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histocerca adult wing lengths" sheetId="1" r:id="rId4"/>
    <sheet state="visible" name="schisto body measurements" sheetId="2" r:id="rId5"/>
    <sheet state="visible" name="autowingweights" sheetId="3" r:id="rId6"/>
    <sheet state="visible" name="autowingweights by sex" sheetId="4" r:id="rId7"/>
    <sheet state="visible" name="intact_schisto" sheetId="5" r:id="rId8"/>
    <sheet state="visible" name="%Expansion" sheetId="6" r:id="rId9"/>
    <sheet state="visible" name="gravity trials" sheetId="7" r:id="rId10"/>
    <sheet state="visible" name="grav5" sheetId="8" r:id="rId11"/>
    <sheet state="visible" name="grav10" sheetId="9" r:id="rId12"/>
    <sheet state="visible" name="grav15" sheetId="10" r:id="rId13"/>
    <sheet state="visible" name="grav20" sheetId="11" r:id="rId14"/>
    <sheet state="visible" name="DI_h20" sheetId="12" r:id="rId15"/>
    <sheet state="visible" name="water5" sheetId="13" r:id="rId16"/>
    <sheet state="visible" name="water10" sheetId="14" r:id="rId17"/>
    <sheet state="visible" name="water15" sheetId="15" r:id="rId18"/>
    <sheet state="visible" name="water20" sheetId="16" r:id="rId19"/>
    <sheet state="visible" name="mo" sheetId="17" r:id="rId20"/>
    <sheet state="visible" name="buffer" sheetId="18" r:id="rId21"/>
    <sheet state="visible" name="intact_schist_v2" sheetId="19" r:id="rId22"/>
    <sheet state="visible" name="grav_length" sheetId="20" r:id="rId23"/>
  </sheets>
  <definedNames/>
  <calcPr/>
</workbook>
</file>

<file path=xl/sharedStrings.xml><?xml version="1.0" encoding="utf-8"?>
<sst xmlns="http://schemas.openxmlformats.org/spreadsheetml/2006/main" count="1535" uniqueCount="162">
  <si>
    <t>Insect ID</t>
  </si>
  <si>
    <t>Order</t>
  </si>
  <si>
    <t>Sex</t>
  </si>
  <si>
    <t>RFW span (mm)</t>
  </si>
  <si>
    <t>RHW span (mm)</t>
  </si>
  <si>
    <t>LFW span (mm)</t>
  </si>
  <si>
    <t>LHW span (mm)</t>
  </si>
  <si>
    <t>Schisto1</t>
  </si>
  <si>
    <t>Orthoptera</t>
  </si>
  <si>
    <t>M</t>
  </si>
  <si>
    <t>Schisto2</t>
  </si>
  <si>
    <t>Schisto4</t>
  </si>
  <si>
    <t>Schisto5</t>
  </si>
  <si>
    <t>F</t>
  </si>
  <si>
    <t>Schisto7</t>
  </si>
  <si>
    <t>Schisto8</t>
  </si>
  <si>
    <t>Average</t>
  </si>
  <si>
    <t>Filename</t>
  </si>
  <si>
    <t>Pixel Length</t>
  </si>
  <si>
    <t>HW span (inch)</t>
  </si>
  <si>
    <t>HW span (mm)</t>
  </si>
  <si>
    <t>Samericana_HWs</t>
  </si>
  <si>
    <t>Forewing Length (mm)</t>
  </si>
  <si>
    <t>Average - F</t>
  </si>
  <si>
    <t>Average - M</t>
  </si>
  <si>
    <t>Hindwing Length (mm)</t>
  </si>
  <si>
    <t xml:space="preserve"> </t>
  </si>
  <si>
    <t>head to wing tip</t>
  </si>
  <si>
    <t>thorax width</t>
  </si>
  <si>
    <t>width between collar stripes</t>
  </si>
  <si>
    <t>collar width</t>
  </si>
  <si>
    <t>frons to abd tip</t>
  </si>
  <si>
    <t>S01</t>
  </si>
  <si>
    <t>S02</t>
  </si>
  <si>
    <t>S03</t>
  </si>
  <si>
    <t>S04</t>
  </si>
  <si>
    <t>S05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</si>
  <si>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</si>
  <si>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</si>
  <si>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</si>
  <si>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</si>
  <si>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</si>
  <si>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</si>
  <si>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</si>
  <si>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</si>
  <si>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</si>
  <si>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</si>
  <si>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</si>
  <si>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Averages (mm):</t>
  </si>
  <si>
    <t>insect_ID</t>
  </si>
  <si>
    <t>time</t>
  </si>
  <si>
    <t>ID</t>
  </si>
  <si>
    <t>sex</t>
  </si>
  <si>
    <t>body_weight_mg</t>
  </si>
  <si>
    <t>LFW_mg</t>
  </si>
  <si>
    <t>LHW_mg</t>
  </si>
  <si>
    <t>RFW_mg</t>
  </si>
  <si>
    <t>RHW_mg</t>
  </si>
  <si>
    <t>H1</t>
  </si>
  <si>
    <t>buff</t>
  </si>
  <si>
    <t>NaN</t>
  </si>
  <si>
    <t>H2</t>
  </si>
  <si>
    <t>H3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</si>
  <si>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</si>
  <si>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</si>
  <si>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</si>
  <si>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</si>
  <si>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</si>
  <si>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</si>
  <si>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</si>
  <si>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</si>
  <si>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</si>
  <si>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</si>
  <si>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di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</si>
  <si>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</si>
  <si>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</si>
  <si>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</si>
  <si>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</si>
  <si>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</si>
  <si>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</si>
  <si>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</si>
  <si>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</si>
  <si>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</si>
  <si>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mo</t>
  </si>
  <si>
    <t>H24</t>
  </si>
  <si>
    <t>H25</t>
  </si>
  <si>
    <t>H26</t>
  </si>
  <si>
    <t>H27</t>
  </si>
  <si>
    <t>H28</t>
  </si>
  <si>
    <t>H29</t>
  </si>
  <si>
    <t>H30</t>
  </si>
  <si>
    <t>H31</t>
  </si>
  <si>
    <t>time of measurement (min)</t>
  </si>
  <si>
    <t>time (min)</t>
  </si>
  <si>
    <t>time2</t>
  </si>
  <si>
    <t>fw length (mm)</t>
  </si>
  <si>
    <t>hw length (mm)</t>
  </si>
  <si>
    <t>fw area</t>
  </si>
  <si>
    <t xml:space="preserve">hw area </t>
  </si>
  <si>
    <t>s01_07June2017_first</t>
  </si>
  <si>
    <t>s02_07June2017_second</t>
  </si>
  <si>
    <t>s03_07June2017_third</t>
  </si>
  <si>
    <t>s04_08June2017_first</t>
  </si>
  <si>
    <t>s05_08June2017_second</t>
  </si>
  <si>
    <t>s06_08June2017_third</t>
  </si>
  <si>
    <t>s07_08June2017_fourth</t>
  </si>
  <si>
    <t>s08_08June2017_fifth</t>
  </si>
  <si>
    <t>s09_09June2017_first</t>
  </si>
  <si>
    <t>s10_09June2017_second</t>
  </si>
  <si>
    <t>Scombo_1</t>
  </si>
  <si>
    <t>Treatment</t>
  </si>
  <si>
    <t>%Length Exp</t>
  </si>
  <si>
    <t>%Area Exp</t>
  </si>
  <si>
    <t>Intact FW - 5 min</t>
  </si>
  <si>
    <t>Intact HW - 5 min</t>
  </si>
  <si>
    <t>Intact FW - 10 min</t>
  </si>
  <si>
    <t>Intact HW - 10 min</t>
  </si>
  <si>
    <t>Intact FW - 15 min</t>
  </si>
  <si>
    <t>Intact HW - 15 min</t>
  </si>
  <si>
    <t>Intact FW - 20 min</t>
  </si>
  <si>
    <t>Intact HW - 20 min</t>
  </si>
  <si>
    <t>Grav FW 5 min</t>
  </si>
  <si>
    <t>Grav HW 5 min</t>
  </si>
  <si>
    <t>Grav FW 10 min</t>
  </si>
  <si>
    <t>Grav HW 10 min</t>
  </si>
  <si>
    <t>Grav FW 15 min</t>
  </si>
  <si>
    <t>Grav HW 15 min</t>
  </si>
  <si>
    <t>Grav FW 20 min</t>
  </si>
  <si>
    <t>Grav HW 20 min</t>
  </si>
  <si>
    <t>Water FW 5 min</t>
  </si>
  <si>
    <t>Water HW 5 min</t>
  </si>
  <si>
    <t>Water FW 10 min</t>
  </si>
  <si>
    <t>Water HW 10 min</t>
  </si>
  <si>
    <t>Water FW 15 min</t>
  </si>
  <si>
    <t>Water HW 15 min</t>
  </si>
  <si>
    <t>Water FW 20 min</t>
  </si>
  <si>
    <t>Water HW 20 min</t>
  </si>
  <si>
    <t>time of day</t>
  </si>
  <si>
    <t>time diff</t>
  </si>
  <si>
    <t>time in min</t>
  </si>
  <si>
    <t>fwFold (mm)</t>
  </si>
  <si>
    <t>hwFold (mm)</t>
  </si>
  <si>
    <t>hw area</t>
  </si>
  <si>
    <t>H19_12Nov2018</t>
  </si>
  <si>
    <t>H20_12Nov2018</t>
  </si>
  <si>
    <t>H21_13Nov2018</t>
  </si>
  <si>
    <t>H22_13Nov2018</t>
  </si>
  <si>
    <t>H23_13Nov2018</t>
  </si>
  <si>
    <t>H24_13Nov2018</t>
  </si>
  <si>
    <t>H25_13Nov2018</t>
  </si>
  <si>
    <t>H26_13Nov2018</t>
  </si>
  <si>
    <t>H27_14Nov2018</t>
  </si>
  <si>
    <t>H28_14Nov2018</t>
  </si>
  <si>
    <t>H29_14Nov2018</t>
  </si>
  <si>
    <t>H30_14Nov2018</t>
  </si>
  <si>
    <t>H31_14Nov2018</t>
  </si>
  <si>
    <t>dissection_time</t>
  </si>
  <si>
    <t>treatment</t>
  </si>
  <si>
    <t>frame</t>
  </si>
  <si>
    <t>seconds</t>
  </si>
  <si>
    <t>diwater</t>
  </si>
  <si>
    <t>time(min)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</si>
</sst>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14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b/>
      <sz val="10.0"/>
      <color rgb="FF000000"/>
      <name val="Arial"/>
    </font>
    <font>
      <sz val="10.0"/>
      <color rgb="FF000000"/>
      <name val="Arial"/>
    </font>
    <font>
      <color theme="1"/>
      <name val="Arial"/>
      <scheme val="minor"/>
    </font>
    <font>
      <color theme="1"/>
      <name val="Arial"/>
    </font>
    <font>
      <color theme="1"/>
      <name val="&quot;Helvetica Neue&quot;"/>
    </font>
    <font>
      <color theme="1"/>
      <name val="Helvetica"/>
    </font>
    <font>
      <b/>
      <color theme="1"/>
      <name val="Arial"/>
      <scheme val="minor"/>
    </font>
    <font>
      <b/>
      <sz val="10.0"/>
      <color theme="1"/>
      <name val="Arial"/>
      <scheme val="minor"/>
    </font>
    <font>
      <sz val="10.0"/>
      <color theme="1"/>
      <name val="Arial"/>
      <scheme val="minor"/>
    </font>
    <font>
      <sz val="10.0"/>
      <color rgb="FF000000"/>
      <name val="&quot;Helvetica Neue&quot;"/>
    </font>
    <font>
      <sz val="10.0"/>
      <color rgb="FF000000"/>
      <name val="Helvetica"/>
    </font>
  </fonts>
  <fills count="4">
    <fill>
      <patternFill patternType="none"/>
    </fill>
    <fill>
      <patternFill patternType="lightGray"/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</fills>
  <borders count="1">
    <border/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top"/>
    </xf>
    <xf borderId="0" fillId="0" fontId="1" numFmtId="164" xfId="0" applyAlignment="1" applyFont="1" applyNumberFormat="1">
      <alignment readingOrder="0" vertical="top"/>
    </xf>
    <xf borderId="0" fillId="0" fontId="1" numFmtId="0" xfId="0" applyFont="1"/>
    <xf borderId="0" fillId="0" fontId="2" numFmtId="0" xfId="0" applyAlignment="1" applyFont="1">
      <alignment readingOrder="0" vertical="top"/>
    </xf>
    <xf borderId="0" fillId="0" fontId="2" numFmtId="164" xfId="0" applyAlignment="1" applyFont="1" applyNumberFormat="1">
      <alignment readingOrder="0" vertical="top"/>
    </xf>
    <xf borderId="0" fillId="0" fontId="2" numFmtId="2" xfId="0" applyAlignment="1" applyFont="1" applyNumberFormat="1">
      <alignment readingOrder="0" vertical="top"/>
    </xf>
    <xf borderId="0" fillId="0" fontId="2" numFmtId="0" xfId="0" applyFont="1"/>
    <xf borderId="0" fillId="0" fontId="2" numFmtId="164" xfId="0" applyFont="1" applyNumberFormat="1"/>
    <xf borderId="0" fillId="0" fontId="1" numFmtId="0" xfId="0" applyAlignment="1" applyFont="1">
      <alignment readingOrder="0"/>
    </xf>
    <xf borderId="0" fillId="0" fontId="2" numFmtId="2" xfId="0" applyFont="1" applyNumberFormat="1"/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3" numFmtId="0" xfId="0" applyAlignment="1" applyFill="1" applyFont="1">
      <alignment readingOrder="0" vertical="top"/>
    </xf>
    <xf borderId="0" fillId="2" fontId="3" numFmtId="164" xfId="0" applyAlignment="1" applyFont="1" applyNumberFormat="1">
      <alignment readingOrder="0" vertical="top"/>
    </xf>
    <xf borderId="0" fillId="3" fontId="3" numFmtId="0" xfId="0" applyAlignment="1" applyFill="1" applyFont="1">
      <alignment readingOrder="0" vertical="top"/>
    </xf>
    <xf borderId="0" fillId="0" fontId="4" numFmtId="0" xfId="0" applyAlignment="1" applyFont="1">
      <alignment readingOrder="0" vertical="top"/>
    </xf>
    <xf borderId="0" fillId="0" fontId="4" numFmtId="164" xfId="0" applyAlignment="1" applyFont="1" applyNumberFormat="1">
      <alignment readingOrder="0" vertical="top"/>
    </xf>
    <xf borderId="0" fillId="0" fontId="2" numFmtId="0" xfId="0" applyAlignment="1" applyFont="1">
      <alignment vertical="top"/>
    </xf>
    <xf borderId="0" fillId="0" fontId="2" numFmtId="164" xfId="0" applyAlignment="1" applyFont="1" applyNumberFormat="1">
      <alignment vertical="top"/>
    </xf>
    <xf borderId="0" fillId="3" fontId="2" numFmtId="0" xfId="0" applyAlignment="1" applyFont="1">
      <alignment vertical="top"/>
    </xf>
    <xf borderId="0" fillId="3" fontId="1" numFmtId="0" xfId="0" applyAlignment="1" applyFont="1">
      <alignment readingOrder="0" vertical="top"/>
    </xf>
    <xf borderId="0" fillId="0" fontId="3" numFmtId="164" xfId="0" applyAlignment="1" applyFont="1" applyNumberFormat="1">
      <alignment readingOrder="0" vertical="top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1" numFmtId="0" xfId="0" applyAlignment="1" applyFont="1">
      <alignment vertical="top"/>
    </xf>
    <xf borderId="0" fillId="0" fontId="1" numFmtId="164" xfId="0" applyAlignment="1" applyFont="1" applyNumberFormat="1">
      <alignment vertical="top"/>
    </xf>
    <xf borderId="0" fillId="0" fontId="2" numFmtId="0" xfId="0" applyFont="1"/>
    <xf borderId="0" fillId="0" fontId="4" numFmtId="164" xfId="0" applyAlignment="1" applyFont="1" applyNumberFormat="1">
      <alignment vertical="top"/>
    </xf>
    <xf borderId="0" fillId="0" fontId="5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5" numFmtId="0" xfId="0" applyFont="1"/>
    <xf borderId="0" fillId="0" fontId="6" numFmtId="0" xfId="0" applyAlignment="1" applyFont="1">
      <alignment horizontal="right" vertical="bottom"/>
    </xf>
    <xf borderId="0" fillId="0" fontId="7" numFmtId="0" xfId="0" applyAlignment="1" applyFont="1">
      <alignment horizontal="right" vertical="bottom"/>
    </xf>
    <xf borderId="0" fillId="0" fontId="8" numFmtId="0" xfId="0" applyAlignment="1" applyFont="1">
      <alignment horizontal="right" vertical="top"/>
    </xf>
    <xf borderId="0" fillId="0" fontId="8" numFmtId="0" xfId="0" applyAlignment="1" applyFont="1">
      <alignment vertical="top"/>
    </xf>
    <xf borderId="0" fillId="0" fontId="9" numFmtId="0" xfId="0" applyAlignment="1" applyFont="1">
      <alignment readingOrder="0"/>
    </xf>
    <xf borderId="0" fillId="0" fontId="9" numFmtId="0" xfId="0" applyFont="1"/>
    <xf borderId="0" fillId="0" fontId="9" numFmtId="9" xfId="0" applyAlignment="1" applyFont="1" applyNumberFormat="1">
      <alignment readingOrder="0"/>
    </xf>
    <xf borderId="0" fillId="0" fontId="5" numFmtId="9" xfId="0" applyAlignment="1" applyFont="1" applyNumberFormat="1">
      <alignment readingOrder="0"/>
    </xf>
    <xf borderId="0" fillId="0" fontId="5" numFmtId="9" xfId="0" applyFont="1" applyNumberFormat="1"/>
    <xf borderId="0" fillId="0" fontId="3" numFmtId="0" xfId="0" applyAlignment="1" applyFont="1">
      <alignment readingOrder="0" vertical="top"/>
    </xf>
    <xf borderId="0" fillId="0" fontId="3" numFmtId="46" xfId="0" applyAlignment="1" applyFont="1" applyNumberFormat="1">
      <alignment readingOrder="0" vertical="top"/>
    </xf>
    <xf borderId="0" fillId="0" fontId="4" numFmtId="46" xfId="0" applyAlignment="1" applyFont="1" applyNumberFormat="1">
      <alignment readingOrder="0" vertical="top"/>
    </xf>
    <xf borderId="0" fillId="0" fontId="2" numFmtId="46" xfId="0" applyAlignment="1" applyFont="1" applyNumberFormat="1">
      <alignment vertical="top"/>
    </xf>
    <xf borderId="0" fillId="0" fontId="2" numFmtId="46" xfId="0" applyAlignment="1" applyFont="1" applyNumberFormat="1">
      <alignment readingOrder="0" vertical="top"/>
    </xf>
    <xf borderId="0" fillId="0" fontId="2" numFmtId="46" xfId="0" applyFont="1" applyNumberFormat="1"/>
    <xf borderId="0" fillId="0" fontId="1" numFmtId="0" xfId="0" applyAlignment="1" applyFont="1">
      <alignment vertical="top"/>
    </xf>
    <xf borderId="0" fillId="0" fontId="10" numFmtId="0" xfId="0" applyAlignment="1" applyFont="1">
      <alignment readingOrder="0"/>
    </xf>
    <xf borderId="0" fillId="0" fontId="10" numFmtId="0" xfId="0" applyFont="1"/>
    <xf borderId="0" fillId="0" fontId="11" numFmtId="0" xfId="0" applyAlignment="1" applyFont="1">
      <alignment readingOrder="0"/>
    </xf>
    <xf borderId="0" fillId="0" fontId="11" numFmtId="0" xfId="0" applyFont="1"/>
    <xf borderId="0" fillId="0" fontId="11" numFmtId="164" xfId="0" applyFont="1" applyNumberFormat="1"/>
    <xf borderId="0" fillId="0" fontId="12" numFmtId="0" xfId="0" applyAlignment="1" applyFont="1">
      <alignment readingOrder="0"/>
    </xf>
    <xf borderId="0" fillId="0" fontId="11" numFmtId="0" xfId="0" applyFont="1"/>
    <xf borderId="0" fillId="0" fontId="11" numFmtId="164" xfId="0" applyAlignment="1" applyFont="1" applyNumberFormat="1">
      <alignment readingOrder="0"/>
    </xf>
    <xf borderId="0" fillId="0" fontId="11" numFmtId="0" xfId="0" applyAlignment="1" applyFont="1">
      <alignment readingOrder="0"/>
    </xf>
    <xf borderId="0" fillId="0" fontId="2" numFmtId="0" xfId="0" applyAlignment="1" applyFont="1">
      <alignment horizontal="right" vertical="top"/>
    </xf>
    <xf borderId="0" fillId="0" fontId="2" numFmtId="0" xfId="0" applyAlignment="1" applyFont="1">
      <alignment horizontal="right" readingOrder="0" vertical="top"/>
    </xf>
    <xf borderId="0" fillId="0" fontId="2" numFmtId="0" xfId="0" applyAlignment="1" applyFont="1">
      <alignment horizontal="right" vertical="top"/>
    </xf>
    <xf borderId="0" fillId="0" fontId="2" numFmtId="0" xfId="0" applyAlignment="1" applyFont="1">
      <alignment vertical="top"/>
    </xf>
    <xf borderId="0" fillId="0" fontId="1" numFmtId="0" xfId="0" applyAlignment="1" applyFont="1">
      <alignment horizontal="right" vertical="top"/>
    </xf>
    <xf borderId="0" fillId="0" fontId="1" numFmtId="0" xfId="0" applyAlignment="1" applyFont="1">
      <alignment horizontal="right" readingOrder="0" vertical="top"/>
    </xf>
    <xf borderId="0" fillId="0" fontId="13" numFmtId="0" xfId="0" applyAlignment="1" applyFont="1">
      <alignment readingOrder="0" vertical="top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2" max="2" width="20.13"/>
    <col customWidth="1" min="3" max="3" width="5.25"/>
    <col customWidth="1" min="4" max="4" width="14.63"/>
    <col customWidth="1" min="5" max="5" width="17.13"/>
    <col customWidth="1" min="6" max="6" width="16.0"/>
    <col customWidth="1" min="7" max="7" width="14.25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7</v>
      </c>
      <c r="B2" s="4" t="s">
        <v>8</v>
      </c>
      <c r="C2" s="4" t="s">
        <v>9</v>
      </c>
      <c r="D2" s="5">
        <v>44.8</v>
      </c>
      <c r="E2" s="5">
        <v>39.1</v>
      </c>
      <c r="F2" s="6">
        <v>44.0</v>
      </c>
      <c r="G2" s="6">
        <v>39.3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>
      <c r="A3" s="4" t="s">
        <v>10</v>
      </c>
      <c r="B3" s="4" t="s">
        <v>8</v>
      </c>
      <c r="C3" s="4" t="s">
        <v>9</v>
      </c>
      <c r="D3" s="5">
        <v>43.035</v>
      </c>
      <c r="E3" s="5">
        <v>40.414</v>
      </c>
      <c r="F3" s="6">
        <v>43.1</v>
      </c>
      <c r="G3" s="6">
        <v>39.453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>
      <c r="A4" s="4" t="s">
        <v>11</v>
      </c>
      <c r="B4" s="4" t="s">
        <v>8</v>
      </c>
      <c r="C4" s="4" t="s">
        <v>9</v>
      </c>
      <c r="D4" s="5">
        <v>41.547</v>
      </c>
      <c r="E4" s="5">
        <v>39.845</v>
      </c>
      <c r="F4" s="6">
        <v>42.115</v>
      </c>
      <c r="G4" s="6">
        <v>40.601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>
      <c r="A5" s="4" t="s">
        <v>12</v>
      </c>
      <c r="B5" s="4" t="s">
        <v>8</v>
      </c>
      <c r="C5" s="4" t="s">
        <v>13</v>
      </c>
      <c r="D5" s="5">
        <v>46.223</v>
      </c>
      <c r="E5" s="5">
        <v>44.35</v>
      </c>
      <c r="F5" s="6">
        <v>46.899</v>
      </c>
      <c r="G5" s="6">
        <v>45.504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>
      <c r="A6" s="4" t="s">
        <v>14</v>
      </c>
      <c r="B6" s="4" t="s">
        <v>8</v>
      </c>
      <c r="C6" s="4" t="s">
        <v>13</v>
      </c>
      <c r="D6" s="5">
        <v>48.388</v>
      </c>
      <c r="E6" s="5">
        <v>44.448</v>
      </c>
      <c r="F6" s="6">
        <v>47.408</v>
      </c>
      <c r="G6" s="6">
        <v>43.559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>
      <c r="A7" s="4" t="s">
        <v>15</v>
      </c>
      <c r="B7" s="4" t="s">
        <v>8</v>
      </c>
      <c r="C7" s="4" t="s">
        <v>13</v>
      </c>
      <c r="D7" s="5">
        <v>47.794</v>
      </c>
      <c r="E7" s="5">
        <v>44.15</v>
      </c>
      <c r="F7" s="6">
        <v>49.266</v>
      </c>
      <c r="G7" s="6">
        <v>45.086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>
      <c r="A8" s="7"/>
      <c r="B8" s="7"/>
      <c r="C8" s="7"/>
      <c r="D8" s="8"/>
      <c r="E8" s="8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>
      <c r="A9" s="7"/>
      <c r="B9" s="9" t="s">
        <v>16</v>
      </c>
      <c r="C9" s="9" t="s">
        <v>13</v>
      </c>
      <c r="D9" s="8">
        <f t="shared" ref="D9:G9" si="1">AVERAGE(D5:D7)</f>
        <v>47.46833333</v>
      </c>
      <c r="E9" s="8">
        <f t="shared" si="1"/>
        <v>44.316</v>
      </c>
      <c r="F9" s="10">
        <f t="shared" si="1"/>
        <v>47.85766667</v>
      </c>
      <c r="G9" s="10">
        <f t="shared" si="1"/>
        <v>44.71633333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>
      <c r="A10" s="7"/>
      <c r="B10" s="11" t="s">
        <v>16</v>
      </c>
      <c r="C10" s="11" t="s">
        <v>9</v>
      </c>
      <c r="D10" s="8">
        <f t="shared" ref="D10:G10" si="2">average(D2:D4)</f>
        <v>43.12733333</v>
      </c>
      <c r="E10" s="8">
        <f t="shared" si="2"/>
        <v>39.78633333</v>
      </c>
      <c r="F10" s="8">
        <f t="shared" si="2"/>
        <v>43.07166667</v>
      </c>
      <c r="G10" s="8">
        <f t="shared" si="2"/>
        <v>39.78466667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>
      <c r="A11" s="7"/>
      <c r="B11" s="7"/>
      <c r="C11" s="7"/>
      <c r="D11" s="8"/>
      <c r="E11" s="8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8"/>
      <c r="E12" s="8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9" t="s">
        <v>17</v>
      </c>
      <c r="B13" s="9" t="s">
        <v>18</v>
      </c>
      <c r="C13" s="9" t="s">
        <v>2</v>
      </c>
      <c r="D13" s="12" t="s">
        <v>19</v>
      </c>
      <c r="E13" s="12" t="s">
        <v>20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11" t="s">
        <v>21</v>
      </c>
      <c r="B14" s="11">
        <v>4277.4</v>
      </c>
      <c r="C14" s="11" t="s">
        <v>13</v>
      </c>
      <c r="D14" s="8">
        <f t="shared" ref="D14:D16" si="3">B14/2400</f>
        <v>1.78225</v>
      </c>
      <c r="E14" s="8">
        <f t="shared" ref="E14:E16" si="4">D14*25.4</f>
        <v>45.26915</v>
      </c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11">
        <v>3659.5</v>
      </c>
      <c r="C15" s="11" t="s">
        <v>9</v>
      </c>
      <c r="D15" s="8">
        <f t="shared" si="3"/>
        <v>1.524791667</v>
      </c>
      <c r="E15" s="8">
        <f t="shared" si="4"/>
        <v>38.72970833</v>
      </c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11">
        <v>3661.6</v>
      </c>
      <c r="C16" s="11" t="s">
        <v>9</v>
      </c>
      <c r="D16" s="8">
        <f t="shared" si="3"/>
        <v>1.525666667</v>
      </c>
      <c r="E16" s="8">
        <f t="shared" si="4"/>
        <v>38.75193333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8"/>
      <c r="E17" s="8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8"/>
      <c r="E18" s="8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8"/>
      <c r="E19" s="8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11"/>
      <c r="B20" s="9" t="s">
        <v>22</v>
      </c>
      <c r="C20" s="7"/>
      <c r="D20" s="8"/>
      <c r="E20" s="8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9" t="s">
        <v>23</v>
      </c>
      <c r="B21" s="8">
        <f t="shared" ref="B21:B22" si="5">average(D9,F9)</f>
        <v>47.663</v>
      </c>
      <c r="C21" s="7"/>
      <c r="D21" s="8"/>
      <c r="E21" s="8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9" t="s">
        <v>24</v>
      </c>
      <c r="B22" s="8">
        <f t="shared" si="5"/>
        <v>43.0995</v>
      </c>
      <c r="C22" s="7"/>
      <c r="D22" s="8"/>
      <c r="E22" s="8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8"/>
      <c r="E23" s="8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>
      <c r="A24" s="11"/>
      <c r="B24" s="9" t="s">
        <v>25</v>
      </c>
      <c r="C24" s="7"/>
      <c r="D24" s="8"/>
      <c r="E24" s="8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>
      <c r="A25" s="9" t="s">
        <v>23</v>
      </c>
      <c r="B25" s="8">
        <f>average(E9,G9,E14)</f>
        <v>44.76716111</v>
      </c>
      <c r="C25" s="7"/>
      <c r="D25" s="8"/>
      <c r="E25" s="8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>
      <c r="A26" s="9" t="s">
        <v>24</v>
      </c>
      <c r="B26" s="8">
        <f>average(E10,G10,E15,E16)</f>
        <v>39.26316042</v>
      </c>
      <c r="C26" s="7"/>
      <c r="D26" s="8"/>
      <c r="E26" s="8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>
      <c r="A27" s="7"/>
      <c r="B27" s="7"/>
      <c r="C27" s="7"/>
      <c r="D27" s="8"/>
      <c r="E27" s="8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>
      <c r="A28" s="7"/>
      <c r="B28" s="7"/>
      <c r="C28" s="7"/>
      <c r="D28" s="8"/>
      <c r="E28" s="8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>
      <c r="A29" s="7"/>
      <c r="B29" s="7"/>
      <c r="C29" s="7"/>
      <c r="D29" s="8"/>
      <c r="E29" s="8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>
      <c r="A30" s="7"/>
      <c r="B30" s="7"/>
      <c r="C30" s="7"/>
      <c r="D30" s="8"/>
      <c r="E30" s="8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>
      <c r="A31" s="7"/>
      <c r="B31" s="7"/>
      <c r="C31" s="7"/>
      <c r="D31" s="8"/>
      <c r="E31" s="8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>
      <c r="A32" s="7"/>
      <c r="B32" s="7"/>
      <c r="C32" s="7"/>
      <c r="D32" s="8"/>
      <c r="E32" s="8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>
      <c r="A33" s="7"/>
      <c r="B33" s="7"/>
      <c r="C33" s="7"/>
      <c r="D33" s="8"/>
      <c r="E33" s="8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>
      <c r="A34" s="7"/>
      <c r="B34" s="7"/>
      <c r="C34" s="7"/>
      <c r="D34" s="8"/>
      <c r="E34" s="8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>
      <c r="A35" s="7"/>
      <c r="B35" s="7"/>
      <c r="C35" s="7"/>
      <c r="D35" s="8"/>
      <c r="E35" s="8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>
      <c r="A36" s="7"/>
      <c r="B36" s="7"/>
      <c r="C36" s="7"/>
      <c r="D36" s="8"/>
      <c r="E36" s="8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>
      <c r="A37" s="7"/>
      <c r="B37" s="7"/>
      <c r="C37" s="7"/>
      <c r="D37" s="8"/>
      <c r="E37" s="8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>
      <c r="A38" s="7"/>
      <c r="B38" s="7"/>
      <c r="C38" s="7"/>
      <c r="D38" s="8"/>
      <c r="E38" s="8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>
      <c r="A39" s="7"/>
      <c r="B39" s="7"/>
      <c r="C39" s="7"/>
      <c r="D39" s="8"/>
      <c r="E39" s="8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>
      <c r="A40" s="7"/>
      <c r="B40" s="7"/>
      <c r="C40" s="7"/>
      <c r="D40" s="8"/>
      <c r="E40" s="8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>
      <c r="A41" s="7"/>
      <c r="B41" s="7"/>
      <c r="C41" s="7"/>
      <c r="D41" s="8"/>
      <c r="E41" s="8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>
      <c r="A42" s="7"/>
      <c r="B42" s="7"/>
      <c r="C42" s="7"/>
      <c r="D42" s="8"/>
      <c r="E42" s="8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>
      <c r="A43" s="7"/>
      <c r="B43" s="7"/>
      <c r="C43" s="7"/>
      <c r="D43" s="8"/>
      <c r="E43" s="8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>
      <c r="A44" s="7"/>
      <c r="B44" s="7"/>
      <c r="C44" s="7"/>
      <c r="D44" s="8"/>
      <c r="E44" s="8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>
      <c r="A45" s="7"/>
      <c r="B45" s="7"/>
      <c r="C45" s="7"/>
      <c r="D45" s="8"/>
      <c r="E45" s="8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>
      <c r="A46" s="7"/>
      <c r="B46" s="7"/>
      <c r="C46" s="7"/>
      <c r="D46" s="8"/>
      <c r="E46" s="8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>
      <c r="A47" s="7"/>
      <c r="B47" s="7"/>
      <c r="C47" s="7"/>
      <c r="D47" s="8"/>
      <c r="E47" s="8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>
      <c r="A48" s="7"/>
      <c r="B48" s="7"/>
      <c r="C48" s="7"/>
      <c r="D48" s="8"/>
      <c r="E48" s="8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>
      <c r="A49" s="7"/>
      <c r="B49" s="7"/>
      <c r="C49" s="7"/>
      <c r="D49" s="8"/>
      <c r="E49" s="8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>
      <c r="A50" s="7"/>
      <c r="B50" s="7"/>
      <c r="C50" s="7"/>
      <c r="D50" s="8"/>
      <c r="E50" s="8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>
      <c r="A51" s="7"/>
      <c r="B51" s="7"/>
      <c r="C51" s="7"/>
      <c r="D51" s="8"/>
      <c r="E51" s="8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>
      <c r="A52" s="7"/>
      <c r="B52" s="7"/>
      <c r="C52" s="7"/>
      <c r="D52" s="8"/>
      <c r="E52" s="8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>
      <c r="A53" s="7"/>
      <c r="B53" s="7"/>
      <c r="C53" s="7"/>
      <c r="D53" s="8"/>
      <c r="E53" s="8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>
      <c r="A54" s="7"/>
      <c r="B54" s="7"/>
      <c r="C54" s="7"/>
      <c r="D54" s="8"/>
      <c r="E54" s="8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>
      <c r="A55" s="7"/>
      <c r="B55" s="7"/>
      <c r="C55" s="7"/>
      <c r="D55" s="8"/>
      <c r="E55" s="8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>
      <c r="A56" s="7"/>
      <c r="B56" s="7"/>
      <c r="C56" s="7"/>
      <c r="D56" s="8"/>
      <c r="E56" s="8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>
      <c r="A57" s="7"/>
      <c r="B57" s="7"/>
      <c r="C57" s="7"/>
      <c r="D57" s="8"/>
      <c r="E57" s="8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>
      <c r="A58" s="7"/>
      <c r="B58" s="7"/>
      <c r="C58" s="7"/>
      <c r="D58" s="8"/>
      <c r="E58" s="8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>
      <c r="A59" s="7"/>
      <c r="B59" s="7"/>
      <c r="C59" s="7"/>
      <c r="D59" s="8"/>
      <c r="E59" s="8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>
      <c r="A60" s="7"/>
      <c r="B60" s="7"/>
      <c r="C60" s="7"/>
      <c r="D60" s="8"/>
      <c r="E60" s="8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>
      <c r="A61" s="7"/>
      <c r="B61" s="7"/>
      <c r="C61" s="7"/>
      <c r="D61" s="8"/>
      <c r="E61" s="8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>
      <c r="A62" s="7"/>
      <c r="B62" s="7"/>
      <c r="C62" s="7"/>
      <c r="D62" s="8"/>
      <c r="E62" s="8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>
      <c r="A63" s="7"/>
      <c r="B63" s="7"/>
      <c r="C63" s="7"/>
      <c r="D63" s="8"/>
      <c r="E63" s="8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>
      <c r="A64" s="7"/>
      <c r="B64" s="7"/>
      <c r="C64" s="7"/>
      <c r="D64" s="8"/>
      <c r="E64" s="8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>
      <c r="A65" s="7"/>
      <c r="B65" s="7"/>
      <c r="C65" s="7"/>
      <c r="D65" s="8"/>
      <c r="E65" s="8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>
      <c r="A66" s="7"/>
      <c r="B66" s="7"/>
      <c r="C66" s="7"/>
      <c r="D66" s="8"/>
      <c r="E66" s="8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>
      <c r="A67" s="7"/>
      <c r="B67" s="7"/>
      <c r="C67" s="7"/>
      <c r="D67" s="8"/>
      <c r="E67" s="8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>
      <c r="A68" s="7"/>
      <c r="B68" s="7"/>
      <c r="C68" s="7"/>
      <c r="D68" s="8"/>
      <c r="E68" s="8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>
      <c r="A69" s="7"/>
      <c r="B69" s="7"/>
      <c r="C69" s="7"/>
      <c r="D69" s="8"/>
      <c r="E69" s="8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>
      <c r="A70" s="7"/>
      <c r="B70" s="7"/>
      <c r="C70" s="7"/>
      <c r="D70" s="8"/>
      <c r="E70" s="8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>
      <c r="A71" s="7"/>
      <c r="B71" s="7"/>
      <c r="C71" s="7"/>
      <c r="D71" s="8"/>
      <c r="E71" s="8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>
      <c r="A72" s="7"/>
      <c r="B72" s="7"/>
      <c r="C72" s="7"/>
      <c r="D72" s="8"/>
      <c r="E72" s="8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>
      <c r="A73" s="7"/>
      <c r="B73" s="7"/>
      <c r="C73" s="7"/>
      <c r="D73" s="8"/>
      <c r="E73" s="8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>
      <c r="A74" s="7"/>
      <c r="B74" s="7"/>
      <c r="C74" s="7"/>
      <c r="D74" s="8"/>
      <c r="E74" s="8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>
      <c r="A75" s="7"/>
      <c r="B75" s="7"/>
      <c r="C75" s="7"/>
      <c r="D75" s="8"/>
      <c r="E75" s="8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>
      <c r="A76" s="7"/>
      <c r="B76" s="7"/>
      <c r="C76" s="7"/>
      <c r="D76" s="8"/>
      <c r="E76" s="8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>
      <c r="A77" s="7"/>
      <c r="B77" s="7"/>
      <c r="C77" s="7"/>
      <c r="D77" s="8"/>
      <c r="E77" s="8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>
      <c r="A78" s="7"/>
      <c r="B78" s="7"/>
      <c r="C78" s="7"/>
      <c r="D78" s="8"/>
      <c r="E78" s="8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>
      <c r="A79" s="7"/>
      <c r="B79" s="7"/>
      <c r="C79" s="7"/>
      <c r="D79" s="8"/>
      <c r="E79" s="8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>
      <c r="A80" s="7"/>
      <c r="B80" s="7"/>
      <c r="C80" s="7"/>
      <c r="D80" s="8"/>
      <c r="E80" s="8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>
      <c r="A81" s="7"/>
      <c r="B81" s="7"/>
      <c r="C81" s="7"/>
      <c r="D81" s="8"/>
      <c r="E81" s="8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>
      <c r="A82" s="7"/>
      <c r="B82" s="7"/>
      <c r="C82" s="7"/>
      <c r="D82" s="8"/>
      <c r="E82" s="8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>
      <c r="A83" s="7"/>
      <c r="B83" s="7"/>
      <c r="C83" s="7"/>
      <c r="D83" s="8"/>
      <c r="E83" s="8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>
      <c r="A84" s="7"/>
      <c r="B84" s="7"/>
      <c r="C84" s="7"/>
      <c r="D84" s="8"/>
      <c r="E84" s="8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>
      <c r="A85" s="7"/>
      <c r="B85" s="7"/>
      <c r="C85" s="7"/>
      <c r="D85" s="8"/>
      <c r="E85" s="8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>
      <c r="A86" s="7"/>
      <c r="B86" s="7"/>
      <c r="C86" s="7"/>
      <c r="D86" s="8"/>
      <c r="E86" s="8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>
      <c r="A87" s="7"/>
      <c r="B87" s="7"/>
      <c r="C87" s="7"/>
      <c r="D87" s="8"/>
      <c r="E87" s="8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>
      <c r="A88" s="7"/>
      <c r="B88" s="7"/>
      <c r="C88" s="7"/>
      <c r="D88" s="8"/>
      <c r="E88" s="8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>
      <c r="A89" s="7"/>
      <c r="B89" s="7"/>
      <c r="C89" s="7"/>
      <c r="D89" s="8"/>
      <c r="E89" s="8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>
      <c r="A90" s="7"/>
      <c r="B90" s="7"/>
      <c r="C90" s="7"/>
      <c r="D90" s="8"/>
      <c r="E90" s="8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>
      <c r="A91" s="7"/>
      <c r="B91" s="7"/>
      <c r="C91" s="7"/>
      <c r="D91" s="8"/>
      <c r="E91" s="8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>
      <c r="A92" s="7"/>
      <c r="B92" s="7"/>
      <c r="C92" s="7"/>
      <c r="D92" s="8"/>
      <c r="E92" s="8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>
      <c r="A93" s="7"/>
      <c r="B93" s="7"/>
      <c r="C93" s="7"/>
      <c r="D93" s="8"/>
      <c r="E93" s="8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>
      <c r="A94" s="7"/>
      <c r="B94" s="7"/>
      <c r="C94" s="7"/>
      <c r="D94" s="8"/>
      <c r="E94" s="8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>
      <c r="A95" s="7"/>
      <c r="B95" s="7"/>
      <c r="C95" s="7"/>
      <c r="D95" s="8"/>
      <c r="E95" s="8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>
      <c r="A96" s="7"/>
      <c r="B96" s="7"/>
      <c r="C96" s="7"/>
      <c r="D96" s="8"/>
      <c r="E96" s="8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>
      <c r="A97" s="7"/>
      <c r="B97" s="7"/>
      <c r="C97" s="7"/>
      <c r="D97" s="8"/>
      <c r="E97" s="8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>
      <c r="A98" s="7"/>
      <c r="B98" s="7"/>
      <c r="C98" s="7"/>
      <c r="D98" s="8"/>
      <c r="E98" s="8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>
      <c r="A99" s="7"/>
      <c r="B99" s="7"/>
      <c r="C99" s="7"/>
      <c r="D99" s="8"/>
      <c r="E99" s="8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>
      <c r="A100" s="7"/>
      <c r="B100" s="7"/>
      <c r="C100" s="7"/>
      <c r="D100" s="8"/>
      <c r="E100" s="8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>
      <c r="A101" s="7"/>
      <c r="B101" s="7"/>
      <c r="C101" s="7"/>
      <c r="D101" s="8"/>
      <c r="E101" s="8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>
      <c r="A102" s="7"/>
      <c r="B102" s="7"/>
      <c r="C102" s="7"/>
      <c r="D102" s="8"/>
      <c r="E102" s="8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>
      <c r="A103" s="7"/>
      <c r="B103" s="7"/>
      <c r="C103" s="7"/>
      <c r="D103" s="8"/>
      <c r="E103" s="8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>
      <c r="A104" s="7"/>
      <c r="B104" s="7"/>
      <c r="C104" s="7"/>
      <c r="D104" s="8"/>
      <c r="E104" s="8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>
      <c r="A105" s="7"/>
      <c r="B105" s="7"/>
      <c r="C105" s="7"/>
      <c r="D105" s="8"/>
      <c r="E105" s="8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>
      <c r="A106" s="7"/>
      <c r="B106" s="7"/>
      <c r="C106" s="7"/>
      <c r="D106" s="8"/>
      <c r="E106" s="8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>
      <c r="A107" s="7"/>
      <c r="B107" s="7"/>
      <c r="C107" s="7"/>
      <c r="D107" s="8"/>
      <c r="E107" s="8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>
      <c r="A108" s="7"/>
      <c r="B108" s="7"/>
      <c r="C108" s="7"/>
      <c r="D108" s="8"/>
      <c r="E108" s="8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>
      <c r="A109" s="7"/>
      <c r="B109" s="7"/>
      <c r="C109" s="7"/>
      <c r="D109" s="8"/>
      <c r="E109" s="8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>
      <c r="A110" s="7"/>
      <c r="B110" s="7"/>
      <c r="C110" s="7"/>
      <c r="D110" s="8"/>
      <c r="E110" s="8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>
      <c r="A111" s="7"/>
      <c r="B111" s="7"/>
      <c r="C111" s="7"/>
      <c r="D111" s="8"/>
      <c r="E111" s="8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>
      <c r="A112" s="7"/>
      <c r="B112" s="7"/>
      <c r="C112" s="7"/>
      <c r="D112" s="8"/>
      <c r="E112" s="8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>
      <c r="A113" s="7"/>
      <c r="B113" s="7"/>
      <c r="C113" s="7"/>
      <c r="D113" s="8"/>
      <c r="E113" s="8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>
      <c r="A114" s="7"/>
      <c r="B114" s="7"/>
      <c r="C114" s="7"/>
      <c r="D114" s="8"/>
      <c r="E114" s="8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>
      <c r="A115" s="7"/>
      <c r="B115" s="7"/>
      <c r="C115" s="7"/>
      <c r="D115" s="8"/>
      <c r="E115" s="8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>
      <c r="A116" s="7"/>
      <c r="B116" s="7"/>
      <c r="C116" s="7"/>
      <c r="D116" s="8"/>
      <c r="E116" s="8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>
      <c r="A117" s="7"/>
      <c r="B117" s="7"/>
      <c r="C117" s="7"/>
      <c r="D117" s="8"/>
      <c r="E117" s="8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>
      <c r="A118" s="7"/>
      <c r="B118" s="7"/>
      <c r="C118" s="7"/>
      <c r="D118" s="8"/>
      <c r="E118" s="8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>
      <c r="A119" s="7"/>
      <c r="B119" s="7"/>
      <c r="C119" s="7"/>
      <c r="D119" s="8"/>
      <c r="E119" s="8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>
      <c r="A120" s="7"/>
      <c r="B120" s="7"/>
      <c r="C120" s="7"/>
      <c r="D120" s="8"/>
      <c r="E120" s="8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>
      <c r="A121" s="7"/>
      <c r="B121" s="7"/>
      <c r="C121" s="7"/>
      <c r="D121" s="8"/>
      <c r="E121" s="8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>
      <c r="A122" s="7"/>
      <c r="B122" s="7"/>
      <c r="C122" s="7"/>
      <c r="D122" s="8"/>
      <c r="E122" s="8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>
      <c r="A123" s="7"/>
      <c r="B123" s="7"/>
      <c r="C123" s="7"/>
      <c r="D123" s="8"/>
      <c r="E123" s="8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>
      <c r="A124" s="7"/>
      <c r="B124" s="7"/>
      <c r="C124" s="7"/>
      <c r="D124" s="8"/>
      <c r="E124" s="8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>
      <c r="A125" s="7"/>
      <c r="B125" s="7"/>
      <c r="C125" s="7"/>
      <c r="D125" s="8"/>
      <c r="E125" s="8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>
      <c r="A126" s="7"/>
      <c r="B126" s="7"/>
      <c r="C126" s="7"/>
      <c r="D126" s="8"/>
      <c r="E126" s="8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>
      <c r="A127" s="7"/>
      <c r="B127" s="7"/>
      <c r="C127" s="7"/>
      <c r="D127" s="8"/>
      <c r="E127" s="8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>
      <c r="A128" s="7"/>
      <c r="B128" s="7"/>
      <c r="C128" s="7"/>
      <c r="D128" s="8"/>
      <c r="E128" s="8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>
      <c r="A129" s="7"/>
      <c r="B129" s="7"/>
      <c r="C129" s="7"/>
      <c r="D129" s="8"/>
      <c r="E129" s="8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>
      <c r="A130" s="7"/>
      <c r="B130" s="7"/>
      <c r="C130" s="7"/>
      <c r="D130" s="8"/>
      <c r="E130" s="8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>
      <c r="A131" s="7"/>
      <c r="B131" s="7"/>
      <c r="C131" s="7"/>
      <c r="D131" s="8"/>
      <c r="E131" s="8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>
      <c r="A132" s="7"/>
      <c r="B132" s="7"/>
      <c r="C132" s="7"/>
      <c r="D132" s="8"/>
      <c r="E132" s="8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>
      <c r="A133" s="7"/>
      <c r="B133" s="7"/>
      <c r="C133" s="7"/>
      <c r="D133" s="8"/>
      <c r="E133" s="8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>
      <c r="A134" s="7"/>
      <c r="B134" s="7"/>
      <c r="C134" s="7"/>
      <c r="D134" s="8"/>
      <c r="E134" s="8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>
      <c r="A135" s="7"/>
      <c r="B135" s="7"/>
      <c r="C135" s="7"/>
      <c r="D135" s="8"/>
      <c r="E135" s="8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>
      <c r="A136" s="7"/>
      <c r="B136" s="7"/>
      <c r="C136" s="7"/>
      <c r="D136" s="8"/>
      <c r="E136" s="8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>
      <c r="A137" s="7"/>
      <c r="B137" s="7"/>
      <c r="C137" s="7"/>
      <c r="D137" s="8"/>
      <c r="E137" s="8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>
      <c r="A138" s="7"/>
      <c r="B138" s="7"/>
      <c r="C138" s="7"/>
      <c r="D138" s="8"/>
      <c r="E138" s="8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>
      <c r="A139" s="7"/>
      <c r="B139" s="7"/>
      <c r="C139" s="7"/>
      <c r="D139" s="8"/>
      <c r="E139" s="8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>
      <c r="A140" s="7"/>
      <c r="B140" s="7"/>
      <c r="C140" s="7"/>
      <c r="D140" s="8"/>
      <c r="E140" s="8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>
      <c r="A141" s="7"/>
      <c r="B141" s="7"/>
      <c r="C141" s="7"/>
      <c r="D141" s="8"/>
      <c r="E141" s="8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>
      <c r="A142" s="7"/>
      <c r="B142" s="7"/>
      <c r="C142" s="7"/>
      <c r="D142" s="8"/>
      <c r="E142" s="8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>
      <c r="A143" s="7"/>
      <c r="B143" s="7"/>
      <c r="C143" s="7"/>
      <c r="D143" s="8"/>
      <c r="E143" s="8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>
      <c r="A144" s="7"/>
      <c r="B144" s="7"/>
      <c r="C144" s="7"/>
      <c r="D144" s="8"/>
      <c r="E144" s="8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>
      <c r="A145" s="7"/>
      <c r="B145" s="7"/>
      <c r="C145" s="7"/>
      <c r="D145" s="8"/>
      <c r="E145" s="8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>
      <c r="A146" s="7"/>
      <c r="B146" s="7"/>
      <c r="C146" s="7"/>
      <c r="D146" s="8"/>
      <c r="E146" s="8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>
      <c r="A147" s="7"/>
      <c r="B147" s="7"/>
      <c r="C147" s="7"/>
      <c r="D147" s="8"/>
      <c r="E147" s="8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>
      <c r="A148" s="7"/>
      <c r="B148" s="7"/>
      <c r="C148" s="7"/>
      <c r="D148" s="8"/>
      <c r="E148" s="8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>
      <c r="A149" s="7"/>
      <c r="B149" s="7"/>
      <c r="C149" s="7"/>
      <c r="D149" s="8"/>
      <c r="E149" s="8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>
      <c r="A150" s="7"/>
      <c r="B150" s="7"/>
      <c r="C150" s="7"/>
      <c r="D150" s="8"/>
      <c r="E150" s="8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>
      <c r="A151" s="7"/>
      <c r="B151" s="7"/>
      <c r="C151" s="7"/>
      <c r="D151" s="8"/>
      <c r="E151" s="8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>
      <c r="A152" s="7"/>
      <c r="B152" s="7"/>
      <c r="C152" s="7"/>
      <c r="D152" s="8"/>
      <c r="E152" s="8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>
      <c r="A153" s="7"/>
      <c r="B153" s="7"/>
      <c r="C153" s="7"/>
      <c r="D153" s="8"/>
      <c r="E153" s="8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>
      <c r="A154" s="7"/>
      <c r="B154" s="7"/>
      <c r="C154" s="7"/>
      <c r="D154" s="8"/>
      <c r="E154" s="8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>
      <c r="A155" s="7"/>
      <c r="B155" s="7"/>
      <c r="C155" s="7"/>
      <c r="D155" s="8"/>
      <c r="E155" s="8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>
      <c r="A156" s="7"/>
      <c r="B156" s="7"/>
      <c r="C156" s="7"/>
      <c r="D156" s="8"/>
      <c r="E156" s="8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>
      <c r="A157" s="7"/>
      <c r="B157" s="7"/>
      <c r="C157" s="7"/>
      <c r="D157" s="8"/>
      <c r="E157" s="8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>
      <c r="A158" s="7"/>
      <c r="B158" s="7"/>
      <c r="C158" s="7"/>
      <c r="D158" s="8"/>
      <c r="E158" s="8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>
      <c r="A159" s="7"/>
      <c r="B159" s="7"/>
      <c r="C159" s="7"/>
      <c r="D159" s="8"/>
      <c r="E159" s="8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>
      <c r="A160" s="7"/>
      <c r="B160" s="7"/>
      <c r="C160" s="7"/>
      <c r="D160" s="8"/>
      <c r="E160" s="8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>
      <c r="A161" s="7"/>
      <c r="B161" s="7"/>
      <c r="C161" s="7"/>
      <c r="D161" s="8"/>
      <c r="E161" s="8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>
      <c r="A162" s="7"/>
      <c r="B162" s="7"/>
      <c r="C162" s="7"/>
      <c r="D162" s="8"/>
      <c r="E162" s="8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>
      <c r="A163" s="7"/>
      <c r="B163" s="7"/>
      <c r="C163" s="7"/>
      <c r="D163" s="8"/>
      <c r="E163" s="8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>
      <c r="A164" s="7"/>
      <c r="B164" s="7"/>
      <c r="C164" s="7"/>
      <c r="D164" s="8"/>
      <c r="E164" s="8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>
      <c r="A165" s="7"/>
      <c r="B165" s="7"/>
      <c r="C165" s="7"/>
      <c r="D165" s="8"/>
      <c r="E165" s="8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>
      <c r="A166" s="7"/>
      <c r="B166" s="7"/>
      <c r="C166" s="7"/>
      <c r="D166" s="8"/>
      <c r="E166" s="8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>
      <c r="A167" s="7"/>
      <c r="B167" s="7"/>
      <c r="C167" s="7"/>
      <c r="D167" s="8"/>
      <c r="E167" s="8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>
      <c r="A168" s="7"/>
      <c r="B168" s="7"/>
      <c r="C168" s="7"/>
      <c r="D168" s="8"/>
      <c r="E168" s="8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>
      <c r="A169" s="7"/>
      <c r="B169" s="7"/>
      <c r="C169" s="7"/>
      <c r="D169" s="8"/>
      <c r="E169" s="8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>
      <c r="A170" s="7"/>
      <c r="B170" s="7"/>
      <c r="C170" s="7"/>
      <c r="D170" s="8"/>
      <c r="E170" s="8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>
      <c r="A171" s="7"/>
      <c r="B171" s="7"/>
      <c r="C171" s="7"/>
      <c r="D171" s="8"/>
      <c r="E171" s="8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>
      <c r="A172" s="7"/>
      <c r="B172" s="7"/>
      <c r="C172" s="7"/>
      <c r="D172" s="8"/>
      <c r="E172" s="8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>
      <c r="A173" s="7"/>
      <c r="B173" s="7"/>
      <c r="C173" s="7"/>
      <c r="D173" s="8"/>
      <c r="E173" s="8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>
      <c r="A174" s="7"/>
      <c r="B174" s="7"/>
      <c r="C174" s="7"/>
      <c r="D174" s="8"/>
      <c r="E174" s="8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>
      <c r="A175" s="7"/>
      <c r="B175" s="7"/>
      <c r="C175" s="7"/>
      <c r="D175" s="8"/>
      <c r="E175" s="8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>
      <c r="A176" s="7"/>
      <c r="B176" s="7"/>
      <c r="C176" s="7"/>
      <c r="D176" s="8"/>
      <c r="E176" s="8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>
      <c r="A177" s="7"/>
      <c r="B177" s="7"/>
      <c r="C177" s="7"/>
      <c r="D177" s="8"/>
      <c r="E177" s="8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>
      <c r="A178" s="7"/>
      <c r="B178" s="7"/>
      <c r="C178" s="7"/>
      <c r="D178" s="8"/>
      <c r="E178" s="8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>
      <c r="A179" s="7"/>
      <c r="B179" s="7"/>
      <c r="C179" s="7"/>
      <c r="D179" s="8"/>
      <c r="E179" s="8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>
      <c r="A180" s="7"/>
      <c r="B180" s="7"/>
      <c r="C180" s="7"/>
      <c r="D180" s="8"/>
      <c r="E180" s="8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>
      <c r="A181" s="7"/>
      <c r="B181" s="7"/>
      <c r="C181" s="7"/>
      <c r="D181" s="8"/>
      <c r="E181" s="8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>
      <c r="A182" s="7"/>
      <c r="B182" s="7"/>
      <c r="C182" s="7"/>
      <c r="D182" s="8"/>
      <c r="E182" s="8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>
      <c r="A183" s="7"/>
      <c r="B183" s="7"/>
      <c r="C183" s="7"/>
      <c r="D183" s="8"/>
      <c r="E183" s="8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>
      <c r="A184" s="7"/>
      <c r="B184" s="7"/>
      <c r="C184" s="7"/>
      <c r="D184" s="8"/>
      <c r="E184" s="8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>
      <c r="A185" s="7"/>
      <c r="B185" s="7"/>
      <c r="C185" s="7"/>
      <c r="D185" s="8"/>
      <c r="E185" s="8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>
      <c r="A186" s="7"/>
      <c r="B186" s="7"/>
      <c r="C186" s="7"/>
      <c r="D186" s="8"/>
      <c r="E186" s="8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>
      <c r="A187" s="7"/>
      <c r="B187" s="7"/>
      <c r="C187" s="7"/>
      <c r="D187" s="8"/>
      <c r="E187" s="8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>
      <c r="A188" s="7"/>
      <c r="B188" s="7"/>
      <c r="C188" s="7"/>
      <c r="D188" s="8"/>
      <c r="E188" s="8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>
      <c r="A189" s="7"/>
      <c r="B189" s="7"/>
      <c r="C189" s="7"/>
      <c r="D189" s="8"/>
      <c r="E189" s="8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>
      <c r="A190" s="7"/>
      <c r="B190" s="7"/>
      <c r="C190" s="7"/>
      <c r="D190" s="8"/>
      <c r="E190" s="8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>
      <c r="A191" s="7"/>
      <c r="B191" s="7"/>
      <c r="C191" s="7"/>
      <c r="D191" s="8"/>
      <c r="E191" s="8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>
      <c r="A192" s="7"/>
      <c r="B192" s="7"/>
      <c r="C192" s="7"/>
      <c r="D192" s="8"/>
      <c r="E192" s="8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>
      <c r="A193" s="7"/>
      <c r="B193" s="7"/>
      <c r="C193" s="7"/>
      <c r="D193" s="8"/>
      <c r="E193" s="8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>
      <c r="A194" s="7"/>
      <c r="B194" s="7"/>
      <c r="C194" s="7"/>
      <c r="D194" s="8"/>
      <c r="E194" s="8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>
      <c r="A195" s="7"/>
      <c r="B195" s="7"/>
      <c r="C195" s="7"/>
      <c r="D195" s="8"/>
      <c r="E195" s="8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>
      <c r="A196" s="7"/>
      <c r="B196" s="7"/>
      <c r="C196" s="7"/>
      <c r="D196" s="8"/>
      <c r="E196" s="8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>
      <c r="A197" s="7"/>
      <c r="B197" s="7"/>
      <c r="C197" s="7"/>
      <c r="D197" s="8"/>
      <c r="E197" s="8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>
      <c r="A198" s="7"/>
      <c r="B198" s="7"/>
      <c r="C198" s="7"/>
      <c r="D198" s="8"/>
      <c r="E198" s="8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>
      <c r="A199" s="7"/>
      <c r="B199" s="7"/>
      <c r="C199" s="7"/>
      <c r="D199" s="8"/>
      <c r="E199" s="8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>
      <c r="A200" s="7"/>
      <c r="B200" s="7"/>
      <c r="C200" s="7"/>
      <c r="D200" s="8"/>
      <c r="E200" s="8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>
      <c r="A201" s="7"/>
      <c r="B201" s="7"/>
      <c r="C201" s="7"/>
      <c r="D201" s="8"/>
      <c r="E201" s="8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>
      <c r="A202" s="7"/>
      <c r="B202" s="7"/>
      <c r="C202" s="7"/>
      <c r="D202" s="8"/>
      <c r="E202" s="8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>
      <c r="A203" s="7"/>
      <c r="B203" s="7"/>
      <c r="C203" s="7"/>
      <c r="D203" s="8"/>
      <c r="E203" s="8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>
      <c r="A204" s="7"/>
      <c r="B204" s="7"/>
      <c r="C204" s="7"/>
      <c r="D204" s="8"/>
      <c r="E204" s="8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>
      <c r="A205" s="7"/>
      <c r="B205" s="7"/>
      <c r="C205" s="7"/>
      <c r="D205" s="8"/>
      <c r="E205" s="8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>
      <c r="A206" s="7"/>
      <c r="B206" s="7"/>
      <c r="C206" s="7"/>
      <c r="D206" s="8"/>
      <c r="E206" s="8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>
      <c r="A207" s="7"/>
      <c r="B207" s="7"/>
      <c r="C207" s="7"/>
      <c r="D207" s="8"/>
      <c r="E207" s="8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>
      <c r="A208" s="7"/>
      <c r="B208" s="7"/>
      <c r="C208" s="7"/>
      <c r="D208" s="8"/>
      <c r="E208" s="8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>
      <c r="A209" s="7"/>
      <c r="B209" s="7"/>
      <c r="C209" s="7"/>
      <c r="D209" s="8"/>
      <c r="E209" s="8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>
      <c r="A210" s="7"/>
      <c r="B210" s="7"/>
      <c r="C210" s="7"/>
      <c r="D210" s="8"/>
      <c r="E210" s="8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>
      <c r="A211" s="7"/>
      <c r="B211" s="7"/>
      <c r="C211" s="7"/>
      <c r="D211" s="8"/>
      <c r="E211" s="8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>
      <c r="A212" s="7"/>
      <c r="B212" s="7"/>
      <c r="C212" s="7"/>
      <c r="D212" s="8"/>
      <c r="E212" s="8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>
      <c r="A213" s="7"/>
      <c r="B213" s="7"/>
      <c r="C213" s="7"/>
      <c r="D213" s="8"/>
      <c r="E213" s="8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>
      <c r="A214" s="7"/>
      <c r="B214" s="7"/>
      <c r="C214" s="7"/>
      <c r="D214" s="8"/>
      <c r="E214" s="8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>
      <c r="A215" s="7"/>
      <c r="B215" s="7"/>
      <c r="C215" s="7"/>
      <c r="D215" s="8"/>
      <c r="E215" s="8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>
      <c r="A216" s="7"/>
      <c r="B216" s="7"/>
      <c r="C216" s="7"/>
      <c r="D216" s="8"/>
      <c r="E216" s="8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>
      <c r="A217" s="7"/>
      <c r="B217" s="7"/>
      <c r="C217" s="7"/>
      <c r="D217" s="8"/>
      <c r="E217" s="8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>
      <c r="A218" s="7"/>
      <c r="B218" s="7"/>
      <c r="C218" s="7"/>
      <c r="D218" s="8"/>
      <c r="E218" s="8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>
      <c r="A219" s="7"/>
      <c r="B219" s="7"/>
      <c r="C219" s="7"/>
      <c r="D219" s="8"/>
      <c r="E219" s="8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>
      <c r="A220" s="7"/>
      <c r="B220" s="7"/>
      <c r="C220" s="7"/>
      <c r="D220" s="8"/>
      <c r="E220" s="8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>
      <c r="A221" s="7"/>
      <c r="B221" s="7"/>
      <c r="C221" s="7"/>
      <c r="D221" s="8"/>
      <c r="E221" s="8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>
      <c r="A222" s="7"/>
      <c r="B222" s="7"/>
      <c r="C222" s="7"/>
      <c r="D222" s="8"/>
      <c r="E222" s="8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>
      <c r="A223" s="7"/>
      <c r="B223" s="7"/>
      <c r="C223" s="7"/>
      <c r="D223" s="8"/>
      <c r="E223" s="8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>
      <c r="A224" s="7"/>
      <c r="B224" s="7"/>
      <c r="C224" s="7"/>
      <c r="D224" s="8"/>
      <c r="E224" s="8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>
      <c r="A225" s="7"/>
      <c r="B225" s="7"/>
      <c r="C225" s="7"/>
      <c r="D225" s="8"/>
      <c r="E225" s="8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>
      <c r="A226" s="7"/>
      <c r="B226" s="7"/>
      <c r="C226" s="7"/>
      <c r="D226" s="8"/>
      <c r="E226" s="8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>
      <c r="A227" s="7"/>
      <c r="B227" s="7"/>
      <c r="C227" s="7"/>
      <c r="D227" s="8"/>
      <c r="E227" s="8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>
      <c r="A228" s="7"/>
      <c r="B228" s="7"/>
      <c r="C228" s="7"/>
      <c r="D228" s="8"/>
      <c r="E228" s="8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>
      <c r="A229" s="7"/>
      <c r="B229" s="7"/>
      <c r="C229" s="7"/>
      <c r="D229" s="8"/>
      <c r="E229" s="8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>
      <c r="A230" s="7"/>
      <c r="B230" s="7"/>
      <c r="C230" s="7"/>
      <c r="D230" s="8"/>
      <c r="E230" s="8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>
      <c r="A231" s="7"/>
      <c r="B231" s="7"/>
      <c r="C231" s="7"/>
      <c r="D231" s="8"/>
      <c r="E231" s="8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>
      <c r="A232" s="7"/>
      <c r="B232" s="7"/>
      <c r="C232" s="7"/>
      <c r="D232" s="8"/>
      <c r="E232" s="8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>
      <c r="A233" s="7"/>
      <c r="B233" s="7"/>
      <c r="C233" s="7"/>
      <c r="D233" s="8"/>
      <c r="E233" s="8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>
      <c r="A234" s="7"/>
      <c r="B234" s="7"/>
      <c r="C234" s="7"/>
      <c r="D234" s="8"/>
      <c r="E234" s="8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>
      <c r="A235" s="7"/>
      <c r="B235" s="7"/>
      <c r="C235" s="7"/>
      <c r="D235" s="8"/>
      <c r="E235" s="8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>
      <c r="A236" s="7"/>
      <c r="B236" s="7"/>
      <c r="C236" s="7"/>
      <c r="D236" s="8"/>
      <c r="E236" s="8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>
      <c r="A237" s="7"/>
      <c r="B237" s="7"/>
      <c r="C237" s="7"/>
      <c r="D237" s="8"/>
      <c r="E237" s="8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>
      <c r="A238" s="7"/>
      <c r="B238" s="7"/>
      <c r="C238" s="7"/>
      <c r="D238" s="8"/>
      <c r="E238" s="8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>
      <c r="A239" s="7"/>
      <c r="B239" s="7"/>
      <c r="C239" s="7"/>
      <c r="D239" s="8"/>
      <c r="E239" s="8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>
      <c r="A240" s="7"/>
      <c r="B240" s="7"/>
      <c r="C240" s="7"/>
      <c r="D240" s="8"/>
      <c r="E240" s="8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>
      <c r="A241" s="7"/>
      <c r="B241" s="7"/>
      <c r="C241" s="7"/>
      <c r="D241" s="8"/>
      <c r="E241" s="8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>
      <c r="A242" s="7"/>
      <c r="B242" s="7"/>
      <c r="C242" s="7"/>
      <c r="D242" s="8"/>
      <c r="E242" s="8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>
      <c r="A243" s="7"/>
      <c r="B243" s="7"/>
      <c r="C243" s="7"/>
      <c r="D243" s="8"/>
      <c r="E243" s="8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>
      <c r="A244" s="7"/>
      <c r="B244" s="7"/>
      <c r="C244" s="7"/>
      <c r="D244" s="8"/>
      <c r="E244" s="8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>
      <c r="A245" s="7"/>
      <c r="B245" s="7"/>
      <c r="C245" s="7"/>
      <c r="D245" s="8"/>
      <c r="E245" s="8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>
      <c r="A246" s="7"/>
      <c r="B246" s="7"/>
      <c r="C246" s="7"/>
      <c r="D246" s="8"/>
      <c r="E246" s="8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>
      <c r="A247" s="7"/>
      <c r="B247" s="7"/>
      <c r="C247" s="7"/>
      <c r="D247" s="8"/>
      <c r="E247" s="8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>
      <c r="A248" s="7"/>
      <c r="B248" s="7"/>
      <c r="C248" s="7"/>
      <c r="D248" s="8"/>
      <c r="E248" s="8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>
      <c r="A249" s="7"/>
      <c r="B249" s="7"/>
      <c r="C249" s="7"/>
      <c r="D249" s="8"/>
      <c r="E249" s="8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>
      <c r="A250" s="7"/>
      <c r="B250" s="7"/>
      <c r="C250" s="7"/>
      <c r="D250" s="8"/>
      <c r="E250" s="8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>
      <c r="A251" s="7"/>
      <c r="B251" s="7"/>
      <c r="C251" s="7"/>
      <c r="D251" s="8"/>
      <c r="E251" s="8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>
      <c r="A252" s="7"/>
      <c r="B252" s="7"/>
      <c r="C252" s="7"/>
      <c r="D252" s="8"/>
      <c r="E252" s="8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>
      <c r="A253" s="7"/>
      <c r="B253" s="7"/>
      <c r="C253" s="7"/>
      <c r="D253" s="8"/>
      <c r="E253" s="8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>
      <c r="A254" s="7"/>
      <c r="B254" s="7"/>
      <c r="C254" s="7"/>
      <c r="D254" s="8"/>
      <c r="E254" s="8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>
      <c r="A255" s="7"/>
      <c r="B255" s="7"/>
      <c r="C255" s="7"/>
      <c r="D255" s="8"/>
      <c r="E255" s="8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>
      <c r="A256" s="7"/>
      <c r="B256" s="7"/>
      <c r="C256" s="7"/>
      <c r="D256" s="8"/>
      <c r="E256" s="8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>
      <c r="A257" s="7"/>
      <c r="B257" s="7"/>
      <c r="C257" s="7"/>
      <c r="D257" s="8"/>
      <c r="E257" s="8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>
      <c r="A258" s="7"/>
      <c r="B258" s="7"/>
      <c r="C258" s="7"/>
      <c r="D258" s="8"/>
      <c r="E258" s="8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>
      <c r="A259" s="7"/>
      <c r="B259" s="7"/>
      <c r="C259" s="7"/>
      <c r="D259" s="8"/>
      <c r="E259" s="8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>
      <c r="A260" s="7"/>
      <c r="B260" s="7"/>
      <c r="C260" s="7"/>
      <c r="D260" s="8"/>
      <c r="E260" s="8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>
      <c r="A261" s="7"/>
      <c r="B261" s="7"/>
      <c r="C261" s="7"/>
      <c r="D261" s="8"/>
      <c r="E261" s="8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>
      <c r="A262" s="7"/>
      <c r="B262" s="7"/>
      <c r="C262" s="7"/>
      <c r="D262" s="8"/>
      <c r="E262" s="8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>
      <c r="A263" s="7"/>
      <c r="B263" s="7"/>
      <c r="C263" s="7"/>
      <c r="D263" s="8"/>
      <c r="E263" s="8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>
      <c r="A264" s="7"/>
      <c r="B264" s="7"/>
      <c r="C264" s="7"/>
      <c r="D264" s="8"/>
      <c r="E264" s="8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>
      <c r="A265" s="7"/>
      <c r="B265" s="7"/>
      <c r="C265" s="7"/>
      <c r="D265" s="8"/>
      <c r="E265" s="8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>
      <c r="A266" s="7"/>
      <c r="B266" s="7"/>
      <c r="C266" s="7"/>
      <c r="D266" s="8"/>
      <c r="E266" s="8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>
      <c r="A267" s="7"/>
      <c r="B267" s="7"/>
      <c r="C267" s="7"/>
      <c r="D267" s="8"/>
      <c r="E267" s="8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>
      <c r="A268" s="7"/>
      <c r="B268" s="7"/>
      <c r="C268" s="7"/>
      <c r="D268" s="8"/>
      <c r="E268" s="8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>
      <c r="A269" s="7"/>
      <c r="B269" s="7"/>
      <c r="C269" s="7"/>
      <c r="D269" s="8"/>
      <c r="E269" s="8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>
      <c r="A270" s="7"/>
      <c r="B270" s="7"/>
      <c r="C270" s="7"/>
      <c r="D270" s="8"/>
      <c r="E270" s="8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>
      <c r="A271" s="7"/>
      <c r="B271" s="7"/>
      <c r="C271" s="7"/>
      <c r="D271" s="8"/>
      <c r="E271" s="8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>
      <c r="A272" s="7"/>
      <c r="B272" s="7"/>
      <c r="C272" s="7"/>
      <c r="D272" s="8"/>
      <c r="E272" s="8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>
      <c r="A273" s="7"/>
      <c r="B273" s="7"/>
      <c r="C273" s="7"/>
      <c r="D273" s="8"/>
      <c r="E273" s="8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>
      <c r="A274" s="7"/>
      <c r="B274" s="7"/>
      <c r="C274" s="7"/>
      <c r="D274" s="8"/>
      <c r="E274" s="8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>
      <c r="A275" s="7"/>
      <c r="B275" s="7"/>
      <c r="C275" s="7"/>
      <c r="D275" s="8"/>
      <c r="E275" s="8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>
      <c r="A276" s="7"/>
      <c r="B276" s="7"/>
      <c r="C276" s="7"/>
      <c r="D276" s="8"/>
      <c r="E276" s="8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>
      <c r="A277" s="7"/>
      <c r="B277" s="7"/>
      <c r="C277" s="7"/>
      <c r="D277" s="8"/>
      <c r="E277" s="8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>
      <c r="A278" s="7"/>
      <c r="B278" s="7"/>
      <c r="C278" s="7"/>
      <c r="D278" s="8"/>
      <c r="E278" s="8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>
      <c r="A279" s="7"/>
      <c r="B279" s="7"/>
      <c r="C279" s="7"/>
      <c r="D279" s="8"/>
      <c r="E279" s="8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>
      <c r="A280" s="7"/>
      <c r="B280" s="7"/>
      <c r="C280" s="7"/>
      <c r="D280" s="8"/>
      <c r="E280" s="8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>
      <c r="A281" s="7"/>
      <c r="B281" s="7"/>
      <c r="C281" s="7"/>
      <c r="D281" s="8"/>
      <c r="E281" s="8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>
      <c r="A282" s="7"/>
      <c r="B282" s="7"/>
      <c r="C282" s="7"/>
      <c r="D282" s="8"/>
      <c r="E282" s="8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>
      <c r="A283" s="7"/>
      <c r="B283" s="7"/>
      <c r="C283" s="7"/>
      <c r="D283" s="8"/>
      <c r="E283" s="8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>
      <c r="A284" s="7"/>
      <c r="B284" s="7"/>
      <c r="C284" s="7"/>
      <c r="D284" s="8"/>
      <c r="E284" s="8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>
      <c r="A285" s="7"/>
      <c r="B285" s="7"/>
      <c r="C285" s="7"/>
      <c r="D285" s="8"/>
      <c r="E285" s="8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>
      <c r="A286" s="7"/>
      <c r="B286" s="7"/>
      <c r="C286" s="7"/>
      <c r="D286" s="8"/>
      <c r="E286" s="8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>
      <c r="A287" s="7"/>
      <c r="B287" s="7"/>
      <c r="C287" s="7"/>
      <c r="D287" s="8"/>
      <c r="E287" s="8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>
      <c r="A288" s="7"/>
      <c r="B288" s="7"/>
      <c r="C288" s="7"/>
      <c r="D288" s="8"/>
      <c r="E288" s="8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>
      <c r="A289" s="7"/>
      <c r="B289" s="7"/>
      <c r="C289" s="7"/>
      <c r="D289" s="8"/>
      <c r="E289" s="8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>
      <c r="A290" s="7"/>
      <c r="B290" s="7"/>
      <c r="C290" s="7"/>
      <c r="D290" s="8"/>
      <c r="E290" s="8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>
      <c r="A291" s="7"/>
      <c r="B291" s="7"/>
      <c r="C291" s="7"/>
      <c r="D291" s="8"/>
      <c r="E291" s="8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>
      <c r="A292" s="7"/>
      <c r="B292" s="7"/>
      <c r="C292" s="7"/>
      <c r="D292" s="8"/>
      <c r="E292" s="8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>
      <c r="A293" s="7"/>
      <c r="B293" s="7"/>
      <c r="C293" s="7"/>
      <c r="D293" s="8"/>
      <c r="E293" s="8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>
      <c r="A294" s="7"/>
      <c r="B294" s="7"/>
      <c r="C294" s="7"/>
      <c r="D294" s="8"/>
      <c r="E294" s="8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>
      <c r="A295" s="7"/>
      <c r="B295" s="7"/>
      <c r="C295" s="7"/>
      <c r="D295" s="8"/>
      <c r="E295" s="8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>
      <c r="A296" s="7"/>
      <c r="B296" s="7"/>
      <c r="C296" s="7"/>
      <c r="D296" s="8"/>
      <c r="E296" s="8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>
      <c r="A297" s="7"/>
      <c r="B297" s="7"/>
      <c r="C297" s="7"/>
      <c r="D297" s="8"/>
      <c r="E297" s="8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>
      <c r="A298" s="7"/>
      <c r="B298" s="7"/>
      <c r="C298" s="7"/>
      <c r="D298" s="8"/>
      <c r="E298" s="8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>
      <c r="A299" s="7"/>
      <c r="B299" s="7"/>
      <c r="C299" s="7"/>
      <c r="D299" s="8"/>
      <c r="E299" s="8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>
      <c r="A300" s="7"/>
      <c r="B300" s="7"/>
      <c r="C300" s="7"/>
      <c r="D300" s="8"/>
      <c r="E300" s="8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>
      <c r="A301" s="7"/>
      <c r="B301" s="7"/>
      <c r="C301" s="7"/>
      <c r="D301" s="8"/>
      <c r="E301" s="8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>
      <c r="A302" s="7"/>
      <c r="B302" s="7"/>
      <c r="C302" s="7"/>
      <c r="D302" s="8"/>
      <c r="E302" s="8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>
      <c r="A303" s="7"/>
      <c r="B303" s="7"/>
      <c r="C303" s="7"/>
      <c r="D303" s="8"/>
      <c r="E303" s="8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>
      <c r="A304" s="7"/>
      <c r="B304" s="7"/>
      <c r="C304" s="7"/>
      <c r="D304" s="8"/>
      <c r="E304" s="8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>
      <c r="A305" s="7"/>
      <c r="B305" s="7"/>
      <c r="C305" s="7"/>
      <c r="D305" s="8"/>
      <c r="E305" s="8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>
      <c r="A306" s="7"/>
      <c r="B306" s="7"/>
      <c r="C306" s="7"/>
      <c r="D306" s="8"/>
      <c r="E306" s="8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>
      <c r="A307" s="7"/>
      <c r="B307" s="7"/>
      <c r="C307" s="7"/>
      <c r="D307" s="8"/>
      <c r="E307" s="8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>
      <c r="A308" s="7"/>
      <c r="B308" s="7"/>
      <c r="C308" s="7"/>
      <c r="D308" s="8"/>
      <c r="E308" s="8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>
      <c r="A309" s="7"/>
      <c r="B309" s="7"/>
      <c r="C309" s="7"/>
      <c r="D309" s="8"/>
      <c r="E309" s="8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>
      <c r="A310" s="7"/>
      <c r="B310" s="7"/>
      <c r="C310" s="7"/>
      <c r="D310" s="8"/>
      <c r="E310" s="8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>
      <c r="A311" s="7"/>
      <c r="B311" s="7"/>
      <c r="C311" s="7"/>
      <c r="D311" s="8"/>
      <c r="E311" s="8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>
      <c r="A312" s="7"/>
      <c r="B312" s="7"/>
      <c r="C312" s="7"/>
      <c r="D312" s="8"/>
      <c r="E312" s="8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>
      <c r="A313" s="7"/>
      <c r="B313" s="7"/>
      <c r="C313" s="7"/>
      <c r="D313" s="8"/>
      <c r="E313" s="8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>
      <c r="A314" s="7"/>
      <c r="B314" s="7"/>
      <c r="C314" s="7"/>
      <c r="D314" s="8"/>
      <c r="E314" s="8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>
      <c r="A315" s="7"/>
      <c r="B315" s="7"/>
      <c r="C315" s="7"/>
      <c r="D315" s="8"/>
      <c r="E315" s="8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>
      <c r="A316" s="7"/>
      <c r="B316" s="7"/>
      <c r="C316" s="7"/>
      <c r="D316" s="8"/>
      <c r="E316" s="8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>
      <c r="A317" s="7"/>
      <c r="B317" s="7"/>
      <c r="C317" s="7"/>
      <c r="D317" s="8"/>
      <c r="E317" s="8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>
      <c r="A318" s="7"/>
      <c r="B318" s="7"/>
      <c r="C318" s="7"/>
      <c r="D318" s="8"/>
      <c r="E318" s="8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>
      <c r="A319" s="7"/>
      <c r="B319" s="7"/>
      <c r="C319" s="7"/>
      <c r="D319" s="8"/>
      <c r="E319" s="8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>
      <c r="A320" s="7"/>
      <c r="B320" s="7"/>
      <c r="C320" s="7"/>
      <c r="D320" s="8"/>
      <c r="E320" s="8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>
      <c r="A321" s="7"/>
      <c r="B321" s="7"/>
      <c r="C321" s="7"/>
      <c r="D321" s="8"/>
      <c r="E321" s="8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>
      <c r="A322" s="7"/>
      <c r="B322" s="7"/>
      <c r="C322" s="7"/>
      <c r="D322" s="8"/>
      <c r="E322" s="8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>
      <c r="A323" s="7"/>
      <c r="B323" s="7"/>
      <c r="C323" s="7"/>
      <c r="D323" s="8"/>
      <c r="E323" s="8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>
      <c r="A324" s="7"/>
      <c r="B324" s="7"/>
      <c r="C324" s="7"/>
      <c r="D324" s="8"/>
      <c r="E324" s="8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>
      <c r="A325" s="7"/>
      <c r="B325" s="7"/>
      <c r="C325" s="7"/>
      <c r="D325" s="8"/>
      <c r="E325" s="8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>
      <c r="A326" s="7"/>
      <c r="B326" s="7"/>
      <c r="C326" s="7"/>
      <c r="D326" s="8"/>
      <c r="E326" s="8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>
      <c r="A327" s="7"/>
      <c r="B327" s="7"/>
      <c r="C327" s="7"/>
      <c r="D327" s="8"/>
      <c r="E327" s="8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>
      <c r="A328" s="7"/>
      <c r="B328" s="7"/>
      <c r="C328" s="7"/>
      <c r="D328" s="8"/>
      <c r="E328" s="8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>
      <c r="A329" s="7"/>
      <c r="B329" s="7"/>
      <c r="C329" s="7"/>
      <c r="D329" s="8"/>
      <c r="E329" s="8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>
      <c r="A330" s="7"/>
      <c r="B330" s="7"/>
      <c r="C330" s="7"/>
      <c r="D330" s="8"/>
      <c r="E330" s="8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>
      <c r="A331" s="7"/>
      <c r="B331" s="7"/>
      <c r="C331" s="7"/>
      <c r="D331" s="8"/>
      <c r="E331" s="8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>
      <c r="A332" s="7"/>
      <c r="B332" s="7"/>
      <c r="C332" s="7"/>
      <c r="D332" s="8"/>
      <c r="E332" s="8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>
      <c r="A333" s="7"/>
      <c r="B333" s="7"/>
      <c r="C333" s="7"/>
      <c r="D333" s="8"/>
      <c r="E333" s="8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>
      <c r="A334" s="7"/>
      <c r="B334" s="7"/>
      <c r="C334" s="7"/>
      <c r="D334" s="8"/>
      <c r="E334" s="8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>
      <c r="A335" s="7"/>
      <c r="B335" s="7"/>
      <c r="C335" s="7"/>
      <c r="D335" s="8"/>
      <c r="E335" s="8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>
      <c r="A336" s="7"/>
      <c r="B336" s="7"/>
      <c r="C336" s="7"/>
      <c r="D336" s="8"/>
      <c r="E336" s="8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>
      <c r="A337" s="7"/>
      <c r="B337" s="7"/>
      <c r="C337" s="7"/>
      <c r="D337" s="8"/>
      <c r="E337" s="8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>
      <c r="A338" s="7"/>
      <c r="B338" s="7"/>
      <c r="C338" s="7"/>
      <c r="D338" s="8"/>
      <c r="E338" s="8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>
      <c r="A339" s="7"/>
      <c r="B339" s="7"/>
      <c r="C339" s="7"/>
      <c r="D339" s="8"/>
      <c r="E339" s="8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>
      <c r="A340" s="7"/>
      <c r="B340" s="7"/>
      <c r="C340" s="7"/>
      <c r="D340" s="8"/>
      <c r="E340" s="8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>
      <c r="A341" s="7"/>
      <c r="B341" s="7"/>
      <c r="C341" s="7"/>
      <c r="D341" s="8"/>
      <c r="E341" s="8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>
      <c r="A342" s="7"/>
      <c r="B342" s="7"/>
      <c r="C342" s="7"/>
      <c r="D342" s="8"/>
      <c r="E342" s="8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>
      <c r="A343" s="7"/>
      <c r="B343" s="7"/>
      <c r="C343" s="7"/>
      <c r="D343" s="8"/>
      <c r="E343" s="8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>
      <c r="A344" s="7"/>
      <c r="B344" s="7"/>
      <c r="C344" s="7"/>
      <c r="D344" s="8"/>
      <c r="E344" s="8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>
      <c r="A345" s="7"/>
      <c r="B345" s="7"/>
      <c r="C345" s="7"/>
      <c r="D345" s="8"/>
      <c r="E345" s="8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>
      <c r="A346" s="7"/>
      <c r="B346" s="7"/>
      <c r="C346" s="7"/>
      <c r="D346" s="8"/>
      <c r="E346" s="8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>
      <c r="A347" s="7"/>
      <c r="B347" s="7"/>
      <c r="C347" s="7"/>
      <c r="D347" s="8"/>
      <c r="E347" s="8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>
      <c r="A348" s="7"/>
      <c r="B348" s="7"/>
      <c r="C348" s="7"/>
      <c r="D348" s="8"/>
      <c r="E348" s="8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>
      <c r="A349" s="7"/>
      <c r="B349" s="7"/>
      <c r="C349" s="7"/>
      <c r="D349" s="8"/>
      <c r="E349" s="8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>
      <c r="A350" s="7"/>
      <c r="B350" s="7"/>
      <c r="C350" s="7"/>
      <c r="D350" s="8"/>
      <c r="E350" s="8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>
      <c r="A351" s="7"/>
      <c r="B351" s="7"/>
      <c r="C351" s="7"/>
      <c r="D351" s="8"/>
      <c r="E351" s="8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>
      <c r="A352" s="7"/>
      <c r="B352" s="7"/>
      <c r="C352" s="7"/>
      <c r="D352" s="8"/>
      <c r="E352" s="8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>
      <c r="A353" s="7"/>
      <c r="B353" s="7"/>
      <c r="C353" s="7"/>
      <c r="D353" s="8"/>
      <c r="E353" s="8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>
      <c r="A354" s="7"/>
      <c r="B354" s="7"/>
      <c r="C354" s="7"/>
      <c r="D354" s="8"/>
      <c r="E354" s="8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>
      <c r="A355" s="7"/>
      <c r="B355" s="7"/>
      <c r="C355" s="7"/>
      <c r="D355" s="8"/>
      <c r="E355" s="8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>
      <c r="A356" s="7"/>
      <c r="B356" s="7"/>
      <c r="C356" s="7"/>
      <c r="D356" s="8"/>
      <c r="E356" s="8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>
      <c r="A357" s="7"/>
      <c r="B357" s="7"/>
      <c r="C357" s="7"/>
      <c r="D357" s="8"/>
      <c r="E357" s="8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>
      <c r="A358" s="7"/>
      <c r="B358" s="7"/>
      <c r="C358" s="7"/>
      <c r="D358" s="8"/>
      <c r="E358" s="8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>
      <c r="A359" s="7"/>
      <c r="B359" s="7"/>
      <c r="C359" s="7"/>
      <c r="D359" s="8"/>
      <c r="E359" s="8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>
      <c r="A360" s="7"/>
      <c r="B360" s="7"/>
      <c r="C360" s="7"/>
      <c r="D360" s="8"/>
      <c r="E360" s="8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>
      <c r="A361" s="7"/>
      <c r="B361" s="7"/>
      <c r="C361" s="7"/>
      <c r="D361" s="8"/>
      <c r="E361" s="8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>
      <c r="A362" s="7"/>
      <c r="B362" s="7"/>
      <c r="C362" s="7"/>
      <c r="D362" s="8"/>
      <c r="E362" s="8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>
      <c r="A363" s="7"/>
      <c r="B363" s="7"/>
      <c r="C363" s="7"/>
      <c r="D363" s="8"/>
      <c r="E363" s="8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>
      <c r="A364" s="7"/>
      <c r="B364" s="7"/>
      <c r="C364" s="7"/>
      <c r="D364" s="8"/>
      <c r="E364" s="8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>
      <c r="A365" s="7"/>
      <c r="B365" s="7"/>
      <c r="C365" s="7"/>
      <c r="D365" s="8"/>
      <c r="E365" s="8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>
      <c r="A366" s="7"/>
      <c r="B366" s="7"/>
      <c r="C366" s="7"/>
      <c r="D366" s="8"/>
      <c r="E366" s="8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>
      <c r="A367" s="7"/>
      <c r="B367" s="7"/>
      <c r="C367" s="7"/>
      <c r="D367" s="8"/>
      <c r="E367" s="8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>
      <c r="A368" s="7"/>
      <c r="B368" s="7"/>
      <c r="C368" s="7"/>
      <c r="D368" s="8"/>
      <c r="E368" s="8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>
      <c r="A369" s="7"/>
      <c r="B369" s="7"/>
      <c r="C369" s="7"/>
      <c r="D369" s="8"/>
      <c r="E369" s="8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>
      <c r="A370" s="7"/>
      <c r="B370" s="7"/>
      <c r="C370" s="7"/>
      <c r="D370" s="8"/>
      <c r="E370" s="8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>
      <c r="A371" s="7"/>
      <c r="B371" s="7"/>
      <c r="C371" s="7"/>
      <c r="D371" s="8"/>
      <c r="E371" s="8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>
      <c r="A372" s="7"/>
      <c r="B372" s="7"/>
      <c r="C372" s="7"/>
      <c r="D372" s="8"/>
      <c r="E372" s="8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>
      <c r="A373" s="7"/>
      <c r="B373" s="7"/>
      <c r="C373" s="7"/>
      <c r="D373" s="8"/>
      <c r="E373" s="8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>
      <c r="A374" s="7"/>
      <c r="B374" s="7"/>
      <c r="C374" s="7"/>
      <c r="D374" s="8"/>
      <c r="E374" s="8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>
      <c r="A375" s="7"/>
      <c r="B375" s="7"/>
      <c r="C375" s="7"/>
      <c r="D375" s="8"/>
      <c r="E375" s="8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>
      <c r="A376" s="7"/>
      <c r="B376" s="7"/>
      <c r="C376" s="7"/>
      <c r="D376" s="8"/>
      <c r="E376" s="8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>
      <c r="A377" s="7"/>
      <c r="B377" s="7"/>
      <c r="C377" s="7"/>
      <c r="D377" s="8"/>
      <c r="E377" s="8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>
      <c r="A378" s="7"/>
      <c r="B378" s="7"/>
      <c r="C378" s="7"/>
      <c r="D378" s="8"/>
      <c r="E378" s="8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>
      <c r="A379" s="7"/>
      <c r="B379" s="7"/>
      <c r="C379" s="7"/>
      <c r="D379" s="8"/>
      <c r="E379" s="8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>
      <c r="A380" s="7"/>
      <c r="B380" s="7"/>
      <c r="C380" s="7"/>
      <c r="D380" s="8"/>
      <c r="E380" s="8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>
      <c r="A381" s="7"/>
      <c r="B381" s="7"/>
      <c r="C381" s="7"/>
      <c r="D381" s="8"/>
      <c r="E381" s="8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>
      <c r="A382" s="7"/>
      <c r="B382" s="7"/>
      <c r="C382" s="7"/>
      <c r="D382" s="8"/>
      <c r="E382" s="8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>
      <c r="A383" s="7"/>
      <c r="B383" s="7"/>
      <c r="C383" s="7"/>
      <c r="D383" s="8"/>
      <c r="E383" s="8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>
      <c r="A384" s="7"/>
      <c r="B384" s="7"/>
      <c r="C384" s="7"/>
      <c r="D384" s="8"/>
      <c r="E384" s="8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>
      <c r="A385" s="7"/>
      <c r="B385" s="7"/>
      <c r="C385" s="7"/>
      <c r="D385" s="8"/>
      <c r="E385" s="8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>
      <c r="A386" s="7"/>
      <c r="B386" s="7"/>
      <c r="C386" s="7"/>
      <c r="D386" s="8"/>
      <c r="E386" s="8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>
      <c r="A387" s="7"/>
      <c r="B387" s="7"/>
      <c r="C387" s="7"/>
      <c r="D387" s="8"/>
      <c r="E387" s="8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>
      <c r="A388" s="7"/>
      <c r="B388" s="7"/>
      <c r="C388" s="7"/>
      <c r="D388" s="8"/>
      <c r="E388" s="8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>
      <c r="A389" s="7"/>
      <c r="B389" s="7"/>
      <c r="C389" s="7"/>
      <c r="D389" s="8"/>
      <c r="E389" s="8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>
      <c r="A390" s="7"/>
      <c r="B390" s="7"/>
      <c r="C390" s="7"/>
      <c r="D390" s="8"/>
      <c r="E390" s="8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>
      <c r="A391" s="7"/>
      <c r="B391" s="7"/>
      <c r="C391" s="7"/>
      <c r="D391" s="8"/>
      <c r="E391" s="8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>
      <c r="A392" s="7"/>
      <c r="B392" s="7"/>
      <c r="C392" s="7"/>
      <c r="D392" s="8"/>
      <c r="E392" s="8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>
      <c r="A393" s="7"/>
      <c r="B393" s="7"/>
      <c r="C393" s="7"/>
      <c r="D393" s="8"/>
      <c r="E393" s="8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>
      <c r="A394" s="7"/>
      <c r="B394" s="7"/>
      <c r="C394" s="7"/>
      <c r="D394" s="8"/>
      <c r="E394" s="8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>
      <c r="A395" s="7"/>
      <c r="B395" s="7"/>
      <c r="C395" s="7"/>
      <c r="D395" s="8"/>
      <c r="E395" s="8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>
      <c r="A396" s="7"/>
      <c r="B396" s="7"/>
      <c r="C396" s="7"/>
      <c r="D396" s="8"/>
      <c r="E396" s="8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>
      <c r="A397" s="7"/>
      <c r="B397" s="7"/>
      <c r="C397" s="7"/>
      <c r="D397" s="8"/>
      <c r="E397" s="8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>
      <c r="A398" s="7"/>
      <c r="B398" s="7"/>
      <c r="C398" s="7"/>
      <c r="D398" s="8"/>
      <c r="E398" s="8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>
      <c r="A399" s="7"/>
      <c r="B399" s="7"/>
      <c r="C399" s="7"/>
      <c r="D399" s="8"/>
      <c r="E399" s="8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>
      <c r="A400" s="7"/>
      <c r="B400" s="7"/>
      <c r="C400" s="7"/>
      <c r="D400" s="8"/>
      <c r="E400" s="8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>
      <c r="A401" s="7"/>
      <c r="B401" s="7"/>
      <c r="C401" s="7"/>
      <c r="D401" s="8"/>
      <c r="E401" s="8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>
      <c r="A402" s="7"/>
      <c r="B402" s="7"/>
      <c r="C402" s="7"/>
      <c r="D402" s="8"/>
      <c r="E402" s="8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>
      <c r="A403" s="7"/>
      <c r="B403" s="7"/>
      <c r="C403" s="7"/>
      <c r="D403" s="8"/>
      <c r="E403" s="8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>
      <c r="A404" s="7"/>
      <c r="B404" s="7"/>
      <c r="C404" s="7"/>
      <c r="D404" s="8"/>
      <c r="E404" s="8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>
      <c r="A405" s="7"/>
      <c r="B405" s="7"/>
      <c r="C405" s="7"/>
      <c r="D405" s="8"/>
      <c r="E405" s="8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>
      <c r="A406" s="7"/>
      <c r="B406" s="7"/>
      <c r="C406" s="7"/>
      <c r="D406" s="8"/>
      <c r="E406" s="8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>
      <c r="A407" s="7"/>
      <c r="B407" s="7"/>
      <c r="C407" s="7"/>
      <c r="D407" s="8"/>
      <c r="E407" s="8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>
      <c r="A408" s="7"/>
      <c r="B408" s="7"/>
      <c r="C408" s="7"/>
      <c r="D408" s="8"/>
      <c r="E408" s="8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>
      <c r="A409" s="7"/>
      <c r="B409" s="7"/>
      <c r="C409" s="7"/>
      <c r="D409" s="8"/>
      <c r="E409" s="8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>
      <c r="A410" s="7"/>
      <c r="B410" s="7"/>
      <c r="C410" s="7"/>
      <c r="D410" s="8"/>
      <c r="E410" s="8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>
      <c r="A411" s="7"/>
      <c r="B411" s="7"/>
      <c r="C411" s="7"/>
      <c r="D411" s="8"/>
      <c r="E411" s="8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>
      <c r="A412" s="7"/>
      <c r="B412" s="7"/>
      <c r="C412" s="7"/>
      <c r="D412" s="8"/>
      <c r="E412" s="8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>
      <c r="A413" s="7"/>
      <c r="B413" s="7"/>
      <c r="C413" s="7"/>
      <c r="D413" s="8"/>
      <c r="E413" s="8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>
      <c r="A414" s="7"/>
      <c r="B414" s="7"/>
      <c r="C414" s="7"/>
      <c r="D414" s="8"/>
      <c r="E414" s="8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>
      <c r="A415" s="7"/>
      <c r="B415" s="7"/>
      <c r="C415" s="7"/>
      <c r="D415" s="8"/>
      <c r="E415" s="8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>
      <c r="A416" s="7"/>
      <c r="B416" s="7"/>
      <c r="C416" s="7"/>
      <c r="D416" s="8"/>
      <c r="E416" s="8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>
      <c r="A417" s="7"/>
      <c r="B417" s="7"/>
      <c r="C417" s="7"/>
      <c r="D417" s="8"/>
      <c r="E417" s="8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>
      <c r="A418" s="7"/>
      <c r="B418" s="7"/>
      <c r="C418" s="7"/>
      <c r="D418" s="8"/>
      <c r="E418" s="8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>
      <c r="A419" s="7"/>
      <c r="B419" s="7"/>
      <c r="C419" s="7"/>
      <c r="D419" s="8"/>
      <c r="E419" s="8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>
      <c r="A420" s="7"/>
      <c r="B420" s="7"/>
      <c r="C420" s="7"/>
      <c r="D420" s="8"/>
      <c r="E420" s="8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>
      <c r="A421" s="7"/>
      <c r="B421" s="7"/>
      <c r="C421" s="7"/>
      <c r="D421" s="8"/>
      <c r="E421" s="8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>
      <c r="A422" s="7"/>
      <c r="B422" s="7"/>
      <c r="C422" s="7"/>
      <c r="D422" s="8"/>
      <c r="E422" s="8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>
      <c r="A423" s="7"/>
      <c r="B423" s="7"/>
      <c r="C423" s="7"/>
      <c r="D423" s="8"/>
      <c r="E423" s="8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>
      <c r="A424" s="7"/>
      <c r="B424" s="7"/>
      <c r="C424" s="7"/>
      <c r="D424" s="8"/>
      <c r="E424" s="8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>
      <c r="A425" s="7"/>
      <c r="B425" s="7"/>
      <c r="C425" s="7"/>
      <c r="D425" s="8"/>
      <c r="E425" s="8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>
      <c r="A426" s="7"/>
      <c r="B426" s="7"/>
      <c r="C426" s="7"/>
      <c r="D426" s="8"/>
      <c r="E426" s="8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>
      <c r="A427" s="7"/>
      <c r="B427" s="7"/>
      <c r="C427" s="7"/>
      <c r="D427" s="8"/>
      <c r="E427" s="8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>
      <c r="A428" s="7"/>
      <c r="B428" s="7"/>
      <c r="C428" s="7"/>
      <c r="D428" s="8"/>
      <c r="E428" s="8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>
      <c r="A429" s="7"/>
      <c r="B429" s="7"/>
      <c r="C429" s="7"/>
      <c r="D429" s="8"/>
      <c r="E429" s="8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>
      <c r="A430" s="7"/>
      <c r="B430" s="7"/>
      <c r="C430" s="7"/>
      <c r="D430" s="8"/>
      <c r="E430" s="8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>
      <c r="A431" s="7"/>
      <c r="B431" s="7"/>
      <c r="C431" s="7"/>
      <c r="D431" s="8"/>
      <c r="E431" s="8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>
      <c r="A432" s="7"/>
      <c r="B432" s="7"/>
      <c r="C432" s="7"/>
      <c r="D432" s="8"/>
      <c r="E432" s="8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>
      <c r="A433" s="7"/>
      <c r="B433" s="7"/>
      <c r="C433" s="7"/>
      <c r="D433" s="8"/>
      <c r="E433" s="8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>
      <c r="A434" s="7"/>
      <c r="B434" s="7"/>
      <c r="C434" s="7"/>
      <c r="D434" s="8"/>
      <c r="E434" s="8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>
      <c r="A435" s="7"/>
      <c r="B435" s="7"/>
      <c r="C435" s="7"/>
      <c r="D435" s="8"/>
      <c r="E435" s="8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>
      <c r="A436" s="7"/>
      <c r="B436" s="7"/>
      <c r="C436" s="7"/>
      <c r="D436" s="8"/>
      <c r="E436" s="8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>
      <c r="A437" s="7"/>
      <c r="B437" s="7"/>
      <c r="C437" s="7"/>
      <c r="D437" s="8"/>
      <c r="E437" s="8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>
      <c r="A438" s="7"/>
      <c r="B438" s="7"/>
      <c r="C438" s="7"/>
      <c r="D438" s="8"/>
      <c r="E438" s="8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>
      <c r="A439" s="7"/>
      <c r="B439" s="7"/>
      <c r="C439" s="7"/>
      <c r="D439" s="8"/>
      <c r="E439" s="8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>
      <c r="A440" s="7"/>
      <c r="B440" s="7"/>
      <c r="C440" s="7"/>
      <c r="D440" s="8"/>
      <c r="E440" s="8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>
      <c r="A441" s="7"/>
      <c r="B441" s="7"/>
      <c r="C441" s="7"/>
      <c r="D441" s="8"/>
      <c r="E441" s="8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>
      <c r="A442" s="7"/>
      <c r="B442" s="7"/>
      <c r="C442" s="7"/>
      <c r="D442" s="8"/>
      <c r="E442" s="8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>
      <c r="A443" s="7"/>
      <c r="B443" s="7"/>
      <c r="C443" s="7"/>
      <c r="D443" s="8"/>
      <c r="E443" s="8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>
      <c r="A444" s="7"/>
      <c r="B444" s="7"/>
      <c r="C444" s="7"/>
      <c r="D444" s="8"/>
      <c r="E444" s="8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>
      <c r="A445" s="7"/>
      <c r="B445" s="7"/>
      <c r="C445" s="7"/>
      <c r="D445" s="8"/>
      <c r="E445" s="8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>
      <c r="A446" s="7"/>
      <c r="B446" s="7"/>
      <c r="C446" s="7"/>
      <c r="D446" s="8"/>
      <c r="E446" s="8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>
      <c r="A447" s="7"/>
      <c r="B447" s="7"/>
      <c r="C447" s="7"/>
      <c r="D447" s="8"/>
      <c r="E447" s="8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>
      <c r="A448" s="7"/>
      <c r="B448" s="7"/>
      <c r="C448" s="7"/>
      <c r="D448" s="8"/>
      <c r="E448" s="8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>
      <c r="A449" s="7"/>
      <c r="B449" s="7"/>
      <c r="C449" s="7"/>
      <c r="D449" s="8"/>
      <c r="E449" s="8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>
      <c r="A450" s="7"/>
      <c r="B450" s="7"/>
      <c r="C450" s="7"/>
      <c r="D450" s="8"/>
      <c r="E450" s="8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>
      <c r="A451" s="7"/>
      <c r="B451" s="7"/>
      <c r="C451" s="7"/>
      <c r="D451" s="8"/>
      <c r="E451" s="8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>
      <c r="A452" s="7"/>
      <c r="B452" s="7"/>
      <c r="C452" s="7"/>
      <c r="D452" s="8"/>
      <c r="E452" s="8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>
      <c r="A453" s="7"/>
      <c r="B453" s="7"/>
      <c r="C453" s="7"/>
      <c r="D453" s="8"/>
      <c r="E453" s="8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>
      <c r="A454" s="7"/>
      <c r="B454" s="7"/>
      <c r="C454" s="7"/>
      <c r="D454" s="8"/>
      <c r="E454" s="8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>
      <c r="A455" s="7"/>
      <c r="B455" s="7"/>
      <c r="C455" s="7"/>
      <c r="D455" s="8"/>
      <c r="E455" s="8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>
      <c r="A456" s="7"/>
      <c r="B456" s="7"/>
      <c r="C456" s="7"/>
      <c r="D456" s="8"/>
      <c r="E456" s="8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>
      <c r="A457" s="7"/>
      <c r="B457" s="7"/>
      <c r="C457" s="7"/>
      <c r="D457" s="8"/>
      <c r="E457" s="8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>
      <c r="A458" s="7"/>
      <c r="B458" s="7"/>
      <c r="C458" s="7"/>
      <c r="D458" s="8"/>
      <c r="E458" s="8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>
      <c r="A459" s="7"/>
      <c r="B459" s="7"/>
      <c r="C459" s="7"/>
      <c r="D459" s="8"/>
      <c r="E459" s="8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>
      <c r="A460" s="7"/>
      <c r="B460" s="7"/>
      <c r="C460" s="7"/>
      <c r="D460" s="8"/>
      <c r="E460" s="8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>
      <c r="A461" s="7"/>
      <c r="B461" s="7"/>
      <c r="C461" s="7"/>
      <c r="D461" s="8"/>
      <c r="E461" s="8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>
      <c r="A462" s="7"/>
      <c r="B462" s="7"/>
      <c r="C462" s="7"/>
      <c r="D462" s="8"/>
      <c r="E462" s="8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>
      <c r="A463" s="7"/>
      <c r="B463" s="7"/>
      <c r="C463" s="7"/>
      <c r="D463" s="8"/>
      <c r="E463" s="8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>
      <c r="A464" s="7"/>
      <c r="B464" s="7"/>
      <c r="C464" s="7"/>
      <c r="D464" s="8"/>
      <c r="E464" s="8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>
      <c r="A465" s="7"/>
      <c r="B465" s="7"/>
      <c r="C465" s="7"/>
      <c r="D465" s="8"/>
      <c r="E465" s="8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>
      <c r="A466" s="7"/>
      <c r="B466" s="7"/>
      <c r="C466" s="7"/>
      <c r="D466" s="8"/>
      <c r="E466" s="8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>
      <c r="A467" s="7"/>
      <c r="B467" s="7"/>
      <c r="C467" s="7"/>
      <c r="D467" s="8"/>
      <c r="E467" s="8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>
      <c r="A468" s="7"/>
      <c r="B468" s="7"/>
      <c r="C468" s="7"/>
      <c r="D468" s="8"/>
      <c r="E468" s="8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>
      <c r="A469" s="7"/>
      <c r="B469" s="7"/>
      <c r="C469" s="7"/>
      <c r="D469" s="8"/>
      <c r="E469" s="8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>
      <c r="A470" s="7"/>
      <c r="B470" s="7"/>
      <c r="C470" s="7"/>
      <c r="D470" s="8"/>
      <c r="E470" s="8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>
      <c r="A471" s="7"/>
      <c r="B471" s="7"/>
      <c r="C471" s="7"/>
      <c r="D471" s="8"/>
      <c r="E471" s="8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>
      <c r="A472" s="7"/>
      <c r="B472" s="7"/>
      <c r="C472" s="7"/>
      <c r="D472" s="8"/>
      <c r="E472" s="8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>
      <c r="A473" s="7"/>
      <c r="B473" s="7"/>
      <c r="C473" s="7"/>
      <c r="D473" s="8"/>
      <c r="E473" s="8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>
      <c r="A474" s="7"/>
      <c r="B474" s="7"/>
      <c r="C474" s="7"/>
      <c r="D474" s="8"/>
      <c r="E474" s="8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>
      <c r="A475" s="7"/>
      <c r="B475" s="7"/>
      <c r="C475" s="7"/>
      <c r="D475" s="8"/>
      <c r="E475" s="8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>
      <c r="A476" s="7"/>
      <c r="B476" s="7"/>
      <c r="C476" s="7"/>
      <c r="D476" s="8"/>
      <c r="E476" s="8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>
      <c r="A477" s="7"/>
      <c r="B477" s="7"/>
      <c r="C477" s="7"/>
      <c r="D477" s="8"/>
      <c r="E477" s="8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>
      <c r="A478" s="7"/>
      <c r="B478" s="7"/>
      <c r="C478" s="7"/>
      <c r="D478" s="8"/>
      <c r="E478" s="8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>
      <c r="A479" s="7"/>
      <c r="B479" s="7"/>
      <c r="C479" s="7"/>
      <c r="D479" s="8"/>
      <c r="E479" s="8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>
      <c r="A480" s="7"/>
      <c r="B480" s="7"/>
      <c r="C480" s="7"/>
      <c r="D480" s="8"/>
      <c r="E480" s="8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>
      <c r="A481" s="7"/>
      <c r="B481" s="7"/>
      <c r="C481" s="7"/>
      <c r="D481" s="8"/>
      <c r="E481" s="8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>
      <c r="A482" s="7"/>
      <c r="B482" s="7"/>
      <c r="C482" s="7"/>
      <c r="D482" s="8"/>
      <c r="E482" s="8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>
      <c r="A483" s="7"/>
      <c r="B483" s="7"/>
      <c r="C483" s="7"/>
      <c r="D483" s="8"/>
      <c r="E483" s="8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>
      <c r="A484" s="7"/>
      <c r="B484" s="7"/>
      <c r="C484" s="7"/>
      <c r="D484" s="8"/>
      <c r="E484" s="8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>
      <c r="A485" s="7"/>
      <c r="B485" s="7"/>
      <c r="C485" s="7"/>
      <c r="D485" s="8"/>
      <c r="E485" s="8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>
      <c r="A486" s="7"/>
      <c r="B486" s="7"/>
      <c r="C486" s="7"/>
      <c r="D486" s="8"/>
      <c r="E486" s="8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>
      <c r="A487" s="7"/>
      <c r="B487" s="7"/>
      <c r="C487" s="7"/>
      <c r="D487" s="8"/>
      <c r="E487" s="8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>
      <c r="A488" s="7"/>
      <c r="B488" s="7"/>
      <c r="C488" s="7"/>
      <c r="D488" s="8"/>
      <c r="E488" s="8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>
      <c r="A489" s="7"/>
      <c r="B489" s="7"/>
      <c r="C489" s="7"/>
      <c r="D489" s="8"/>
      <c r="E489" s="8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>
      <c r="A490" s="7"/>
      <c r="B490" s="7"/>
      <c r="C490" s="7"/>
      <c r="D490" s="8"/>
      <c r="E490" s="8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>
      <c r="A491" s="7"/>
      <c r="B491" s="7"/>
      <c r="C491" s="7"/>
      <c r="D491" s="8"/>
      <c r="E491" s="8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>
      <c r="A492" s="7"/>
      <c r="B492" s="7"/>
      <c r="C492" s="7"/>
      <c r="D492" s="8"/>
      <c r="E492" s="8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>
      <c r="A493" s="7"/>
      <c r="B493" s="7"/>
      <c r="C493" s="7"/>
      <c r="D493" s="8"/>
      <c r="E493" s="8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>
      <c r="A494" s="7"/>
      <c r="B494" s="7"/>
      <c r="C494" s="7"/>
      <c r="D494" s="8"/>
      <c r="E494" s="8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>
      <c r="A495" s="7"/>
      <c r="B495" s="7"/>
      <c r="C495" s="7"/>
      <c r="D495" s="8"/>
      <c r="E495" s="8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>
      <c r="A496" s="7"/>
      <c r="B496" s="7"/>
      <c r="C496" s="7"/>
      <c r="D496" s="8"/>
      <c r="E496" s="8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>
      <c r="A497" s="7"/>
      <c r="B497" s="7"/>
      <c r="C497" s="7"/>
      <c r="D497" s="8"/>
      <c r="E497" s="8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>
      <c r="A498" s="7"/>
      <c r="B498" s="7"/>
      <c r="C498" s="7"/>
      <c r="D498" s="8"/>
      <c r="E498" s="8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>
      <c r="A499" s="7"/>
      <c r="B499" s="7"/>
      <c r="C499" s="7"/>
      <c r="D499" s="8"/>
      <c r="E499" s="8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>
      <c r="A500" s="7"/>
      <c r="B500" s="7"/>
      <c r="C500" s="7"/>
      <c r="D500" s="8"/>
      <c r="E500" s="8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>
      <c r="A501" s="7"/>
      <c r="B501" s="7"/>
      <c r="C501" s="7"/>
      <c r="D501" s="8"/>
      <c r="E501" s="8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>
      <c r="A502" s="7"/>
      <c r="B502" s="7"/>
      <c r="C502" s="7"/>
      <c r="D502" s="8"/>
      <c r="E502" s="8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>
      <c r="A503" s="7"/>
      <c r="B503" s="7"/>
      <c r="C503" s="7"/>
      <c r="D503" s="8"/>
      <c r="E503" s="8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>
      <c r="A504" s="7"/>
      <c r="B504" s="7"/>
      <c r="C504" s="7"/>
      <c r="D504" s="8"/>
      <c r="E504" s="8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>
      <c r="A505" s="7"/>
      <c r="B505" s="7"/>
      <c r="C505" s="7"/>
      <c r="D505" s="8"/>
      <c r="E505" s="8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>
      <c r="A506" s="7"/>
      <c r="B506" s="7"/>
      <c r="C506" s="7"/>
      <c r="D506" s="8"/>
      <c r="E506" s="8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>
      <c r="A507" s="7"/>
      <c r="B507" s="7"/>
      <c r="C507" s="7"/>
      <c r="D507" s="8"/>
      <c r="E507" s="8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>
      <c r="A508" s="7"/>
      <c r="B508" s="7"/>
      <c r="C508" s="7"/>
      <c r="D508" s="8"/>
      <c r="E508" s="8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>
      <c r="A509" s="7"/>
      <c r="B509" s="7"/>
      <c r="C509" s="7"/>
      <c r="D509" s="8"/>
      <c r="E509" s="8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>
      <c r="A510" s="7"/>
      <c r="B510" s="7"/>
      <c r="C510" s="7"/>
      <c r="D510" s="8"/>
      <c r="E510" s="8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>
      <c r="A511" s="7"/>
      <c r="B511" s="7"/>
      <c r="C511" s="7"/>
      <c r="D511" s="8"/>
      <c r="E511" s="8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>
      <c r="A512" s="7"/>
      <c r="B512" s="7"/>
      <c r="C512" s="7"/>
      <c r="D512" s="8"/>
      <c r="E512" s="8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>
      <c r="A513" s="7"/>
      <c r="B513" s="7"/>
      <c r="C513" s="7"/>
      <c r="D513" s="8"/>
      <c r="E513" s="8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>
      <c r="A514" s="7"/>
      <c r="B514" s="7"/>
      <c r="C514" s="7"/>
      <c r="D514" s="8"/>
      <c r="E514" s="8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>
      <c r="A515" s="7"/>
      <c r="B515" s="7"/>
      <c r="C515" s="7"/>
      <c r="D515" s="8"/>
      <c r="E515" s="8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>
      <c r="A516" s="7"/>
      <c r="B516" s="7"/>
      <c r="C516" s="7"/>
      <c r="D516" s="8"/>
      <c r="E516" s="8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>
      <c r="A517" s="7"/>
      <c r="B517" s="7"/>
      <c r="C517" s="7"/>
      <c r="D517" s="8"/>
      <c r="E517" s="8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>
      <c r="A518" s="7"/>
      <c r="B518" s="7"/>
      <c r="C518" s="7"/>
      <c r="D518" s="8"/>
      <c r="E518" s="8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>
      <c r="A519" s="7"/>
      <c r="B519" s="7"/>
      <c r="C519" s="7"/>
      <c r="D519" s="8"/>
      <c r="E519" s="8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>
      <c r="A520" s="7"/>
      <c r="B520" s="7"/>
      <c r="C520" s="7"/>
      <c r="D520" s="8"/>
      <c r="E520" s="8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>
      <c r="A521" s="7"/>
      <c r="B521" s="7"/>
      <c r="C521" s="7"/>
      <c r="D521" s="8"/>
      <c r="E521" s="8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>
      <c r="A522" s="7"/>
      <c r="B522" s="7"/>
      <c r="C522" s="7"/>
      <c r="D522" s="8"/>
      <c r="E522" s="8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>
      <c r="A523" s="7"/>
      <c r="B523" s="7"/>
      <c r="C523" s="7"/>
      <c r="D523" s="8"/>
      <c r="E523" s="8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>
      <c r="A524" s="7"/>
      <c r="B524" s="7"/>
      <c r="C524" s="7"/>
      <c r="D524" s="8"/>
      <c r="E524" s="8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>
      <c r="A525" s="7"/>
      <c r="B525" s="7"/>
      <c r="C525" s="7"/>
      <c r="D525" s="8"/>
      <c r="E525" s="8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>
      <c r="A526" s="7"/>
      <c r="B526" s="7"/>
      <c r="C526" s="7"/>
      <c r="D526" s="8"/>
      <c r="E526" s="8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>
      <c r="A527" s="7"/>
      <c r="B527" s="7"/>
      <c r="C527" s="7"/>
      <c r="D527" s="8"/>
      <c r="E527" s="8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>
      <c r="A528" s="7"/>
      <c r="B528" s="7"/>
      <c r="C528" s="7"/>
      <c r="D528" s="8"/>
      <c r="E528" s="8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>
      <c r="A529" s="7"/>
      <c r="B529" s="7"/>
      <c r="C529" s="7"/>
      <c r="D529" s="8"/>
      <c r="E529" s="8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>
      <c r="A530" s="7"/>
      <c r="B530" s="7"/>
      <c r="C530" s="7"/>
      <c r="D530" s="8"/>
      <c r="E530" s="8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>
      <c r="A531" s="7"/>
      <c r="B531" s="7"/>
      <c r="C531" s="7"/>
      <c r="D531" s="8"/>
      <c r="E531" s="8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>
      <c r="A532" s="7"/>
      <c r="B532" s="7"/>
      <c r="C532" s="7"/>
      <c r="D532" s="8"/>
      <c r="E532" s="8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>
      <c r="A533" s="7"/>
      <c r="B533" s="7"/>
      <c r="C533" s="7"/>
      <c r="D533" s="8"/>
      <c r="E533" s="8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>
      <c r="A534" s="7"/>
      <c r="B534" s="7"/>
      <c r="C534" s="7"/>
      <c r="D534" s="8"/>
      <c r="E534" s="8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>
      <c r="A535" s="7"/>
      <c r="B535" s="7"/>
      <c r="C535" s="7"/>
      <c r="D535" s="8"/>
      <c r="E535" s="8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>
      <c r="A536" s="7"/>
      <c r="B536" s="7"/>
      <c r="C536" s="7"/>
      <c r="D536" s="8"/>
      <c r="E536" s="8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>
      <c r="A537" s="7"/>
      <c r="B537" s="7"/>
      <c r="C537" s="7"/>
      <c r="D537" s="8"/>
      <c r="E537" s="8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>
      <c r="A538" s="7"/>
      <c r="B538" s="7"/>
      <c r="C538" s="7"/>
      <c r="D538" s="8"/>
      <c r="E538" s="8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>
      <c r="A539" s="7"/>
      <c r="B539" s="7"/>
      <c r="C539" s="7"/>
      <c r="D539" s="8"/>
      <c r="E539" s="8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>
      <c r="A540" s="7"/>
      <c r="B540" s="7"/>
      <c r="C540" s="7"/>
      <c r="D540" s="8"/>
      <c r="E540" s="8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>
      <c r="A541" s="7"/>
      <c r="B541" s="7"/>
      <c r="C541" s="7"/>
      <c r="D541" s="8"/>
      <c r="E541" s="8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>
      <c r="A542" s="7"/>
      <c r="B542" s="7"/>
      <c r="C542" s="7"/>
      <c r="D542" s="8"/>
      <c r="E542" s="8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>
      <c r="A543" s="7"/>
      <c r="B543" s="7"/>
      <c r="C543" s="7"/>
      <c r="D543" s="8"/>
      <c r="E543" s="8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>
      <c r="A544" s="7"/>
      <c r="B544" s="7"/>
      <c r="C544" s="7"/>
      <c r="D544" s="8"/>
      <c r="E544" s="8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>
      <c r="A545" s="7"/>
      <c r="B545" s="7"/>
      <c r="C545" s="7"/>
      <c r="D545" s="8"/>
      <c r="E545" s="8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>
      <c r="A546" s="7"/>
      <c r="B546" s="7"/>
      <c r="C546" s="7"/>
      <c r="D546" s="8"/>
      <c r="E546" s="8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>
      <c r="A547" s="7"/>
      <c r="B547" s="7"/>
      <c r="C547" s="7"/>
      <c r="D547" s="8"/>
      <c r="E547" s="8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>
      <c r="A548" s="7"/>
      <c r="B548" s="7"/>
      <c r="C548" s="7"/>
      <c r="D548" s="8"/>
      <c r="E548" s="8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>
      <c r="A549" s="7"/>
      <c r="B549" s="7"/>
      <c r="C549" s="7"/>
      <c r="D549" s="8"/>
      <c r="E549" s="8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>
      <c r="A550" s="7"/>
      <c r="B550" s="7"/>
      <c r="C550" s="7"/>
      <c r="D550" s="8"/>
      <c r="E550" s="8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>
      <c r="A551" s="7"/>
      <c r="B551" s="7"/>
      <c r="C551" s="7"/>
      <c r="D551" s="8"/>
      <c r="E551" s="8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>
      <c r="A552" s="7"/>
      <c r="B552" s="7"/>
      <c r="C552" s="7"/>
      <c r="D552" s="8"/>
      <c r="E552" s="8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>
      <c r="A553" s="7"/>
      <c r="B553" s="7"/>
      <c r="C553" s="7"/>
      <c r="D553" s="8"/>
      <c r="E553" s="8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>
      <c r="A554" s="7"/>
      <c r="B554" s="7"/>
      <c r="C554" s="7"/>
      <c r="D554" s="8"/>
      <c r="E554" s="8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>
      <c r="A555" s="7"/>
      <c r="B555" s="7"/>
      <c r="C555" s="7"/>
      <c r="D555" s="8"/>
      <c r="E555" s="8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>
      <c r="A556" s="7"/>
      <c r="B556" s="7"/>
      <c r="C556" s="7"/>
      <c r="D556" s="8"/>
      <c r="E556" s="8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>
      <c r="A557" s="7"/>
      <c r="B557" s="7"/>
      <c r="C557" s="7"/>
      <c r="D557" s="8"/>
      <c r="E557" s="8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>
      <c r="A558" s="7"/>
      <c r="B558" s="7"/>
      <c r="C558" s="7"/>
      <c r="D558" s="8"/>
      <c r="E558" s="8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>
      <c r="A559" s="7"/>
      <c r="B559" s="7"/>
      <c r="C559" s="7"/>
      <c r="D559" s="8"/>
      <c r="E559" s="8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>
      <c r="A560" s="7"/>
      <c r="B560" s="7"/>
      <c r="C560" s="7"/>
      <c r="D560" s="8"/>
      <c r="E560" s="8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>
      <c r="A561" s="7"/>
      <c r="B561" s="7"/>
      <c r="C561" s="7"/>
      <c r="D561" s="8"/>
      <c r="E561" s="8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>
      <c r="A562" s="7"/>
      <c r="B562" s="7"/>
      <c r="C562" s="7"/>
      <c r="D562" s="8"/>
      <c r="E562" s="8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>
      <c r="A563" s="7"/>
      <c r="B563" s="7"/>
      <c r="C563" s="7"/>
      <c r="D563" s="8"/>
      <c r="E563" s="8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>
      <c r="A564" s="7"/>
      <c r="B564" s="7"/>
      <c r="C564" s="7"/>
      <c r="D564" s="8"/>
      <c r="E564" s="8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>
      <c r="A565" s="7"/>
      <c r="B565" s="7"/>
      <c r="C565" s="7"/>
      <c r="D565" s="8"/>
      <c r="E565" s="8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>
      <c r="A566" s="7"/>
      <c r="B566" s="7"/>
      <c r="C566" s="7"/>
      <c r="D566" s="8"/>
      <c r="E566" s="8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>
      <c r="A567" s="7"/>
      <c r="B567" s="7"/>
      <c r="C567" s="7"/>
      <c r="D567" s="8"/>
      <c r="E567" s="8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>
      <c r="A568" s="7"/>
      <c r="B568" s="7"/>
      <c r="C568" s="7"/>
      <c r="D568" s="8"/>
      <c r="E568" s="8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>
      <c r="A569" s="7"/>
      <c r="B569" s="7"/>
      <c r="C569" s="7"/>
      <c r="D569" s="8"/>
      <c r="E569" s="8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>
      <c r="A570" s="7"/>
      <c r="B570" s="7"/>
      <c r="C570" s="7"/>
      <c r="D570" s="8"/>
      <c r="E570" s="8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>
      <c r="A571" s="7"/>
      <c r="B571" s="7"/>
      <c r="C571" s="7"/>
      <c r="D571" s="8"/>
      <c r="E571" s="8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>
      <c r="A572" s="7"/>
      <c r="B572" s="7"/>
      <c r="C572" s="7"/>
      <c r="D572" s="8"/>
      <c r="E572" s="8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>
      <c r="A573" s="7"/>
      <c r="B573" s="7"/>
      <c r="C573" s="7"/>
      <c r="D573" s="8"/>
      <c r="E573" s="8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>
      <c r="A574" s="7"/>
      <c r="B574" s="7"/>
      <c r="C574" s="7"/>
      <c r="D574" s="8"/>
      <c r="E574" s="8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>
      <c r="A575" s="7"/>
      <c r="B575" s="7"/>
      <c r="C575" s="7"/>
      <c r="D575" s="8"/>
      <c r="E575" s="8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>
      <c r="A576" s="7"/>
      <c r="B576" s="7"/>
      <c r="C576" s="7"/>
      <c r="D576" s="8"/>
      <c r="E576" s="8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>
      <c r="A577" s="7"/>
      <c r="B577" s="7"/>
      <c r="C577" s="7"/>
      <c r="D577" s="8"/>
      <c r="E577" s="8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>
      <c r="A578" s="7"/>
      <c r="B578" s="7"/>
      <c r="C578" s="7"/>
      <c r="D578" s="8"/>
      <c r="E578" s="8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>
      <c r="A579" s="7"/>
      <c r="B579" s="7"/>
      <c r="C579" s="7"/>
      <c r="D579" s="8"/>
      <c r="E579" s="8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>
      <c r="A580" s="7"/>
      <c r="B580" s="7"/>
      <c r="C580" s="7"/>
      <c r="D580" s="8"/>
      <c r="E580" s="8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>
      <c r="A581" s="7"/>
      <c r="B581" s="7"/>
      <c r="C581" s="7"/>
      <c r="D581" s="8"/>
      <c r="E581" s="8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>
      <c r="A582" s="7"/>
      <c r="B582" s="7"/>
      <c r="C582" s="7"/>
      <c r="D582" s="8"/>
      <c r="E582" s="8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>
      <c r="A583" s="7"/>
      <c r="B583" s="7"/>
      <c r="C583" s="7"/>
      <c r="D583" s="8"/>
      <c r="E583" s="8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>
      <c r="A584" s="7"/>
      <c r="B584" s="7"/>
      <c r="C584" s="7"/>
      <c r="D584" s="8"/>
      <c r="E584" s="8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>
      <c r="A585" s="7"/>
      <c r="B585" s="7"/>
      <c r="C585" s="7"/>
      <c r="D585" s="8"/>
      <c r="E585" s="8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>
      <c r="A586" s="7"/>
      <c r="B586" s="7"/>
      <c r="C586" s="7"/>
      <c r="D586" s="8"/>
      <c r="E586" s="8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>
      <c r="A587" s="7"/>
      <c r="B587" s="7"/>
      <c r="C587" s="7"/>
      <c r="D587" s="8"/>
      <c r="E587" s="8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>
      <c r="A588" s="7"/>
      <c r="B588" s="7"/>
      <c r="C588" s="7"/>
      <c r="D588" s="8"/>
      <c r="E588" s="8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>
      <c r="A589" s="7"/>
      <c r="B589" s="7"/>
      <c r="C589" s="7"/>
      <c r="D589" s="8"/>
      <c r="E589" s="8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>
      <c r="A590" s="7"/>
      <c r="B590" s="7"/>
      <c r="C590" s="7"/>
      <c r="D590" s="8"/>
      <c r="E590" s="8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>
      <c r="A591" s="7"/>
      <c r="B591" s="7"/>
      <c r="C591" s="7"/>
      <c r="D591" s="8"/>
      <c r="E591" s="8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>
      <c r="A592" s="7"/>
      <c r="B592" s="7"/>
      <c r="C592" s="7"/>
      <c r="D592" s="8"/>
      <c r="E592" s="8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>
      <c r="A593" s="7"/>
      <c r="B593" s="7"/>
      <c r="C593" s="7"/>
      <c r="D593" s="8"/>
      <c r="E593" s="8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>
      <c r="A594" s="7"/>
      <c r="B594" s="7"/>
      <c r="C594" s="7"/>
      <c r="D594" s="8"/>
      <c r="E594" s="8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>
      <c r="A595" s="7"/>
      <c r="B595" s="7"/>
      <c r="C595" s="7"/>
      <c r="D595" s="8"/>
      <c r="E595" s="8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>
      <c r="A596" s="7"/>
      <c r="B596" s="7"/>
      <c r="C596" s="7"/>
      <c r="D596" s="8"/>
      <c r="E596" s="8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>
      <c r="A597" s="7"/>
      <c r="B597" s="7"/>
      <c r="C597" s="7"/>
      <c r="D597" s="8"/>
      <c r="E597" s="8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>
      <c r="A598" s="7"/>
      <c r="B598" s="7"/>
      <c r="C598" s="7"/>
      <c r="D598" s="8"/>
      <c r="E598" s="8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>
      <c r="A599" s="7"/>
      <c r="B599" s="7"/>
      <c r="C599" s="7"/>
      <c r="D599" s="8"/>
      <c r="E599" s="8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>
      <c r="A600" s="7"/>
      <c r="B600" s="7"/>
      <c r="C600" s="7"/>
      <c r="D600" s="8"/>
      <c r="E600" s="8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>
      <c r="A601" s="7"/>
      <c r="B601" s="7"/>
      <c r="C601" s="7"/>
      <c r="D601" s="8"/>
      <c r="E601" s="8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>
      <c r="A602" s="7"/>
      <c r="B602" s="7"/>
      <c r="C602" s="7"/>
      <c r="D602" s="8"/>
      <c r="E602" s="8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>
      <c r="A603" s="7"/>
      <c r="B603" s="7"/>
      <c r="C603" s="7"/>
      <c r="D603" s="8"/>
      <c r="E603" s="8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>
      <c r="A604" s="7"/>
      <c r="B604" s="7"/>
      <c r="C604" s="7"/>
      <c r="D604" s="8"/>
      <c r="E604" s="8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>
      <c r="A605" s="7"/>
      <c r="B605" s="7"/>
      <c r="C605" s="7"/>
      <c r="D605" s="8"/>
      <c r="E605" s="8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>
      <c r="A606" s="7"/>
      <c r="B606" s="7"/>
      <c r="C606" s="7"/>
      <c r="D606" s="8"/>
      <c r="E606" s="8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>
      <c r="A607" s="7"/>
      <c r="B607" s="7"/>
      <c r="C607" s="7"/>
      <c r="D607" s="8"/>
      <c r="E607" s="8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>
      <c r="A608" s="7"/>
      <c r="B608" s="7"/>
      <c r="C608" s="7"/>
      <c r="D608" s="8"/>
      <c r="E608" s="8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>
      <c r="A609" s="7"/>
      <c r="B609" s="7"/>
      <c r="C609" s="7"/>
      <c r="D609" s="8"/>
      <c r="E609" s="8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>
      <c r="A610" s="7"/>
      <c r="B610" s="7"/>
      <c r="C610" s="7"/>
      <c r="D610" s="8"/>
      <c r="E610" s="8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>
      <c r="A611" s="7"/>
      <c r="B611" s="7"/>
      <c r="C611" s="7"/>
      <c r="D611" s="8"/>
      <c r="E611" s="8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>
      <c r="A612" s="7"/>
      <c r="B612" s="7"/>
      <c r="C612" s="7"/>
      <c r="D612" s="8"/>
      <c r="E612" s="8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>
      <c r="A613" s="7"/>
      <c r="B613" s="7"/>
      <c r="C613" s="7"/>
      <c r="D613" s="8"/>
      <c r="E613" s="8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>
      <c r="A614" s="7"/>
      <c r="B614" s="7"/>
      <c r="C614" s="7"/>
      <c r="D614" s="8"/>
      <c r="E614" s="8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>
      <c r="A615" s="7"/>
      <c r="B615" s="7"/>
      <c r="C615" s="7"/>
      <c r="D615" s="8"/>
      <c r="E615" s="8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>
      <c r="A616" s="7"/>
      <c r="B616" s="7"/>
      <c r="C616" s="7"/>
      <c r="D616" s="8"/>
      <c r="E616" s="8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>
      <c r="A617" s="7"/>
      <c r="B617" s="7"/>
      <c r="C617" s="7"/>
      <c r="D617" s="8"/>
      <c r="E617" s="8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>
      <c r="A618" s="7"/>
      <c r="B618" s="7"/>
      <c r="C618" s="7"/>
      <c r="D618" s="8"/>
      <c r="E618" s="8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>
      <c r="A619" s="7"/>
      <c r="B619" s="7"/>
      <c r="C619" s="7"/>
      <c r="D619" s="8"/>
      <c r="E619" s="8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>
      <c r="A620" s="7"/>
      <c r="B620" s="7"/>
      <c r="C620" s="7"/>
      <c r="D620" s="8"/>
      <c r="E620" s="8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>
      <c r="A621" s="7"/>
      <c r="B621" s="7"/>
      <c r="C621" s="7"/>
      <c r="D621" s="8"/>
      <c r="E621" s="8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>
      <c r="A622" s="7"/>
      <c r="B622" s="7"/>
      <c r="C622" s="7"/>
      <c r="D622" s="8"/>
      <c r="E622" s="8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>
      <c r="A623" s="7"/>
      <c r="B623" s="7"/>
      <c r="C623" s="7"/>
      <c r="D623" s="8"/>
      <c r="E623" s="8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>
      <c r="A624" s="7"/>
      <c r="B624" s="7"/>
      <c r="C624" s="7"/>
      <c r="D624" s="8"/>
      <c r="E624" s="8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>
      <c r="A625" s="7"/>
      <c r="B625" s="7"/>
      <c r="C625" s="7"/>
      <c r="D625" s="8"/>
      <c r="E625" s="8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>
      <c r="A626" s="7"/>
      <c r="B626" s="7"/>
      <c r="C626" s="7"/>
      <c r="D626" s="8"/>
      <c r="E626" s="8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>
      <c r="A627" s="7"/>
      <c r="B627" s="7"/>
      <c r="C627" s="7"/>
      <c r="D627" s="8"/>
      <c r="E627" s="8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>
      <c r="A628" s="7"/>
      <c r="B628" s="7"/>
      <c r="C628" s="7"/>
      <c r="D628" s="8"/>
      <c r="E628" s="8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>
      <c r="A629" s="7"/>
      <c r="B629" s="7"/>
      <c r="C629" s="7"/>
      <c r="D629" s="8"/>
      <c r="E629" s="8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>
      <c r="A630" s="7"/>
      <c r="B630" s="7"/>
      <c r="C630" s="7"/>
      <c r="D630" s="8"/>
      <c r="E630" s="8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>
      <c r="A631" s="7"/>
      <c r="B631" s="7"/>
      <c r="C631" s="7"/>
      <c r="D631" s="8"/>
      <c r="E631" s="8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>
      <c r="A632" s="7"/>
      <c r="B632" s="7"/>
      <c r="C632" s="7"/>
      <c r="D632" s="8"/>
      <c r="E632" s="8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>
      <c r="A633" s="7"/>
      <c r="B633" s="7"/>
      <c r="C633" s="7"/>
      <c r="D633" s="8"/>
      <c r="E633" s="8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>
      <c r="A634" s="7"/>
      <c r="B634" s="7"/>
      <c r="C634" s="7"/>
      <c r="D634" s="8"/>
      <c r="E634" s="8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>
      <c r="A635" s="7"/>
      <c r="B635" s="7"/>
      <c r="C635" s="7"/>
      <c r="D635" s="8"/>
      <c r="E635" s="8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>
      <c r="A636" s="7"/>
      <c r="B636" s="7"/>
      <c r="C636" s="7"/>
      <c r="D636" s="8"/>
      <c r="E636" s="8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>
      <c r="A637" s="7"/>
      <c r="B637" s="7"/>
      <c r="C637" s="7"/>
      <c r="D637" s="8"/>
      <c r="E637" s="8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>
      <c r="A638" s="7"/>
      <c r="B638" s="7"/>
      <c r="C638" s="7"/>
      <c r="D638" s="8"/>
      <c r="E638" s="8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>
      <c r="A639" s="7"/>
      <c r="B639" s="7"/>
      <c r="C639" s="7"/>
      <c r="D639" s="8"/>
      <c r="E639" s="8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>
      <c r="A640" s="7"/>
      <c r="B640" s="7"/>
      <c r="C640" s="7"/>
      <c r="D640" s="8"/>
      <c r="E640" s="8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>
      <c r="A641" s="7"/>
      <c r="B641" s="7"/>
      <c r="C641" s="7"/>
      <c r="D641" s="8"/>
      <c r="E641" s="8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>
      <c r="A642" s="7"/>
      <c r="B642" s="7"/>
      <c r="C642" s="7"/>
      <c r="D642" s="8"/>
      <c r="E642" s="8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>
      <c r="A643" s="7"/>
      <c r="B643" s="7"/>
      <c r="C643" s="7"/>
      <c r="D643" s="8"/>
      <c r="E643" s="8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>
      <c r="A644" s="7"/>
      <c r="B644" s="7"/>
      <c r="C644" s="7"/>
      <c r="D644" s="8"/>
      <c r="E644" s="8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>
      <c r="A645" s="7"/>
      <c r="B645" s="7"/>
      <c r="C645" s="7"/>
      <c r="D645" s="8"/>
      <c r="E645" s="8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>
      <c r="A646" s="7"/>
      <c r="B646" s="7"/>
      <c r="C646" s="7"/>
      <c r="D646" s="8"/>
      <c r="E646" s="8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>
      <c r="A647" s="7"/>
      <c r="B647" s="7"/>
      <c r="C647" s="7"/>
      <c r="D647" s="8"/>
      <c r="E647" s="8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>
      <c r="A648" s="7"/>
      <c r="B648" s="7"/>
      <c r="C648" s="7"/>
      <c r="D648" s="8"/>
      <c r="E648" s="8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>
      <c r="A649" s="7"/>
      <c r="B649" s="7"/>
      <c r="C649" s="7"/>
      <c r="D649" s="8"/>
      <c r="E649" s="8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>
      <c r="A650" s="7"/>
      <c r="B650" s="7"/>
      <c r="C650" s="7"/>
      <c r="D650" s="8"/>
      <c r="E650" s="8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>
      <c r="A651" s="7"/>
      <c r="B651" s="7"/>
      <c r="C651" s="7"/>
      <c r="D651" s="8"/>
      <c r="E651" s="8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>
      <c r="A652" s="7"/>
      <c r="B652" s="7"/>
      <c r="C652" s="7"/>
      <c r="D652" s="8"/>
      <c r="E652" s="8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>
      <c r="A653" s="7"/>
      <c r="B653" s="7"/>
      <c r="C653" s="7"/>
      <c r="D653" s="8"/>
      <c r="E653" s="8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>
      <c r="A654" s="7"/>
      <c r="B654" s="7"/>
      <c r="C654" s="7"/>
      <c r="D654" s="8"/>
      <c r="E654" s="8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>
      <c r="A655" s="7"/>
      <c r="B655" s="7"/>
      <c r="C655" s="7"/>
      <c r="D655" s="8"/>
      <c r="E655" s="8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>
      <c r="A656" s="7"/>
      <c r="B656" s="7"/>
      <c r="C656" s="7"/>
      <c r="D656" s="8"/>
      <c r="E656" s="8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>
      <c r="A657" s="7"/>
      <c r="B657" s="7"/>
      <c r="C657" s="7"/>
      <c r="D657" s="8"/>
      <c r="E657" s="8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>
      <c r="A658" s="7"/>
      <c r="B658" s="7"/>
      <c r="C658" s="7"/>
      <c r="D658" s="8"/>
      <c r="E658" s="8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>
      <c r="A659" s="7"/>
      <c r="B659" s="7"/>
      <c r="C659" s="7"/>
      <c r="D659" s="8"/>
      <c r="E659" s="8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>
      <c r="A660" s="7"/>
      <c r="B660" s="7"/>
      <c r="C660" s="7"/>
      <c r="D660" s="8"/>
      <c r="E660" s="8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>
      <c r="A661" s="7"/>
      <c r="B661" s="7"/>
      <c r="C661" s="7"/>
      <c r="D661" s="8"/>
      <c r="E661" s="8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>
      <c r="A662" s="7"/>
      <c r="B662" s="7"/>
      <c r="C662" s="7"/>
      <c r="D662" s="8"/>
      <c r="E662" s="8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>
      <c r="A663" s="7"/>
      <c r="B663" s="7"/>
      <c r="C663" s="7"/>
      <c r="D663" s="8"/>
      <c r="E663" s="8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>
      <c r="A664" s="7"/>
      <c r="B664" s="7"/>
      <c r="C664" s="7"/>
      <c r="D664" s="8"/>
      <c r="E664" s="8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>
      <c r="A665" s="7"/>
      <c r="B665" s="7"/>
      <c r="C665" s="7"/>
      <c r="D665" s="8"/>
      <c r="E665" s="8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>
      <c r="A666" s="7"/>
      <c r="B666" s="7"/>
      <c r="C666" s="7"/>
      <c r="D666" s="8"/>
      <c r="E666" s="8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>
      <c r="A667" s="7"/>
      <c r="B667" s="7"/>
      <c r="C667" s="7"/>
      <c r="D667" s="8"/>
      <c r="E667" s="8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>
      <c r="A668" s="7"/>
      <c r="B668" s="7"/>
      <c r="C668" s="7"/>
      <c r="D668" s="8"/>
      <c r="E668" s="8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>
      <c r="A669" s="7"/>
      <c r="B669" s="7"/>
      <c r="C669" s="7"/>
      <c r="D669" s="8"/>
      <c r="E669" s="8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>
      <c r="A670" s="7"/>
      <c r="B670" s="7"/>
      <c r="C670" s="7"/>
      <c r="D670" s="8"/>
      <c r="E670" s="8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>
      <c r="A671" s="7"/>
      <c r="B671" s="7"/>
      <c r="C671" s="7"/>
      <c r="D671" s="8"/>
      <c r="E671" s="8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>
      <c r="A672" s="7"/>
      <c r="B672" s="7"/>
      <c r="C672" s="7"/>
      <c r="D672" s="8"/>
      <c r="E672" s="8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>
      <c r="A673" s="7"/>
      <c r="B673" s="7"/>
      <c r="C673" s="7"/>
      <c r="D673" s="8"/>
      <c r="E673" s="8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>
      <c r="A674" s="7"/>
      <c r="B674" s="7"/>
      <c r="C674" s="7"/>
      <c r="D674" s="8"/>
      <c r="E674" s="8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>
      <c r="A675" s="7"/>
      <c r="B675" s="7"/>
      <c r="C675" s="7"/>
      <c r="D675" s="8"/>
      <c r="E675" s="8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>
      <c r="A676" s="7"/>
      <c r="B676" s="7"/>
      <c r="C676" s="7"/>
      <c r="D676" s="8"/>
      <c r="E676" s="8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>
      <c r="A677" s="7"/>
      <c r="B677" s="7"/>
      <c r="C677" s="7"/>
      <c r="D677" s="8"/>
      <c r="E677" s="8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>
      <c r="A678" s="7"/>
      <c r="B678" s="7"/>
      <c r="C678" s="7"/>
      <c r="D678" s="8"/>
      <c r="E678" s="8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>
      <c r="A679" s="7"/>
      <c r="B679" s="7"/>
      <c r="C679" s="7"/>
      <c r="D679" s="8"/>
      <c r="E679" s="8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>
      <c r="A680" s="7"/>
      <c r="B680" s="7"/>
      <c r="C680" s="7"/>
      <c r="D680" s="8"/>
      <c r="E680" s="8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>
      <c r="A681" s="7"/>
      <c r="B681" s="7"/>
      <c r="C681" s="7"/>
      <c r="D681" s="8"/>
      <c r="E681" s="8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>
      <c r="A682" s="7"/>
      <c r="B682" s="7"/>
      <c r="C682" s="7"/>
      <c r="D682" s="8"/>
      <c r="E682" s="8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>
      <c r="A683" s="7"/>
      <c r="B683" s="7"/>
      <c r="C683" s="7"/>
      <c r="D683" s="8"/>
      <c r="E683" s="8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>
      <c r="A684" s="7"/>
      <c r="B684" s="7"/>
      <c r="C684" s="7"/>
      <c r="D684" s="8"/>
      <c r="E684" s="8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>
      <c r="A685" s="7"/>
      <c r="B685" s="7"/>
      <c r="C685" s="7"/>
      <c r="D685" s="8"/>
      <c r="E685" s="8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>
      <c r="A686" s="7"/>
      <c r="B686" s="7"/>
      <c r="C686" s="7"/>
      <c r="D686" s="8"/>
      <c r="E686" s="8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>
      <c r="A687" s="7"/>
      <c r="B687" s="7"/>
      <c r="C687" s="7"/>
      <c r="D687" s="8"/>
      <c r="E687" s="8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>
      <c r="A688" s="7"/>
      <c r="B688" s="7"/>
      <c r="C688" s="7"/>
      <c r="D688" s="8"/>
      <c r="E688" s="8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>
      <c r="A689" s="7"/>
      <c r="B689" s="7"/>
      <c r="C689" s="7"/>
      <c r="D689" s="8"/>
      <c r="E689" s="8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>
      <c r="A690" s="7"/>
      <c r="B690" s="7"/>
      <c r="C690" s="7"/>
      <c r="D690" s="8"/>
      <c r="E690" s="8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>
      <c r="A691" s="7"/>
      <c r="B691" s="7"/>
      <c r="C691" s="7"/>
      <c r="D691" s="8"/>
      <c r="E691" s="8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>
      <c r="A692" s="7"/>
      <c r="B692" s="7"/>
      <c r="C692" s="7"/>
      <c r="D692" s="8"/>
      <c r="E692" s="8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>
      <c r="A693" s="7"/>
      <c r="B693" s="7"/>
      <c r="C693" s="7"/>
      <c r="D693" s="8"/>
      <c r="E693" s="8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>
      <c r="A694" s="7"/>
      <c r="B694" s="7"/>
      <c r="C694" s="7"/>
      <c r="D694" s="8"/>
      <c r="E694" s="8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>
      <c r="A695" s="7"/>
      <c r="B695" s="7"/>
      <c r="C695" s="7"/>
      <c r="D695" s="8"/>
      <c r="E695" s="8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>
      <c r="A696" s="7"/>
      <c r="B696" s="7"/>
      <c r="C696" s="7"/>
      <c r="D696" s="8"/>
      <c r="E696" s="8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>
      <c r="A697" s="7"/>
      <c r="B697" s="7"/>
      <c r="C697" s="7"/>
      <c r="D697" s="8"/>
      <c r="E697" s="8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>
      <c r="A698" s="7"/>
      <c r="B698" s="7"/>
      <c r="C698" s="7"/>
      <c r="D698" s="8"/>
      <c r="E698" s="8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>
      <c r="A699" s="7"/>
      <c r="B699" s="7"/>
      <c r="C699" s="7"/>
      <c r="D699" s="8"/>
      <c r="E699" s="8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>
      <c r="A700" s="7"/>
      <c r="B700" s="7"/>
      <c r="C700" s="7"/>
      <c r="D700" s="8"/>
      <c r="E700" s="8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>
      <c r="A701" s="7"/>
      <c r="B701" s="7"/>
      <c r="C701" s="7"/>
      <c r="D701" s="8"/>
      <c r="E701" s="8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>
      <c r="A702" s="7"/>
      <c r="B702" s="7"/>
      <c r="C702" s="7"/>
      <c r="D702" s="8"/>
      <c r="E702" s="8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>
      <c r="A703" s="7"/>
      <c r="B703" s="7"/>
      <c r="C703" s="7"/>
      <c r="D703" s="8"/>
      <c r="E703" s="8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>
      <c r="A704" s="7"/>
      <c r="B704" s="7"/>
      <c r="C704" s="7"/>
      <c r="D704" s="8"/>
      <c r="E704" s="8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>
      <c r="A705" s="7"/>
      <c r="B705" s="7"/>
      <c r="C705" s="7"/>
      <c r="D705" s="8"/>
      <c r="E705" s="8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>
      <c r="A706" s="7"/>
      <c r="B706" s="7"/>
      <c r="C706" s="7"/>
      <c r="D706" s="8"/>
      <c r="E706" s="8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>
      <c r="A707" s="7"/>
      <c r="B707" s="7"/>
      <c r="C707" s="7"/>
      <c r="D707" s="8"/>
      <c r="E707" s="8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>
      <c r="A708" s="7"/>
      <c r="B708" s="7"/>
      <c r="C708" s="7"/>
      <c r="D708" s="8"/>
      <c r="E708" s="8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>
      <c r="A709" s="7"/>
      <c r="B709" s="7"/>
      <c r="C709" s="7"/>
      <c r="D709" s="8"/>
      <c r="E709" s="8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>
      <c r="A710" s="7"/>
      <c r="B710" s="7"/>
      <c r="C710" s="7"/>
      <c r="D710" s="8"/>
      <c r="E710" s="8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>
      <c r="A711" s="7"/>
      <c r="B711" s="7"/>
      <c r="C711" s="7"/>
      <c r="D711" s="8"/>
      <c r="E711" s="8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>
      <c r="A712" s="7"/>
      <c r="B712" s="7"/>
      <c r="C712" s="7"/>
      <c r="D712" s="8"/>
      <c r="E712" s="8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>
      <c r="A713" s="7"/>
      <c r="B713" s="7"/>
      <c r="C713" s="7"/>
      <c r="D713" s="8"/>
      <c r="E713" s="8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>
      <c r="A714" s="7"/>
      <c r="B714" s="7"/>
      <c r="C714" s="7"/>
      <c r="D714" s="8"/>
      <c r="E714" s="8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>
      <c r="A715" s="7"/>
      <c r="B715" s="7"/>
      <c r="C715" s="7"/>
      <c r="D715" s="8"/>
      <c r="E715" s="8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>
      <c r="A716" s="7"/>
      <c r="B716" s="7"/>
      <c r="C716" s="7"/>
      <c r="D716" s="8"/>
      <c r="E716" s="8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>
      <c r="A717" s="7"/>
      <c r="B717" s="7"/>
      <c r="C717" s="7"/>
      <c r="D717" s="8"/>
      <c r="E717" s="8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>
      <c r="A718" s="7"/>
      <c r="B718" s="7"/>
      <c r="C718" s="7"/>
      <c r="D718" s="8"/>
      <c r="E718" s="8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>
      <c r="A719" s="7"/>
      <c r="B719" s="7"/>
      <c r="C719" s="7"/>
      <c r="D719" s="8"/>
      <c r="E719" s="8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>
      <c r="A720" s="7"/>
      <c r="B720" s="7"/>
      <c r="C720" s="7"/>
      <c r="D720" s="8"/>
      <c r="E720" s="8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>
      <c r="A721" s="7"/>
      <c r="B721" s="7"/>
      <c r="C721" s="7"/>
      <c r="D721" s="8"/>
      <c r="E721" s="8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>
      <c r="A722" s="7"/>
      <c r="B722" s="7"/>
      <c r="C722" s="7"/>
      <c r="D722" s="8"/>
      <c r="E722" s="8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>
      <c r="A723" s="7"/>
      <c r="B723" s="7"/>
      <c r="C723" s="7"/>
      <c r="D723" s="8"/>
      <c r="E723" s="8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>
      <c r="A724" s="7"/>
      <c r="B724" s="7"/>
      <c r="C724" s="7"/>
      <c r="D724" s="8"/>
      <c r="E724" s="8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>
      <c r="A725" s="7"/>
      <c r="B725" s="7"/>
      <c r="C725" s="7"/>
      <c r="D725" s="8"/>
      <c r="E725" s="8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>
      <c r="A726" s="7"/>
      <c r="B726" s="7"/>
      <c r="C726" s="7"/>
      <c r="D726" s="8"/>
      <c r="E726" s="8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>
      <c r="A727" s="7"/>
      <c r="B727" s="7"/>
      <c r="C727" s="7"/>
      <c r="D727" s="8"/>
      <c r="E727" s="8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>
      <c r="A728" s="7"/>
      <c r="B728" s="7"/>
      <c r="C728" s="7"/>
      <c r="D728" s="8"/>
      <c r="E728" s="8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>
      <c r="A729" s="7"/>
      <c r="B729" s="7"/>
      <c r="C729" s="7"/>
      <c r="D729" s="8"/>
      <c r="E729" s="8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>
      <c r="A730" s="7"/>
      <c r="B730" s="7"/>
      <c r="C730" s="7"/>
      <c r="D730" s="8"/>
      <c r="E730" s="8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>
      <c r="A731" s="7"/>
      <c r="B731" s="7"/>
      <c r="C731" s="7"/>
      <c r="D731" s="8"/>
      <c r="E731" s="8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>
      <c r="A732" s="7"/>
      <c r="B732" s="7"/>
      <c r="C732" s="7"/>
      <c r="D732" s="8"/>
      <c r="E732" s="8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>
      <c r="A733" s="7"/>
      <c r="B733" s="7"/>
      <c r="C733" s="7"/>
      <c r="D733" s="8"/>
      <c r="E733" s="8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>
      <c r="A734" s="7"/>
      <c r="B734" s="7"/>
      <c r="C734" s="7"/>
      <c r="D734" s="8"/>
      <c r="E734" s="8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>
      <c r="A735" s="7"/>
      <c r="B735" s="7"/>
      <c r="C735" s="7"/>
      <c r="D735" s="8"/>
      <c r="E735" s="8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>
      <c r="A736" s="7"/>
      <c r="B736" s="7"/>
      <c r="C736" s="7"/>
      <c r="D736" s="8"/>
      <c r="E736" s="8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>
      <c r="A737" s="7"/>
      <c r="B737" s="7"/>
      <c r="C737" s="7"/>
      <c r="D737" s="8"/>
      <c r="E737" s="8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>
      <c r="A738" s="7"/>
      <c r="B738" s="7"/>
      <c r="C738" s="7"/>
      <c r="D738" s="8"/>
      <c r="E738" s="8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>
      <c r="A739" s="7"/>
      <c r="B739" s="7"/>
      <c r="C739" s="7"/>
      <c r="D739" s="8"/>
      <c r="E739" s="8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>
      <c r="A740" s="7"/>
      <c r="B740" s="7"/>
      <c r="C740" s="7"/>
      <c r="D740" s="8"/>
      <c r="E740" s="8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>
      <c r="A741" s="7"/>
      <c r="B741" s="7"/>
      <c r="C741" s="7"/>
      <c r="D741" s="8"/>
      <c r="E741" s="8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>
      <c r="A742" s="7"/>
      <c r="B742" s="7"/>
      <c r="C742" s="7"/>
      <c r="D742" s="8"/>
      <c r="E742" s="8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>
      <c r="A743" s="7"/>
      <c r="B743" s="7"/>
      <c r="C743" s="7"/>
      <c r="D743" s="8"/>
      <c r="E743" s="8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>
      <c r="A744" s="7"/>
      <c r="B744" s="7"/>
      <c r="C744" s="7"/>
      <c r="D744" s="8"/>
      <c r="E744" s="8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>
      <c r="A745" s="7"/>
      <c r="B745" s="7"/>
      <c r="C745" s="7"/>
      <c r="D745" s="8"/>
      <c r="E745" s="8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>
      <c r="A746" s="7"/>
      <c r="B746" s="7"/>
      <c r="C746" s="7"/>
      <c r="D746" s="8"/>
      <c r="E746" s="8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>
      <c r="A747" s="7"/>
      <c r="B747" s="7"/>
      <c r="C747" s="7"/>
      <c r="D747" s="8"/>
      <c r="E747" s="8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>
      <c r="A748" s="7"/>
      <c r="B748" s="7"/>
      <c r="C748" s="7"/>
      <c r="D748" s="8"/>
      <c r="E748" s="8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>
      <c r="A749" s="7"/>
      <c r="B749" s="7"/>
      <c r="C749" s="7"/>
      <c r="D749" s="8"/>
      <c r="E749" s="8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>
      <c r="A750" s="7"/>
      <c r="B750" s="7"/>
      <c r="C750" s="7"/>
      <c r="D750" s="8"/>
      <c r="E750" s="8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>
      <c r="A751" s="7"/>
      <c r="B751" s="7"/>
      <c r="C751" s="7"/>
      <c r="D751" s="8"/>
      <c r="E751" s="8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>
      <c r="A752" s="7"/>
      <c r="B752" s="7"/>
      <c r="C752" s="7"/>
      <c r="D752" s="8"/>
      <c r="E752" s="8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>
      <c r="A753" s="7"/>
      <c r="B753" s="7"/>
      <c r="C753" s="7"/>
      <c r="D753" s="8"/>
      <c r="E753" s="8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>
      <c r="A754" s="7"/>
      <c r="B754" s="7"/>
      <c r="C754" s="7"/>
      <c r="D754" s="8"/>
      <c r="E754" s="8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>
      <c r="A755" s="7"/>
      <c r="B755" s="7"/>
      <c r="C755" s="7"/>
      <c r="D755" s="8"/>
      <c r="E755" s="8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>
      <c r="A756" s="7"/>
      <c r="B756" s="7"/>
      <c r="C756" s="7"/>
      <c r="D756" s="8"/>
      <c r="E756" s="8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>
      <c r="A757" s="7"/>
      <c r="B757" s="7"/>
      <c r="C757" s="7"/>
      <c r="D757" s="8"/>
      <c r="E757" s="8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>
      <c r="A758" s="7"/>
      <c r="B758" s="7"/>
      <c r="C758" s="7"/>
      <c r="D758" s="8"/>
      <c r="E758" s="8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>
      <c r="A759" s="7"/>
      <c r="B759" s="7"/>
      <c r="C759" s="7"/>
      <c r="D759" s="8"/>
      <c r="E759" s="8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>
      <c r="A760" s="7"/>
      <c r="B760" s="7"/>
      <c r="C760" s="7"/>
      <c r="D760" s="8"/>
      <c r="E760" s="8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>
      <c r="A761" s="7"/>
      <c r="B761" s="7"/>
      <c r="C761" s="7"/>
      <c r="D761" s="8"/>
      <c r="E761" s="8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>
      <c r="A762" s="7"/>
      <c r="B762" s="7"/>
      <c r="C762" s="7"/>
      <c r="D762" s="8"/>
      <c r="E762" s="8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>
      <c r="A763" s="7"/>
      <c r="B763" s="7"/>
      <c r="C763" s="7"/>
      <c r="D763" s="8"/>
      <c r="E763" s="8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>
      <c r="A764" s="7"/>
      <c r="B764" s="7"/>
      <c r="C764" s="7"/>
      <c r="D764" s="8"/>
      <c r="E764" s="8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>
      <c r="A765" s="7"/>
      <c r="B765" s="7"/>
      <c r="C765" s="7"/>
      <c r="D765" s="8"/>
      <c r="E765" s="8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>
      <c r="A766" s="7"/>
      <c r="B766" s="7"/>
      <c r="C766" s="7"/>
      <c r="D766" s="8"/>
      <c r="E766" s="8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>
      <c r="A767" s="7"/>
      <c r="B767" s="7"/>
      <c r="C767" s="7"/>
      <c r="D767" s="8"/>
      <c r="E767" s="8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>
      <c r="A768" s="7"/>
      <c r="B768" s="7"/>
      <c r="C768" s="7"/>
      <c r="D768" s="8"/>
      <c r="E768" s="8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>
      <c r="A769" s="7"/>
      <c r="B769" s="7"/>
      <c r="C769" s="7"/>
      <c r="D769" s="8"/>
      <c r="E769" s="8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>
      <c r="A770" s="7"/>
      <c r="B770" s="7"/>
      <c r="C770" s="7"/>
      <c r="D770" s="8"/>
      <c r="E770" s="8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>
      <c r="A771" s="7"/>
      <c r="B771" s="7"/>
      <c r="C771" s="7"/>
      <c r="D771" s="8"/>
      <c r="E771" s="8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>
      <c r="A772" s="7"/>
      <c r="B772" s="7"/>
      <c r="C772" s="7"/>
      <c r="D772" s="8"/>
      <c r="E772" s="8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>
      <c r="A773" s="7"/>
      <c r="B773" s="7"/>
      <c r="C773" s="7"/>
      <c r="D773" s="8"/>
      <c r="E773" s="8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>
      <c r="A774" s="7"/>
      <c r="B774" s="7"/>
      <c r="C774" s="7"/>
      <c r="D774" s="8"/>
      <c r="E774" s="8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>
      <c r="A775" s="7"/>
      <c r="B775" s="7"/>
      <c r="C775" s="7"/>
      <c r="D775" s="8"/>
      <c r="E775" s="8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>
      <c r="A776" s="7"/>
      <c r="B776" s="7"/>
      <c r="C776" s="7"/>
      <c r="D776" s="8"/>
      <c r="E776" s="8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>
      <c r="A777" s="7"/>
      <c r="B777" s="7"/>
      <c r="C777" s="7"/>
      <c r="D777" s="8"/>
      <c r="E777" s="8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>
      <c r="A778" s="7"/>
      <c r="B778" s="7"/>
      <c r="C778" s="7"/>
      <c r="D778" s="8"/>
      <c r="E778" s="8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>
      <c r="A779" s="7"/>
      <c r="B779" s="7"/>
      <c r="C779" s="7"/>
      <c r="D779" s="8"/>
      <c r="E779" s="8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>
      <c r="A780" s="7"/>
      <c r="B780" s="7"/>
      <c r="C780" s="7"/>
      <c r="D780" s="8"/>
      <c r="E780" s="8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>
      <c r="A781" s="7"/>
      <c r="B781" s="7"/>
      <c r="C781" s="7"/>
      <c r="D781" s="8"/>
      <c r="E781" s="8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>
      <c r="A782" s="7"/>
      <c r="B782" s="7"/>
      <c r="C782" s="7"/>
      <c r="D782" s="8"/>
      <c r="E782" s="8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>
      <c r="A783" s="7"/>
      <c r="B783" s="7"/>
      <c r="C783" s="7"/>
      <c r="D783" s="8"/>
      <c r="E783" s="8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>
      <c r="A784" s="7"/>
      <c r="B784" s="7"/>
      <c r="C784" s="7"/>
      <c r="D784" s="8"/>
      <c r="E784" s="8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>
      <c r="A785" s="7"/>
      <c r="B785" s="7"/>
      <c r="C785" s="7"/>
      <c r="D785" s="8"/>
      <c r="E785" s="8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>
      <c r="A786" s="7"/>
      <c r="B786" s="7"/>
      <c r="C786" s="7"/>
      <c r="D786" s="8"/>
      <c r="E786" s="8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>
      <c r="A787" s="7"/>
      <c r="B787" s="7"/>
      <c r="C787" s="7"/>
      <c r="D787" s="8"/>
      <c r="E787" s="8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>
      <c r="A788" s="7"/>
      <c r="B788" s="7"/>
      <c r="C788" s="7"/>
      <c r="D788" s="8"/>
      <c r="E788" s="8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>
      <c r="A789" s="7"/>
      <c r="B789" s="7"/>
      <c r="C789" s="7"/>
      <c r="D789" s="8"/>
      <c r="E789" s="8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>
      <c r="A790" s="7"/>
      <c r="B790" s="7"/>
      <c r="C790" s="7"/>
      <c r="D790" s="8"/>
      <c r="E790" s="8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>
      <c r="A791" s="7"/>
      <c r="B791" s="7"/>
      <c r="C791" s="7"/>
      <c r="D791" s="8"/>
      <c r="E791" s="8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>
      <c r="A792" s="7"/>
      <c r="B792" s="7"/>
      <c r="C792" s="7"/>
      <c r="D792" s="8"/>
      <c r="E792" s="8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>
      <c r="A793" s="7"/>
      <c r="B793" s="7"/>
      <c r="C793" s="7"/>
      <c r="D793" s="8"/>
      <c r="E793" s="8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>
      <c r="A794" s="7"/>
      <c r="B794" s="7"/>
      <c r="C794" s="7"/>
      <c r="D794" s="8"/>
      <c r="E794" s="8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>
      <c r="A795" s="7"/>
      <c r="B795" s="7"/>
      <c r="C795" s="7"/>
      <c r="D795" s="8"/>
      <c r="E795" s="8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>
      <c r="A796" s="7"/>
      <c r="B796" s="7"/>
      <c r="C796" s="7"/>
      <c r="D796" s="8"/>
      <c r="E796" s="8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>
      <c r="A797" s="7"/>
      <c r="B797" s="7"/>
      <c r="C797" s="7"/>
      <c r="D797" s="8"/>
      <c r="E797" s="8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>
      <c r="A798" s="7"/>
      <c r="B798" s="7"/>
      <c r="C798" s="7"/>
      <c r="D798" s="8"/>
      <c r="E798" s="8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>
      <c r="A799" s="7"/>
      <c r="B799" s="7"/>
      <c r="C799" s="7"/>
      <c r="D799" s="8"/>
      <c r="E799" s="8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>
      <c r="A800" s="7"/>
      <c r="B800" s="7"/>
      <c r="C800" s="7"/>
      <c r="D800" s="8"/>
      <c r="E800" s="8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>
      <c r="A801" s="7"/>
      <c r="B801" s="7"/>
      <c r="C801" s="7"/>
      <c r="D801" s="8"/>
      <c r="E801" s="8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>
      <c r="A802" s="7"/>
      <c r="B802" s="7"/>
      <c r="C802" s="7"/>
      <c r="D802" s="8"/>
      <c r="E802" s="8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>
      <c r="A803" s="7"/>
      <c r="B803" s="7"/>
      <c r="C803" s="7"/>
      <c r="D803" s="8"/>
      <c r="E803" s="8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>
      <c r="A804" s="7"/>
      <c r="B804" s="7"/>
      <c r="C804" s="7"/>
      <c r="D804" s="8"/>
      <c r="E804" s="8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>
      <c r="A805" s="7"/>
      <c r="B805" s="7"/>
      <c r="C805" s="7"/>
      <c r="D805" s="8"/>
      <c r="E805" s="8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>
      <c r="A806" s="7"/>
      <c r="B806" s="7"/>
      <c r="C806" s="7"/>
      <c r="D806" s="8"/>
      <c r="E806" s="8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>
      <c r="A807" s="7"/>
      <c r="B807" s="7"/>
      <c r="C807" s="7"/>
      <c r="D807" s="8"/>
      <c r="E807" s="8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>
      <c r="A808" s="7"/>
      <c r="B808" s="7"/>
      <c r="C808" s="7"/>
      <c r="D808" s="8"/>
      <c r="E808" s="8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>
      <c r="A809" s="7"/>
      <c r="B809" s="7"/>
      <c r="C809" s="7"/>
      <c r="D809" s="8"/>
      <c r="E809" s="8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>
      <c r="A810" s="7"/>
      <c r="B810" s="7"/>
      <c r="C810" s="7"/>
      <c r="D810" s="8"/>
      <c r="E810" s="8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>
      <c r="A811" s="7"/>
      <c r="B811" s="7"/>
      <c r="C811" s="7"/>
      <c r="D811" s="8"/>
      <c r="E811" s="8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>
      <c r="A812" s="7"/>
      <c r="B812" s="7"/>
      <c r="C812" s="7"/>
      <c r="D812" s="8"/>
      <c r="E812" s="8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>
      <c r="A813" s="7"/>
      <c r="B813" s="7"/>
      <c r="C813" s="7"/>
      <c r="D813" s="8"/>
      <c r="E813" s="8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>
      <c r="A814" s="7"/>
      <c r="B814" s="7"/>
      <c r="C814" s="7"/>
      <c r="D814" s="8"/>
      <c r="E814" s="8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>
      <c r="A815" s="7"/>
      <c r="B815" s="7"/>
      <c r="C815" s="7"/>
      <c r="D815" s="8"/>
      <c r="E815" s="8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>
      <c r="A816" s="7"/>
      <c r="B816" s="7"/>
      <c r="C816" s="7"/>
      <c r="D816" s="8"/>
      <c r="E816" s="8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>
      <c r="A817" s="7"/>
      <c r="B817" s="7"/>
      <c r="C817" s="7"/>
      <c r="D817" s="8"/>
      <c r="E817" s="8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>
      <c r="A818" s="7"/>
      <c r="B818" s="7"/>
      <c r="C818" s="7"/>
      <c r="D818" s="8"/>
      <c r="E818" s="8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>
      <c r="A819" s="7"/>
      <c r="B819" s="7"/>
      <c r="C819" s="7"/>
      <c r="D819" s="8"/>
      <c r="E819" s="8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>
      <c r="A820" s="7"/>
      <c r="B820" s="7"/>
      <c r="C820" s="7"/>
      <c r="D820" s="8"/>
      <c r="E820" s="8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>
      <c r="A821" s="7"/>
      <c r="B821" s="7"/>
      <c r="C821" s="7"/>
      <c r="D821" s="8"/>
      <c r="E821" s="8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>
      <c r="A822" s="7"/>
      <c r="B822" s="7"/>
      <c r="C822" s="7"/>
      <c r="D822" s="8"/>
      <c r="E822" s="8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>
      <c r="A823" s="7"/>
      <c r="B823" s="7"/>
      <c r="C823" s="7"/>
      <c r="D823" s="8"/>
      <c r="E823" s="8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>
      <c r="A824" s="7"/>
      <c r="B824" s="7"/>
      <c r="C824" s="7"/>
      <c r="D824" s="8"/>
      <c r="E824" s="8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>
      <c r="A825" s="7"/>
      <c r="B825" s="7"/>
      <c r="C825" s="7"/>
      <c r="D825" s="8"/>
      <c r="E825" s="8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>
      <c r="A826" s="7"/>
      <c r="B826" s="7"/>
      <c r="C826" s="7"/>
      <c r="D826" s="8"/>
      <c r="E826" s="8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>
      <c r="A827" s="7"/>
      <c r="B827" s="7"/>
      <c r="C827" s="7"/>
      <c r="D827" s="8"/>
      <c r="E827" s="8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>
      <c r="A828" s="7"/>
      <c r="B828" s="7"/>
      <c r="C828" s="7"/>
      <c r="D828" s="8"/>
      <c r="E828" s="8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>
      <c r="A829" s="7"/>
      <c r="B829" s="7"/>
      <c r="C829" s="7"/>
      <c r="D829" s="8"/>
      <c r="E829" s="8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>
      <c r="A830" s="7"/>
      <c r="B830" s="7"/>
      <c r="C830" s="7"/>
      <c r="D830" s="8"/>
      <c r="E830" s="8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>
      <c r="A831" s="7"/>
      <c r="B831" s="7"/>
      <c r="C831" s="7"/>
      <c r="D831" s="8"/>
      <c r="E831" s="8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>
      <c r="A832" s="7"/>
      <c r="B832" s="7"/>
      <c r="C832" s="7"/>
      <c r="D832" s="8"/>
      <c r="E832" s="8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>
      <c r="A833" s="7"/>
      <c r="B833" s="7"/>
      <c r="C833" s="7"/>
      <c r="D833" s="8"/>
      <c r="E833" s="8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>
      <c r="A834" s="7"/>
      <c r="B834" s="7"/>
      <c r="C834" s="7"/>
      <c r="D834" s="8"/>
      <c r="E834" s="8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>
      <c r="A835" s="7"/>
      <c r="B835" s="7"/>
      <c r="C835" s="7"/>
      <c r="D835" s="8"/>
      <c r="E835" s="8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>
      <c r="A836" s="7"/>
      <c r="B836" s="7"/>
      <c r="C836" s="7"/>
      <c r="D836" s="8"/>
      <c r="E836" s="8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>
      <c r="A837" s="7"/>
      <c r="B837" s="7"/>
      <c r="C837" s="7"/>
      <c r="D837" s="8"/>
      <c r="E837" s="8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>
      <c r="A838" s="7"/>
      <c r="B838" s="7"/>
      <c r="C838" s="7"/>
      <c r="D838" s="8"/>
      <c r="E838" s="8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>
      <c r="A839" s="7"/>
      <c r="B839" s="7"/>
      <c r="C839" s="7"/>
      <c r="D839" s="8"/>
      <c r="E839" s="8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>
      <c r="A840" s="7"/>
      <c r="B840" s="7"/>
      <c r="C840" s="7"/>
      <c r="D840" s="8"/>
      <c r="E840" s="8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>
      <c r="A841" s="7"/>
      <c r="B841" s="7"/>
      <c r="C841" s="7"/>
      <c r="D841" s="8"/>
      <c r="E841" s="8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>
      <c r="A842" s="7"/>
      <c r="B842" s="7"/>
      <c r="C842" s="7"/>
      <c r="D842" s="8"/>
      <c r="E842" s="8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>
      <c r="A843" s="7"/>
      <c r="B843" s="7"/>
      <c r="C843" s="7"/>
      <c r="D843" s="8"/>
      <c r="E843" s="8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>
      <c r="A844" s="7"/>
      <c r="B844" s="7"/>
      <c r="C844" s="7"/>
      <c r="D844" s="8"/>
      <c r="E844" s="8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>
      <c r="A845" s="7"/>
      <c r="B845" s="7"/>
      <c r="C845" s="7"/>
      <c r="D845" s="8"/>
      <c r="E845" s="8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>
      <c r="A846" s="7"/>
      <c r="B846" s="7"/>
      <c r="C846" s="7"/>
      <c r="D846" s="8"/>
      <c r="E846" s="8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>
      <c r="A847" s="7"/>
      <c r="B847" s="7"/>
      <c r="C847" s="7"/>
      <c r="D847" s="8"/>
      <c r="E847" s="8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>
      <c r="A848" s="7"/>
      <c r="B848" s="7"/>
      <c r="C848" s="7"/>
      <c r="D848" s="8"/>
      <c r="E848" s="8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>
      <c r="A849" s="7"/>
      <c r="B849" s="7"/>
      <c r="C849" s="7"/>
      <c r="D849" s="8"/>
      <c r="E849" s="8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>
      <c r="A850" s="7"/>
      <c r="B850" s="7"/>
      <c r="C850" s="7"/>
      <c r="D850" s="8"/>
      <c r="E850" s="8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>
      <c r="A851" s="7"/>
      <c r="B851" s="7"/>
      <c r="C851" s="7"/>
      <c r="D851" s="8"/>
      <c r="E851" s="8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>
      <c r="A852" s="7"/>
      <c r="B852" s="7"/>
      <c r="C852" s="7"/>
      <c r="D852" s="8"/>
      <c r="E852" s="8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>
      <c r="A853" s="7"/>
      <c r="B853" s="7"/>
      <c r="C853" s="7"/>
      <c r="D853" s="8"/>
      <c r="E853" s="8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>
      <c r="A854" s="7"/>
      <c r="B854" s="7"/>
      <c r="C854" s="7"/>
      <c r="D854" s="8"/>
      <c r="E854" s="8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>
      <c r="A855" s="7"/>
      <c r="B855" s="7"/>
      <c r="C855" s="7"/>
      <c r="D855" s="8"/>
      <c r="E855" s="8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>
      <c r="A856" s="7"/>
      <c r="B856" s="7"/>
      <c r="C856" s="7"/>
      <c r="D856" s="8"/>
      <c r="E856" s="8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>
      <c r="A857" s="7"/>
      <c r="B857" s="7"/>
      <c r="C857" s="7"/>
      <c r="D857" s="8"/>
      <c r="E857" s="8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>
      <c r="A858" s="7"/>
      <c r="B858" s="7"/>
      <c r="C858" s="7"/>
      <c r="D858" s="8"/>
      <c r="E858" s="8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>
      <c r="A859" s="7"/>
      <c r="B859" s="7"/>
      <c r="C859" s="7"/>
      <c r="D859" s="8"/>
      <c r="E859" s="8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>
      <c r="A860" s="7"/>
      <c r="B860" s="7"/>
      <c r="C860" s="7"/>
      <c r="D860" s="8"/>
      <c r="E860" s="8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>
      <c r="A861" s="7"/>
      <c r="B861" s="7"/>
      <c r="C861" s="7"/>
      <c r="D861" s="8"/>
      <c r="E861" s="8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>
      <c r="A862" s="7"/>
      <c r="B862" s="7"/>
      <c r="C862" s="7"/>
      <c r="D862" s="8"/>
      <c r="E862" s="8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>
      <c r="A863" s="7"/>
      <c r="B863" s="7"/>
      <c r="C863" s="7"/>
      <c r="D863" s="8"/>
      <c r="E863" s="8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>
      <c r="A864" s="7"/>
      <c r="B864" s="7"/>
      <c r="C864" s="7"/>
      <c r="D864" s="8"/>
      <c r="E864" s="8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>
      <c r="A865" s="7"/>
      <c r="B865" s="7"/>
      <c r="C865" s="7"/>
      <c r="D865" s="8"/>
      <c r="E865" s="8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>
      <c r="A866" s="7"/>
      <c r="B866" s="7"/>
      <c r="C866" s="7"/>
      <c r="D866" s="8"/>
      <c r="E866" s="8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>
      <c r="A867" s="7"/>
      <c r="B867" s="7"/>
      <c r="C867" s="7"/>
      <c r="D867" s="8"/>
      <c r="E867" s="8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>
      <c r="A868" s="7"/>
      <c r="B868" s="7"/>
      <c r="C868" s="7"/>
      <c r="D868" s="8"/>
      <c r="E868" s="8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>
      <c r="A869" s="7"/>
      <c r="B869" s="7"/>
      <c r="C869" s="7"/>
      <c r="D869" s="8"/>
      <c r="E869" s="8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>
      <c r="A870" s="7"/>
      <c r="B870" s="7"/>
      <c r="C870" s="7"/>
      <c r="D870" s="8"/>
      <c r="E870" s="8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>
      <c r="A871" s="7"/>
      <c r="B871" s="7"/>
      <c r="C871" s="7"/>
      <c r="D871" s="8"/>
      <c r="E871" s="8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>
      <c r="A872" s="7"/>
      <c r="B872" s="7"/>
      <c r="C872" s="7"/>
      <c r="D872" s="8"/>
      <c r="E872" s="8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>
      <c r="A873" s="7"/>
      <c r="B873" s="7"/>
      <c r="C873" s="7"/>
      <c r="D873" s="8"/>
      <c r="E873" s="8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>
      <c r="A874" s="7"/>
      <c r="B874" s="7"/>
      <c r="C874" s="7"/>
      <c r="D874" s="8"/>
      <c r="E874" s="8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>
      <c r="A875" s="7"/>
      <c r="B875" s="7"/>
      <c r="C875" s="7"/>
      <c r="D875" s="8"/>
      <c r="E875" s="8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>
      <c r="A876" s="7"/>
      <c r="B876" s="7"/>
      <c r="C876" s="7"/>
      <c r="D876" s="8"/>
      <c r="E876" s="8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>
      <c r="A877" s="7"/>
      <c r="B877" s="7"/>
      <c r="C877" s="7"/>
      <c r="D877" s="8"/>
      <c r="E877" s="8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>
      <c r="A878" s="7"/>
      <c r="B878" s="7"/>
      <c r="C878" s="7"/>
      <c r="D878" s="8"/>
      <c r="E878" s="8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>
      <c r="A879" s="7"/>
      <c r="B879" s="7"/>
      <c r="C879" s="7"/>
      <c r="D879" s="8"/>
      <c r="E879" s="8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>
      <c r="A880" s="7"/>
      <c r="B880" s="7"/>
      <c r="C880" s="7"/>
      <c r="D880" s="8"/>
      <c r="E880" s="8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>
      <c r="A881" s="7"/>
      <c r="B881" s="7"/>
      <c r="C881" s="7"/>
      <c r="D881" s="8"/>
      <c r="E881" s="8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>
      <c r="A882" s="7"/>
      <c r="B882" s="7"/>
      <c r="C882" s="7"/>
      <c r="D882" s="8"/>
      <c r="E882" s="8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>
      <c r="A883" s="7"/>
      <c r="B883" s="7"/>
      <c r="C883" s="7"/>
      <c r="D883" s="8"/>
      <c r="E883" s="8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>
      <c r="A884" s="7"/>
      <c r="B884" s="7"/>
      <c r="C884" s="7"/>
      <c r="D884" s="8"/>
      <c r="E884" s="8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>
      <c r="A885" s="7"/>
      <c r="B885" s="7"/>
      <c r="C885" s="7"/>
      <c r="D885" s="8"/>
      <c r="E885" s="8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>
      <c r="A886" s="7"/>
      <c r="B886" s="7"/>
      <c r="C886" s="7"/>
      <c r="D886" s="8"/>
      <c r="E886" s="8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>
      <c r="A887" s="7"/>
      <c r="B887" s="7"/>
      <c r="C887" s="7"/>
      <c r="D887" s="8"/>
      <c r="E887" s="8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>
      <c r="A888" s="7"/>
      <c r="B888" s="7"/>
      <c r="C888" s="7"/>
      <c r="D888" s="8"/>
      <c r="E888" s="8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>
      <c r="A889" s="7"/>
      <c r="B889" s="7"/>
      <c r="C889" s="7"/>
      <c r="D889" s="8"/>
      <c r="E889" s="8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>
      <c r="A890" s="7"/>
      <c r="B890" s="7"/>
      <c r="C890" s="7"/>
      <c r="D890" s="8"/>
      <c r="E890" s="8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>
      <c r="A891" s="7"/>
      <c r="B891" s="7"/>
      <c r="C891" s="7"/>
      <c r="D891" s="8"/>
      <c r="E891" s="8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>
      <c r="A892" s="7"/>
      <c r="B892" s="7"/>
      <c r="C892" s="7"/>
      <c r="D892" s="8"/>
      <c r="E892" s="8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>
      <c r="A893" s="7"/>
      <c r="B893" s="7"/>
      <c r="C893" s="7"/>
      <c r="D893" s="8"/>
      <c r="E893" s="8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>
      <c r="A894" s="7"/>
      <c r="B894" s="7"/>
      <c r="C894" s="7"/>
      <c r="D894" s="8"/>
      <c r="E894" s="8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>
      <c r="A895" s="7"/>
      <c r="B895" s="7"/>
      <c r="C895" s="7"/>
      <c r="D895" s="8"/>
      <c r="E895" s="8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>
      <c r="A896" s="7"/>
      <c r="B896" s="7"/>
      <c r="C896" s="7"/>
      <c r="D896" s="8"/>
      <c r="E896" s="8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>
      <c r="A897" s="7"/>
      <c r="B897" s="7"/>
      <c r="C897" s="7"/>
      <c r="D897" s="8"/>
      <c r="E897" s="8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>
      <c r="A898" s="7"/>
      <c r="B898" s="7"/>
      <c r="C898" s="7"/>
      <c r="D898" s="8"/>
      <c r="E898" s="8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>
      <c r="A899" s="7"/>
      <c r="B899" s="7"/>
      <c r="C899" s="7"/>
      <c r="D899" s="8"/>
      <c r="E899" s="8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>
      <c r="A900" s="7"/>
      <c r="B900" s="7"/>
      <c r="C900" s="7"/>
      <c r="D900" s="8"/>
      <c r="E900" s="8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>
      <c r="A901" s="7"/>
      <c r="B901" s="7"/>
      <c r="C901" s="7"/>
      <c r="D901" s="8"/>
      <c r="E901" s="8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>
      <c r="A902" s="7"/>
      <c r="B902" s="7"/>
      <c r="C902" s="7"/>
      <c r="D902" s="8"/>
      <c r="E902" s="8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>
      <c r="A903" s="7"/>
      <c r="B903" s="7"/>
      <c r="C903" s="7"/>
      <c r="D903" s="8"/>
      <c r="E903" s="8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>
      <c r="A904" s="7"/>
      <c r="B904" s="7"/>
      <c r="C904" s="7"/>
      <c r="D904" s="8"/>
      <c r="E904" s="8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>
      <c r="A905" s="7"/>
      <c r="B905" s="7"/>
      <c r="C905" s="7"/>
      <c r="D905" s="8"/>
      <c r="E905" s="8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>
      <c r="A906" s="7"/>
      <c r="B906" s="7"/>
      <c r="C906" s="7"/>
      <c r="D906" s="8"/>
      <c r="E906" s="8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>
      <c r="A907" s="7"/>
      <c r="B907" s="7"/>
      <c r="C907" s="7"/>
      <c r="D907" s="8"/>
      <c r="E907" s="8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>
      <c r="A908" s="7"/>
      <c r="B908" s="7"/>
      <c r="C908" s="7"/>
      <c r="D908" s="8"/>
      <c r="E908" s="8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>
      <c r="A909" s="7"/>
      <c r="B909" s="7"/>
      <c r="C909" s="7"/>
      <c r="D909" s="8"/>
      <c r="E909" s="8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>
      <c r="A910" s="7"/>
      <c r="B910" s="7"/>
      <c r="C910" s="7"/>
      <c r="D910" s="8"/>
      <c r="E910" s="8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>
      <c r="A911" s="7"/>
      <c r="B911" s="7"/>
      <c r="C911" s="7"/>
      <c r="D911" s="8"/>
      <c r="E911" s="8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>
      <c r="A912" s="7"/>
      <c r="B912" s="7"/>
      <c r="C912" s="7"/>
      <c r="D912" s="8"/>
      <c r="E912" s="8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>
      <c r="A913" s="7"/>
      <c r="B913" s="7"/>
      <c r="C913" s="7"/>
      <c r="D913" s="8"/>
      <c r="E913" s="8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>
      <c r="A914" s="7"/>
      <c r="B914" s="7"/>
      <c r="C914" s="7"/>
      <c r="D914" s="8"/>
      <c r="E914" s="8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>
      <c r="A915" s="7"/>
      <c r="B915" s="7"/>
      <c r="C915" s="7"/>
      <c r="D915" s="8"/>
      <c r="E915" s="8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>
      <c r="A916" s="7"/>
      <c r="B916" s="7"/>
      <c r="C916" s="7"/>
      <c r="D916" s="8"/>
      <c r="E916" s="8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>
      <c r="A917" s="7"/>
      <c r="B917" s="7"/>
      <c r="C917" s="7"/>
      <c r="D917" s="8"/>
      <c r="E917" s="8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>
      <c r="A918" s="7"/>
      <c r="B918" s="7"/>
      <c r="C918" s="7"/>
      <c r="D918" s="8"/>
      <c r="E918" s="8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>
      <c r="A919" s="7"/>
      <c r="B919" s="7"/>
      <c r="C919" s="7"/>
      <c r="D919" s="8"/>
      <c r="E919" s="8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>
      <c r="A920" s="7"/>
      <c r="B920" s="7"/>
      <c r="C920" s="7"/>
      <c r="D920" s="8"/>
      <c r="E920" s="8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>
      <c r="A921" s="7"/>
      <c r="B921" s="7"/>
      <c r="C921" s="7"/>
      <c r="D921" s="8"/>
      <c r="E921" s="8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>
      <c r="A922" s="7"/>
      <c r="B922" s="7"/>
      <c r="C922" s="7"/>
      <c r="D922" s="8"/>
      <c r="E922" s="8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>
      <c r="A923" s="7"/>
      <c r="B923" s="7"/>
      <c r="C923" s="7"/>
      <c r="D923" s="8"/>
      <c r="E923" s="8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>
      <c r="A924" s="7"/>
      <c r="B924" s="7"/>
      <c r="C924" s="7"/>
      <c r="D924" s="8"/>
      <c r="E924" s="8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>
      <c r="A925" s="7"/>
      <c r="B925" s="7"/>
      <c r="C925" s="7"/>
      <c r="D925" s="8"/>
      <c r="E925" s="8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>
      <c r="A926" s="7"/>
      <c r="B926" s="7"/>
      <c r="C926" s="7"/>
      <c r="D926" s="8"/>
      <c r="E926" s="8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>
      <c r="A927" s="7"/>
      <c r="B927" s="7"/>
      <c r="C927" s="7"/>
      <c r="D927" s="8"/>
      <c r="E927" s="8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>
      <c r="A928" s="7"/>
      <c r="B928" s="7"/>
      <c r="C928" s="7"/>
      <c r="D928" s="8"/>
      <c r="E928" s="8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>
      <c r="A929" s="7"/>
      <c r="B929" s="7"/>
      <c r="C929" s="7"/>
      <c r="D929" s="8"/>
      <c r="E929" s="8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>
      <c r="A930" s="7"/>
      <c r="B930" s="7"/>
      <c r="C930" s="7"/>
      <c r="D930" s="8"/>
      <c r="E930" s="8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>
      <c r="A931" s="7"/>
      <c r="B931" s="7"/>
      <c r="C931" s="7"/>
      <c r="D931" s="8"/>
      <c r="E931" s="8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>
      <c r="A932" s="7"/>
      <c r="B932" s="7"/>
      <c r="C932" s="7"/>
      <c r="D932" s="8"/>
      <c r="E932" s="8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>
      <c r="A933" s="7"/>
      <c r="B933" s="7"/>
      <c r="C933" s="7"/>
      <c r="D933" s="8"/>
      <c r="E933" s="8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>
      <c r="A934" s="7"/>
      <c r="B934" s="7"/>
      <c r="C934" s="7"/>
      <c r="D934" s="8"/>
      <c r="E934" s="8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>
      <c r="A935" s="7"/>
      <c r="B935" s="7"/>
      <c r="C935" s="7"/>
      <c r="D935" s="8"/>
      <c r="E935" s="8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>
      <c r="A936" s="7"/>
      <c r="B936" s="7"/>
      <c r="C936" s="7"/>
      <c r="D936" s="8"/>
      <c r="E936" s="8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>
      <c r="A937" s="7"/>
      <c r="B937" s="7"/>
      <c r="C937" s="7"/>
      <c r="D937" s="8"/>
      <c r="E937" s="8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>
      <c r="A938" s="7"/>
      <c r="B938" s="7"/>
      <c r="C938" s="7"/>
      <c r="D938" s="8"/>
      <c r="E938" s="8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>
      <c r="A939" s="7"/>
      <c r="B939" s="7"/>
      <c r="C939" s="7"/>
      <c r="D939" s="8"/>
      <c r="E939" s="8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>
      <c r="A940" s="7"/>
      <c r="B940" s="7"/>
      <c r="C940" s="7"/>
      <c r="D940" s="8"/>
      <c r="E940" s="8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>
      <c r="A941" s="7"/>
      <c r="B941" s="7"/>
      <c r="C941" s="7"/>
      <c r="D941" s="8"/>
      <c r="E941" s="8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>
      <c r="A942" s="7"/>
      <c r="B942" s="7"/>
      <c r="C942" s="7"/>
      <c r="D942" s="8"/>
      <c r="E942" s="8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>
      <c r="A943" s="7"/>
      <c r="B943" s="7"/>
      <c r="C943" s="7"/>
      <c r="D943" s="8"/>
      <c r="E943" s="8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>
      <c r="A944" s="7"/>
      <c r="B944" s="7"/>
      <c r="C944" s="7"/>
      <c r="D944" s="8"/>
      <c r="E944" s="8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>
      <c r="A945" s="7"/>
      <c r="B945" s="7"/>
      <c r="C945" s="7"/>
      <c r="D945" s="8"/>
      <c r="E945" s="8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>
      <c r="A946" s="7"/>
      <c r="B946" s="7"/>
      <c r="C946" s="7"/>
      <c r="D946" s="8"/>
      <c r="E946" s="8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>
      <c r="A947" s="7"/>
      <c r="B947" s="7"/>
      <c r="C947" s="7"/>
      <c r="D947" s="8"/>
      <c r="E947" s="8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>
      <c r="A948" s="7"/>
      <c r="B948" s="7"/>
      <c r="C948" s="7"/>
      <c r="D948" s="8"/>
      <c r="E948" s="8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>
      <c r="A949" s="7"/>
      <c r="B949" s="7"/>
      <c r="C949" s="7"/>
      <c r="D949" s="8"/>
      <c r="E949" s="8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>
      <c r="A950" s="7"/>
      <c r="B950" s="7"/>
      <c r="C950" s="7"/>
      <c r="D950" s="8"/>
      <c r="E950" s="8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>
      <c r="A951" s="7"/>
      <c r="B951" s="7"/>
      <c r="C951" s="7"/>
      <c r="D951" s="8"/>
      <c r="E951" s="8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>
      <c r="A952" s="7"/>
      <c r="B952" s="7"/>
      <c r="C952" s="7"/>
      <c r="D952" s="8"/>
      <c r="E952" s="8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>
      <c r="A953" s="7"/>
      <c r="B953" s="7"/>
      <c r="C953" s="7"/>
      <c r="D953" s="8"/>
      <c r="E953" s="8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>
      <c r="A954" s="7"/>
      <c r="B954" s="7"/>
      <c r="C954" s="7"/>
      <c r="D954" s="8"/>
      <c r="E954" s="8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>
      <c r="A955" s="7"/>
      <c r="B955" s="7"/>
      <c r="C955" s="7"/>
      <c r="D955" s="8"/>
      <c r="E955" s="8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>
      <c r="A956" s="7"/>
      <c r="B956" s="7"/>
      <c r="C956" s="7"/>
      <c r="D956" s="8"/>
      <c r="E956" s="8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>
      <c r="A957" s="7"/>
      <c r="B957" s="7"/>
      <c r="C957" s="7"/>
      <c r="D957" s="8"/>
      <c r="E957" s="8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>
      <c r="A958" s="7"/>
      <c r="B958" s="7"/>
      <c r="C958" s="7"/>
      <c r="D958" s="8"/>
      <c r="E958" s="8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>
      <c r="A959" s="7"/>
      <c r="B959" s="7"/>
      <c r="C959" s="7"/>
      <c r="D959" s="8"/>
      <c r="E959" s="8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>
      <c r="A960" s="7"/>
      <c r="B960" s="7"/>
      <c r="C960" s="7"/>
      <c r="D960" s="8"/>
      <c r="E960" s="8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>
      <c r="A961" s="7"/>
      <c r="B961" s="7"/>
      <c r="C961" s="7"/>
      <c r="D961" s="8"/>
      <c r="E961" s="8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>
      <c r="A962" s="7"/>
      <c r="B962" s="7"/>
      <c r="C962" s="7"/>
      <c r="D962" s="8"/>
      <c r="E962" s="8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>
      <c r="A963" s="7"/>
      <c r="B963" s="7"/>
      <c r="C963" s="7"/>
      <c r="D963" s="8"/>
      <c r="E963" s="8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>
      <c r="A964" s="7"/>
      <c r="B964" s="7"/>
      <c r="C964" s="7"/>
      <c r="D964" s="8"/>
      <c r="E964" s="8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>
      <c r="A965" s="7"/>
      <c r="B965" s="7"/>
      <c r="C965" s="7"/>
      <c r="D965" s="8"/>
      <c r="E965" s="8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>
      <c r="A966" s="7"/>
      <c r="B966" s="7"/>
      <c r="C966" s="7"/>
      <c r="D966" s="8"/>
      <c r="E966" s="8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>
      <c r="A967" s="7"/>
      <c r="B967" s="7"/>
      <c r="C967" s="7"/>
      <c r="D967" s="8"/>
      <c r="E967" s="8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>
      <c r="A968" s="7"/>
      <c r="B968" s="7"/>
      <c r="C968" s="7"/>
      <c r="D968" s="8"/>
      <c r="E968" s="8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>
      <c r="A969" s="7"/>
      <c r="B969" s="7"/>
      <c r="C969" s="7"/>
      <c r="D969" s="8"/>
      <c r="E969" s="8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>
      <c r="A970" s="7"/>
      <c r="B970" s="7"/>
      <c r="C970" s="7"/>
      <c r="D970" s="8"/>
      <c r="E970" s="8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>
      <c r="A971" s="7"/>
      <c r="B971" s="7"/>
      <c r="C971" s="7"/>
      <c r="D971" s="8"/>
      <c r="E971" s="8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>
      <c r="A972" s="7"/>
      <c r="B972" s="7"/>
      <c r="C972" s="7"/>
      <c r="D972" s="8"/>
      <c r="E972" s="8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>
      <c r="A973" s="7"/>
      <c r="B973" s="7"/>
      <c r="C973" s="7"/>
      <c r="D973" s="8"/>
      <c r="E973" s="8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>
      <c r="A974" s="7"/>
      <c r="B974" s="7"/>
      <c r="C974" s="7"/>
      <c r="D974" s="8"/>
      <c r="E974" s="8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>
      <c r="A975" s="7"/>
      <c r="B975" s="7"/>
      <c r="C975" s="7"/>
      <c r="D975" s="8"/>
      <c r="E975" s="8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>
      <c r="A976" s="7"/>
      <c r="B976" s="7"/>
      <c r="C976" s="7"/>
      <c r="D976" s="8"/>
      <c r="E976" s="8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>
      <c r="A977" s="7"/>
      <c r="B977" s="7"/>
      <c r="C977" s="7"/>
      <c r="D977" s="8"/>
      <c r="E977" s="8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>
      <c r="A978" s="7"/>
      <c r="B978" s="7"/>
      <c r="C978" s="7"/>
      <c r="D978" s="8"/>
      <c r="E978" s="8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>
      <c r="A979" s="7"/>
      <c r="B979" s="7"/>
      <c r="C979" s="7"/>
      <c r="D979" s="8"/>
      <c r="E979" s="8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>
      <c r="A980" s="7"/>
      <c r="B980" s="7"/>
      <c r="C980" s="7"/>
      <c r="D980" s="8"/>
      <c r="E980" s="8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>
      <c r="A981" s="7"/>
      <c r="B981" s="7"/>
      <c r="C981" s="7"/>
      <c r="D981" s="8"/>
      <c r="E981" s="8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>
      <c r="A982" s="7"/>
      <c r="B982" s="7"/>
      <c r="C982" s="7"/>
      <c r="D982" s="8"/>
      <c r="E982" s="8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>
      <c r="A983" s="7"/>
      <c r="B983" s="7"/>
      <c r="C983" s="7"/>
      <c r="D983" s="8"/>
      <c r="E983" s="8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>
      <c r="A984" s="7"/>
      <c r="B984" s="7"/>
      <c r="C984" s="7"/>
      <c r="D984" s="8"/>
      <c r="E984" s="8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>
      <c r="A985" s="7"/>
      <c r="B985" s="7"/>
      <c r="C985" s="7"/>
      <c r="D985" s="8"/>
      <c r="E985" s="8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>
      <c r="A986" s="7"/>
      <c r="B986" s="7"/>
      <c r="C986" s="7"/>
      <c r="D986" s="8"/>
      <c r="E986" s="8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>
      <c r="A987" s="7"/>
      <c r="B987" s="7"/>
      <c r="C987" s="7"/>
      <c r="D987" s="8"/>
      <c r="E987" s="8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>
      <c r="A988" s="7"/>
      <c r="B988" s="7"/>
      <c r="C988" s="7"/>
      <c r="D988" s="8"/>
      <c r="E988" s="8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>
      <c r="A989" s="7"/>
      <c r="B989" s="7"/>
      <c r="C989" s="7"/>
      <c r="D989" s="8"/>
      <c r="E989" s="8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>
      <c r="A990" s="7"/>
      <c r="B990" s="7"/>
      <c r="C990" s="7"/>
      <c r="D990" s="8"/>
      <c r="E990" s="8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>
      <c r="A991" s="7"/>
      <c r="B991" s="7"/>
      <c r="C991" s="7"/>
      <c r="D991" s="8"/>
      <c r="E991" s="8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>
      <c r="A992" s="7"/>
      <c r="B992" s="7"/>
      <c r="C992" s="7"/>
      <c r="D992" s="8"/>
      <c r="E992" s="8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>
      <c r="A993" s="7"/>
      <c r="B993" s="7"/>
      <c r="C993" s="7"/>
      <c r="D993" s="8"/>
      <c r="E993" s="8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>
      <c r="A994" s="7"/>
      <c r="B994" s="7"/>
      <c r="C994" s="7"/>
      <c r="D994" s="8"/>
      <c r="E994" s="8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>
      <c r="A995" s="7"/>
      <c r="B995" s="7"/>
      <c r="C995" s="7"/>
      <c r="D995" s="8"/>
      <c r="E995" s="8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>
      <c r="A996" s="7"/>
      <c r="B996" s="7"/>
      <c r="C996" s="7"/>
      <c r="D996" s="8"/>
      <c r="E996" s="8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>
      <c r="A997" s="7"/>
      <c r="B997" s="7"/>
      <c r="C997" s="7"/>
      <c r="D997" s="8"/>
      <c r="E997" s="8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>
      <c r="A998" s="7"/>
      <c r="B998" s="7"/>
      <c r="C998" s="7"/>
      <c r="D998" s="8"/>
      <c r="E998" s="8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>
      <c r="A999" s="7"/>
      <c r="B999" s="7"/>
      <c r="C999" s="7"/>
      <c r="D999" s="8"/>
      <c r="E999" s="8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>
      <c r="A1000" s="7"/>
      <c r="B1000" s="7"/>
      <c r="C1000" s="7"/>
      <c r="D1000" s="8"/>
      <c r="E1000" s="8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>
      <c r="A1001" s="7"/>
      <c r="B1001" s="7"/>
      <c r="C1001" s="7"/>
      <c r="D1001" s="8"/>
      <c r="E1001" s="8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  <row r="1002">
      <c r="A1002" s="7"/>
      <c r="B1002" s="7"/>
      <c r="C1002" s="7"/>
      <c r="D1002" s="8"/>
      <c r="E1002" s="8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75"/>
    <col customWidth="1" min="4" max="4" width="23.63"/>
  </cols>
  <sheetData>
    <row r="1">
      <c r="A1" s="13" t="s">
        <v>26</v>
      </c>
      <c r="B1" s="13" t="s">
        <v>27</v>
      </c>
      <c r="C1" s="14" t="s">
        <v>28</v>
      </c>
      <c r="D1" s="14" t="s">
        <v>29</v>
      </c>
      <c r="E1" s="14" t="s">
        <v>30</v>
      </c>
      <c r="F1" s="14" t="s">
        <v>31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15" t="s">
        <v>32</v>
      </c>
      <c r="B2" s="16">
        <v>59.523</v>
      </c>
      <c r="C2" s="17">
        <v>11.508</v>
      </c>
      <c r="D2" s="17">
        <v>5.855</v>
      </c>
      <c r="E2" s="17">
        <v>5.592</v>
      </c>
      <c r="F2" s="17">
        <v>44.987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5" t="s">
        <v>33</v>
      </c>
      <c r="B3" s="16">
        <v>57.849</v>
      </c>
      <c r="C3" s="17">
        <v>10.501</v>
      </c>
      <c r="D3" s="17">
        <v>5.836</v>
      </c>
      <c r="E3" s="17">
        <v>5.591</v>
      </c>
      <c r="F3" s="17">
        <v>51.971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5" t="s">
        <v>34</v>
      </c>
      <c r="B4" s="16">
        <v>54.506</v>
      </c>
      <c r="C4" s="17">
        <v>9.335</v>
      </c>
      <c r="D4" s="17">
        <v>5.344</v>
      </c>
      <c r="E4" s="17">
        <v>5.957</v>
      </c>
      <c r="F4" s="17">
        <v>47.717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5" t="s">
        <v>35</v>
      </c>
      <c r="B5" s="16">
        <v>61.518</v>
      </c>
      <c r="C5" s="17">
        <v>8.502</v>
      </c>
      <c r="D5" s="17">
        <v>6.502</v>
      </c>
      <c r="E5" s="17">
        <v>6.171</v>
      </c>
      <c r="F5" s="17">
        <v>53.704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 t="s">
        <v>36</v>
      </c>
      <c r="B6" s="16">
        <v>62.687</v>
      </c>
      <c r="C6" s="17">
        <v>8.724</v>
      </c>
      <c r="D6" s="17">
        <v>6.519</v>
      </c>
      <c r="E6" s="17">
        <v>6.304</v>
      </c>
      <c r="F6" s="17">
        <v>54.755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 t="s">
        <v>37</v>
      </c>
      <c r="B7" s="18"/>
      <c r="C7" s="19"/>
      <c r="D7" s="17">
        <v>5.131</v>
      </c>
      <c r="E7" s="19"/>
      <c r="F7" s="1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 t="s">
        <v>38</v>
      </c>
      <c r="B8" s="18"/>
      <c r="C8" s="19"/>
      <c r="D8" s="17">
        <v>5.062</v>
      </c>
      <c r="E8" s="19"/>
      <c r="F8" s="1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 t="s">
        <v>39</v>
      </c>
      <c r="B9" s="18"/>
      <c r="C9" s="19"/>
      <c r="D9" s="17">
        <v>5.065</v>
      </c>
      <c r="E9" s="19"/>
      <c r="F9" s="1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 t="s">
        <v>40</v>
      </c>
      <c r="B10" s="18"/>
      <c r="C10" s="19"/>
      <c r="D10" s="17">
        <v>6.227</v>
      </c>
      <c r="E10" s="19"/>
      <c r="F10" s="1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 t="s">
        <v>41</v>
      </c>
      <c r="B11" s="18"/>
      <c r="C11" s="19"/>
      <c r="D11" s="17">
        <v>5.263</v>
      </c>
      <c r="E11" s="19"/>
      <c r="F11" s="1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 t="s">
        <v>42</v>
      </c>
      <c r="B12" s="18"/>
      <c r="C12" s="19"/>
      <c r="D12" s="17">
        <v>5.736</v>
      </c>
      <c r="E12" s="19"/>
      <c r="F12" s="19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 t="s">
        <v>43</v>
      </c>
      <c r="B13" s="18"/>
      <c r="C13" s="19"/>
      <c r="D13" s="17">
        <v>6.021</v>
      </c>
      <c r="E13" s="19"/>
      <c r="F13" s="19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 t="s">
        <v>44</v>
      </c>
      <c r="B14" s="18"/>
      <c r="C14" s="19"/>
      <c r="D14" s="17">
        <v>5.496</v>
      </c>
      <c r="E14" s="19"/>
      <c r="F14" s="19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 t="s">
        <v>45</v>
      </c>
      <c r="B15" s="18"/>
      <c r="C15" s="19"/>
      <c r="D15" s="17">
        <v>5.762</v>
      </c>
      <c r="E15" s="19"/>
      <c r="F15" s="19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 t="s">
        <v>46</v>
      </c>
      <c r="B16" s="18"/>
      <c r="C16" s="19"/>
      <c r="D16" s="17">
        <v>7.071</v>
      </c>
      <c r="E16" s="19"/>
      <c r="F16" s="19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15" t="s">
        <v>47</v>
      </c>
      <c r="B17" s="18"/>
      <c r="C17" s="19"/>
      <c r="D17" s="17">
        <v>5.388</v>
      </c>
      <c r="E17" s="19"/>
      <c r="F17" s="19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20"/>
      <c r="B18" s="18"/>
      <c r="C18" s="19"/>
      <c r="D18" s="19"/>
      <c r="E18" s="19"/>
      <c r="F18" s="19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1" t="s">
        <v>48</v>
      </c>
      <c r="B19" s="22">
        <v>59.2166</v>
      </c>
      <c r="C19" s="22">
        <v>9.714</v>
      </c>
      <c r="D19" s="22">
        <v>5.767375</v>
      </c>
      <c r="E19" s="22">
        <v>5.923</v>
      </c>
      <c r="F19" s="22">
        <v>50.6268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7"/>
      <c r="B20" s="7"/>
      <c r="C20" s="8"/>
      <c r="D20" s="8"/>
      <c r="E20" s="8"/>
      <c r="F20" s="8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7"/>
      <c r="B21" s="7"/>
      <c r="C21" s="8"/>
      <c r="D21" s="8"/>
      <c r="E21" s="8"/>
      <c r="F21" s="8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7"/>
      <c r="B22" s="7"/>
      <c r="C22" s="8"/>
      <c r="D22" s="8"/>
      <c r="E22" s="8"/>
      <c r="F22" s="8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7"/>
      <c r="B23" s="7"/>
      <c r="C23" s="8"/>
      <c r="D23" s="8"/>
      <c r="E23" s="8"/>
      <c r="F23" s="8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7"/>
      <c r="B24" s="7"/>
      <c r="C24" s="8"/>
      <c r="D24" s="8"/>
      <c r="E24" s="8"/>
      <c r="F24" s="8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7"/>
      <c r="B25" s="7"/>
      <c r="C25" s="8"/>
      <c r="D25" s="8"/>
      <c r="E25" s="8"/>
      <c r="F25" s="8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7"/>
      <c r="B26" s="7"/>
      <c r="C26" s="8"/>
      <c r="D26" s="8"/>
      <c r="E26" s="8"/>
      <c r="F26" s="8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7"/>
      <c r="B27" s="7"/>
      <c r="C27" s="8"/>
      <c r="D27" s="8"/>
      <c r="E27" s="8"/>
      <c r="F27" s="8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7"/>
      <c r="B28" s="7"/>
      <c r="C28" s="8"/>
      <c r="D28" s="8"/>
      <c r="E28" s="8"/>
      <c r="F28" s="8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7"/>
      <c r="B29" s="7"/>
      <c r="C29" s="8"/>
      <c r="D29" s="8"/>
      <c r="E29" s="8"/>
      <c r="F29" s="8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7"/>
      <c r="B30" s="7"/>
      <c r="C30" s="8"/>
      <c r="D30" s="8"/>
      <c r="E30" s="8"/>
      <c r="F30" s="8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7"/>
      <c r="B31" s="7"/>
      <c r="C31" s="8"/>
      <c r="D31" s="8"/>
      <c r="E31" s="8"/>
      <c r="F31" s="8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7"/>
      <c r="B32" s="7"/>
      <c r="C32" s="8"/>
      <c r="D32" s="8"/>
      <c r="E32" s="8"/>
      <c r="F32" s="8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7"/>
      <c r="B33" s="7"/>
      <c r="C33" s="8"/>
      <c r="D33" s="8"/>
      <c r="E33" s="8"/>
      <c r="F33" s="8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7"/>
      <c r="B34" s="7"/>
      <c r="C34" s="8"/>
      <c r="D34" s="8"/>
      <c r="E34" s="8"/>
      <c r="F34" s="8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"/>
      <c r="B35" s="7"/>
      <c r="C35" s="8"/>
      <c r="D35" s="8"/>
      <c r="E35" s="8"/>
      <c r="F35" s="8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8"/>
      <c r="D36" s="8"/>
      <c r="E36" s="8"/>
      <c r="F36" s="8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8"/>
      <c r="D37" s="8"/>
      <c r="E37" s="8"/>
      <c r="F37" s="8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8"/>
      <c r="D38" s="8"/>
      <c r="E38" s="8"/>
      <c r="F38" s="8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8"/>
      <c r="D39" s="8"/>
      <c r="E39" s="8"/>
      <c r="F39" s="8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8"/>
      <c r="D40" s="8"/>
      <c r="E40" s="8"/>
      <c r="F40" s="8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8"/>
      <c r="D41" s="8"/>
      <c r="E41" s="8"/>
      <c r="F41" s="8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8"/>
      <c r="D42" s="8"/>
      <c r="E42" s="8"/>
      <c r="F42" s="8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8"/>
      <c r="D43" s="8"/>
      <c r="E43" s="8"/>
      <c r="F43" s="8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8"/>
      <c r="D44" s="8"/>
      <c r="E44" s="8"/>
      <c r="F44" s="8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8"/>
      <c r="D45" s="8"/>
      <c r="E45" s="8"/>
      <c r="F45" s="8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8"/>
      <c r="D46" s="8"/>
      <c r="E46" s="8"/>
      <c r="F46" s="8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8"/>
      <c r="D47" s="8"/>
      <c r="E47" s="8"/>
      <c r="F47" s="8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8"/>
      <c r="D48" s="8"/>
      <c r="E48" s="8"/>
      <c r="F48" s="8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8"/>
      <c r="D49" s="8"/>
      <c r="E49" s="8"/>
      <c r="F49" s="8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8"/>
      <c r="D50" s="8"/>
      <c r="E50" s="8"/>
      <c r="F50" s="8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8"/>
      <c r="D51" s="8"/>
      <c r="E51" s="8"/>
      <c r="F51" s="8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8"/>
      <c r="D52" s="8"/>
      <c r="E52" s="8"/>
      <c r="F52" s="8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8"/>
      <c r="D53" s="8"/>
      <c r="E53" s="8"/>
      <c r="F53" s="8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8"/>
      <c r="D54" s="8"/>
      <c r="E54" s="8"/>
      <c r="F54" s="8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8"/>
      <c r="D55" s="8"/>
      <c r="E55" s="8"/>
      <c r="F55" s="8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8"/>
      <c r="D56" s="8"/>
      <c r="E56" s="8"/>
      <c r="F56" s="8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8"/>
      <c r="D57" s="8"/>
      <c r="E57" s="8"/>
      <c r="F57" s="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8"/>
      <c r="D58" s="8"/>
      <c r="E58" s="8"/>
      <c r="F58" s="8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8"/>
      <c r="D59" s="8"/>
      <c r="E59" s="8"/>
      <c r="F59" s="8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8"/>
      <c r="D60" s="8"/>
      <c r="E60" s="8"/>
      <c r="F60" s="8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8"/>
      <c r="D61" s="8"/>
      <c r="E61" s="8"/>
      <c r="F61" s="8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8"/>
      <c r="D62" s="8"/>
      <c r="E62" s="8"/>
      <c r="F62" s="8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8"/>
      <c r="D63" s="8"/>
      <c r="E63" s="8"/>
      <c r="F63" s="8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8"/>
      <c r="D64" s="8"/>
      <c r="E64" s="8"/>
      <c r="F64" s="8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8"/>
      <c r="D65" s="8"/>
      <c r="E65" s="8"/>
      <c r="F65" s="8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8"/>
      <c r="D66" s="8"/>
      <c r="E66" s="8"/>
      <c r="F66" s="8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8"/>
      <c r="D67" s="8"/>
      <c r="E67" s="8"/>
      <c r="F67" s="8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8"/>
      <c r="D68" s="8"/>
      <c r="E68" s="8"/>
      <c r="F68" s="8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8"/>
      <c r="D69" s="8"/>
      <c r="E69" s="8"/>
      <c r="F69" s="8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8"/>
      <c r="D70" s="8"/>
      <c r="E70" s="8"/>
      <c r="F70" s="8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8"/>
      <c r="D71" s="8"/>
      <c r="E71" s="8"/>
      <c r="F71" s="8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8"/>
      <c r="D72" s="8"/>
      <c r="E72" s="8"/>
      <c r="F72" s="8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8"/>
      <c r="D73" s="8"/>
      <c r="E73" s="8"/>
      <c r="F73" s="8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8"/>
      <c r="D74" s="8"/>
      <c r="E74" s="8"/>
      <c r="F74" s="8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8"/>
      <c r="D75" s="8"/>
      <c r="E75" s="8"/>
      <c r="F75" s="8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8"/>
      <c r="D76" s="8"/>
      <c r="E76" s="8"/>
      <c r="F76" s="8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8"/>
      <c r="D77" s="8"/>
      <c r="E77" s="8"/>
      <c r="F77" s="8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8"/>
      <c r="D78" s="8"/>
      <c r="E78" s="8"/>
      <c r="F78" s="8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8"/>
      <c r="D79" s="8"/>
      <c r="E79" s="8"/>
      <c r="F79" s="8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8"/>
      <c r="D80" s="8"/>
      <c r="E80" s="8"/>
      <c r="F80" s="8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8"/>
      <c r="D81" s="8"/>
      <c r="E81" s="8"/>
      <c r="F81" s="8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8"/>
      <c r="D82" s="8"/>
      <c r="E82" s="8"/>
      <c r="F82" s="8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8"/>
      <c r="D83" s="8"/>
      <c r="E83" s="8"/>
      <c r="F83" s="8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8"/>
      <c r="D84" s="8"/>
      <c r="E84" s="8"/>
      <c r="F84" s="8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8"/>
      <c r="D85" s="8"/>
      <c r="E85" s="8"/>
      <c r="F85" s="8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8"/>
      <c r="D86" s="8"/>
      <c r="E86" s="8"/>
      <c r="F86" s="8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8"/>
      <c r="D87" s="8"/>
      <c r="E87" s="8"/>
      <c r="F87" s="8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8"/>
      <c r="D88" s="8"/>
      <c r="E88" s="8"/>
      <c r="F88" s="8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8"/>
      <c r="D89" s="8"/>
      <c r="E89" s="8"/>
      <c r="F89" s="8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8"/>
      <c r="D90" s="8"/>
      <c r="E90" s="8"/>
      <c r="F90" s="8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8"/>
      <c r="D91" s="8"/>
      <c r="E91" s="8"/>
      <c r="F91" s="8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8"/>
      <c r="D92" s="8"/>
      <c r="E92" s="8"/>
      <c r="F92" s="8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8"/>
      <c r="D93" s="8"/>
      <c r="E93" s="8"/>
      <c r="F93" s="8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8"/>
      <c r="D94" s="8"/>
      <c r="E94" s="8"/>
      <c r="F94" s="8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8"/>
      <c r="D95" s="8"/>
      <c r="E95" s="8"/>
      <c r="F95" s="8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8"/>
      <c r="D96" s="8"/>
      <c r="E96" s="8"/>
      <c r="F96" s="8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8"/>
      <c r="D97" s="8"/>
      <c r="E97" s="8"/>
      <c r="F97" s="8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8"/>
      <c r="D98" s="8"/>
      <c r="E98" s="8"/>
      <c r="F98" s="8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8"/>
      <c r="D99" s="8"/>
      <c r="E99" s="8"/>
      <c r="F99" s="8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8"/>
      <c r="D100" s="8"/>
      <c r="E100" s="8"/>
      <c r="F100" s="8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8"/>
      <c r="D101" s="8"/>
      <c r="E101" s="8"/>
      <c r="F101" s="8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8"/>
      <c r="D102" s="8"/>
      <c r="E102" s="8"/>
      <c r="F102" s="8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8"/>
      <c r="D103" s="8"/>
      <c r="E103" s="8"/>
      <c r="F103" s="8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8"/>
      <c r="D104" s="8"/>
      <c r="E104" s="8"/>
      <c r="F104" s="8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8"/>
      <c r="D105" s="8"/>
      <c r="E105" s="8"/>
      <c r="F105" s="8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8"/>
      <c r="D106" s="8"/>
      <c r="E106" s="8"/>
      <c r="F106" s="8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8"/>
      <c r="D107" s="8"/>
      <c r="E107" s="8"/>
      <c r="F107" s="8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8"/>
      <c r="D108" s="8"/>
      <c r="E108" s="8"/>
      <c r="F108" s="8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8"/>
      <c r="D109" s="8"/>
      <c r="E109" s="8"/>
      <c r="F109" s="8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8"/>
      <c r="D110" s="8"/>
      <c r="E110" s="8"/>
      <c r="F110" s="8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8"/>
      <c r="D111" s="8"/>
      <c r="E111" s="8"/>
      <c r="F111" s="8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8"/>
      <c r="D112" s="8"/>
      <c r="E112" s="8"/>
      <c r="F112" s="8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8"/>
      <c r="D113" s="8"/>
      <c r="E113" s="8"/>
      <c r="F113" s="8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8"/>
      <c r="D114" s="8"/>
      <c r="E114" s="8"/>
      <c r="F114" s="8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8"/>
      <c r="D115" s="8"/>
      <c r="E115" s="8"/>
      <c r="F115" s="8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8"/>
      <c r="D116" s="8"/>
      <c r="E116" s="8"/>
      <c r="F116" s="8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8"/>
      <c r="D117" s="8"/>
      <c r="E117" s="8"/>
      <c r="F117" s="8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8"/>
      <c r="D118" s="8"/>
      <c r="E118" s="8"/>
      <c r="F118" s="8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8"/>
      <c r="D119" s="8"/>
      <c r="E119" s="8"/>
      <c r="F119" s="8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8"/>
      <c r="D120" s="8"/>
      <c r="E120" s="8"/>
      <c r="F120" s="8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8"/>
      <c r="D121" s="8"/>
      <c r="E121" s="8"/>
      <c r="F121" s="8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8"/>
      <c r="D122" s="8"/>
      <c r="E122" s="8"/>
      <c r="F122" s="8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8"/>
      <c r="D123" s="8"/>
      <c r="E123" s="8"/>
      <c r="F123" s="8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8"/>
      <c r="D124" s="8"/>
      <c r="E124" s="8"/>
      <c r="F124" s="8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8"/>
      <c r="D125" s="8"/>
      <c r="E125" s="8"/>
      <c r="F125" s="8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8"/>
      <c r="D126" s="8"/>
      <c r="E126" s="8"/>
      <c r="F126" s="8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8"/>
      <c r="D127" s="8"/>
      <c r="E127" s="8"/>
      <c r="F127" s="8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8"/>
      <c r="D128" s="8"/>
      <c r="E128" s="8"/>
      <c r="F128" s="8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8"/>
      <c r="D129" s="8"/>
      <c r="E129" s="8"/>
      <c r="F129" s="8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8"/>
      <c r="D130" s="8"/>
      <c r="E130" s="8"/>
      <c r="F130" s="8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8"/>
      <c r="D131" s="8"/>
      <c r="E131" s="8"/>
      <c r="F131" s="8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8"/>
      <c r="D132" s="8"/>
      <c r="E132" s="8"/>
      <c r="F132" s="8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8"/>
      <c r="D133" s="8"/>
      <c r="E133" s="8"/>
      <c r="F133" s="8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8"/>
      <c r="D134" s="8"/>
      <c r="E134" s="8"/>
      <c r="F134" s="8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8"/>
      <c r="D135" s="8"/>
      <c r="E135" s="8"/>
      <c r="F135" s="8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8"/>
      <c r="D136" s="8"/>
      <c r="E136" s="8"/>
      <c r="F136" s="8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8"/>
      <c r="D137" s="8"/>
      <c r="E137" s="8"/>
      <c r="F137" s="8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8"/>
      <c r="D138" s="8"/>
      <c r="E138" s="8"/>
      <c r="F138" s="8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8"/>
      <c r="D139" s="8"/>
      <c r="E139" s="8"/>
      <c r="F139" s="8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8"/>
      <c r="D140" s="8"/>
      <c r="E140" s="8"/>
      <c r="F140" s="8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8"/>
      <c r="D141" s="8"/>
      <c r="E141" s="8"/>
      <c r="F141" s="8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8"/>
      <c r="D142" s="8"/>
      <c r="E142" s="8"/>
      <c r="F142" s="8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8"/>
      <c r="D143" s="8"/>
      <c r="E143" s="8"/>
      <c r="F143" s="8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8"/>
      <c r="D144" s="8"/>
      <c r="E144" s="8"/>
      <c r="F144" s="8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8"/>
      <c r="D145" s="8"/>
      <c r="E145" s="8"/>
      <c r="F145" s="8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8"/>
      <c r="D146" s="8"/>
      <c r="E146" s="8"/>
      <c r="F146" s="8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8"/>
      <c r="D147" s="8"/>
      <c r="E147" s="8"/>
      <c r="F147" s="8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8"/>
      <c r="D148" s="8"/>
      <c r="E148" s="8"/>
      <c r="F148" s="8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8"/>
      <c r="D149" s="8"/>
      <c r="E149" s="8"/>
      <c r="F149" s="8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8"/>
      <c r="D150" s="8"/>
      <c r="E150" s="8"/>
      <c r="F150" s="8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8"/>
      <c r="D151" s="8"/>
      <c r="E151" s="8"/>
      <c r="F151" s="8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8"/>
      <c r="D152" s="8"/>
      <c r="E152" s="8"/>
      <c r="F152" s="8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8"/>
      <c r="D153" s="8"/>
      <c r="E153" s="8"/>
      <c r="F153" s="8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8"/>
      <c r="D154" s="8"/>
      <c r="E154" s="8"/>
      <c r="F154" s="8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8"/>
      <c r="D155" s="8"/>
      <c r="E155" s="8"/>
      <c r="F155" s="8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8"/>
      <c r="D156" s="8"/>
      <c r="E156" s="8"/>
      <c r="F156" s="8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8"/>
      <c r="D157" s="8"/>
      <c r="E157" s="8"/>
      <c r="F157" s="8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8"/>
      <c r="D158" s="8"/>
      <c r="E158" s="8"/>
      <c r="F158" s="8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8"/>
      <c r="D159" s="8"/>
      <c r="E159" s="8"/>
      <c r="F159" s="8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8"/>
      <c r="D160" s="8"/>
      <c r="E160" s="8"/>
      <c r="F160" s="8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8"/>
      <c r="D161" s="8"/>
      <c r="E161" s="8"/>
      <c r="F161" s="8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8"/>
      <c r="D162" s="8"/>
      <c r="E162" s="8"/>
      <c r="F162" s="8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8"/>
      <c r="D163" s="8"/>
      <c r="E163" s="8"/>
      <c r="F163" s="8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8"/>
      <c r="D164" s="8"/>
      <c r="E164" s="8"/>
      <c r="F164" s="8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8"/>
      <c r="D165" s="8"/>
      <c r="E165" s="8"/>
      <c r="F165" s="8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8"/>
      <c r="D166" s="8"/>
      <c r="E166" s="8"/>
      <c r="F166" s="8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8"/>
      <c r="D167" s="8"/>
      <c r="E167" s="8"/>
      <c r="F167" s="8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8"/>
      <c r="D168" s="8"/>
      <c r="E168" s="8"/>
      <c r="F168" s="8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8"/>
      <c r="D169" s="8"/>
      <c r="E169" s="8"/>
      <c r="F169" s="8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8"/>
      <c r="D170" s="8"/>
      <c r="E170" s="8"/>
      <c r="F170" s="8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8"/>
      <c r="D171" s="8"/>
      <c r="E171" s="8"/>
      <c r="F171" s="8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8"/>
      <c r="D172" s="8"/>
      <c r="E172" s="8"/>
      <c r="F172" s="8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8"/>
      <c r="D173" s="8"/>
      <c r="E173" s="8"/>
      <c r="F173" s="8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8"/>
      <c r="D174" s="8"/>
      <c r="E174" s="8"/>
      <c r="F174" s="8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8"/>
      <c r="D175" s="8"/>
      <c r="E175" s="8"/>
      <c r="F175" s="8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8"/>
      <c r="D176" s="8"/>
      <c r="E176" s="8"/>
      <c r="F176" s="8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8"/>
      <c r="D177" s="8"/>
      <c r="E177" s="8"/>
      <c r="F177" s="8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8"/>
      <c r="D178" s="8"/>
      <c r="E178" s="8"/>
      <c r="F178" s="8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8"/>
      <c r="D179" s="8"/>
      <c r="E179" s="8"/>
      <c r="F179" s="8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8"/>
      <c r="D180" s="8"/>
      <c r="E180" s="8"/>
      <c r="F180" s="8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8"/>
      <c r="D181" s="8"/>
      <c r="E181" s="8"/>
      <c r="F181" s="8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8"/>
      <c r="D182" s="8"/>
      <c r="E182" s="8"/>
      <c r="F182" s="8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8"/>
      <c r="D183" s="8"/>
      <c r="E183" s="8"/>
      <c r="F183" s="8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8"/>
      <c r="D184" s="8"/>
      <c r="E184" s="8"/>
      <c r="F184" s="8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8"/>
      <c r="D185" s="8"/>
      <c r="E185" s="8"/>
      <c r="F185" s="8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8"/>
      <c r="D186" s="8"/>
      <c r="E186" s="8"/>
      <c r="F186" s="8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8"/>
      <c r="D187" s="8"/>
      <c r="E187" s="8"/>
      <c r="F187" s="8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8"/>
      <c r="D188" s="8"/>
      <c r="E188" s="8"/>
      <c r="F188" s="8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8"/>
      <c r="D189" s="8"/>
      <c r="E189" s="8"/>
      <c r="F189" s="8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8"/>
      <c r="D190" s="8"/>
      <c r="E190" s="8"/>
      <c r="F190" s="8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8"/>
      <c r="D191" s="8"/>
      <c r="E191" s="8"/>
      <c r="F191" s="8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8"/>
      <c r="D192" s="8"/>
      <c r="E192" s="8"/>
      <c r="F192" s="8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8"/>
      <c r="D193" s="8"/>
      <c r="E193" s="8"/>
      <c r="F193" s="8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8"/>
      <c r="D194" s="8"/>
      <c r="E194" s="8"/>
      <c r="F194" s="8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8"/>
      <c r="D195" s="8"/>
      <c r="E195" s="8"/>
      <c r="F195" s="8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8"/>
      <c r="D196" s="8"/>
      <c r="E196" s="8"/>
      <c r="F196" s="8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8"/>
      <c r="D197" s="8"/>
      <c r="E197" s="8"/>
      <c r="F197" s="8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8"/>
      <c r="D198" s="8"/>
      <c r="E198" s="8"/>
      <c r="F198" s="8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8"/>
      <c r="D199" s="8"/>
      <c r="E199" s="8"/>
      <c r="F199" s="8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8"/>
      <c r="D200" s="8"/>
      <c r="E200" s="8"/>
      <c r="F200" s="8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8"/>
      <c r="D201" s="8"/>
      <c r="E201" s="8"/>
      <c r="F201" s="8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8"/>
      <c r="D202" s="8"/>
      <c r="E202" s="8"/>
      <c r="F202" s="8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8"/>
      <c r="D203" s="8"/>
      <c r="E203" s="8"/>
      <c r="F203" s="8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8"/>
      <c r="D204" s="8"/>
      <c r="E204" s="8"/>
      <c r="F204" s="8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8"/>
      <c r="D205" s="8"/>
      <c r="E205" s="8"/>
      <c r="F205" s="8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8"/>
      <c r="D206" s="8"/>
      <c r="E206" s="8"/>
      <c r="F206" s="8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8"/>
      <c r="D207" s="8"/>
      <c r="E207" s="8"/>
      <c r="F207" s="8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8"/>
      <c r="D208" s="8"/>
      <c r="E208" s="8"/>
      <c r="F208" s="8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8"/>
      <c r="D209" s="8"/>
      <c r="E209" s="8"/>
      <c r="F209" s="8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8"/>
      <c r="D210" s="8"/>
      <c r="E210" s="8"/>
      <c r="F210" s="8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8"/>
      <c r="D211" s="8"/>
      <c r="E211" s="8"/>
      <c r="F211" s="8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8"/>
      <c r="D212" s="8"/>
      <c r="E212" s="8"/>
      <c r="F212" s="8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8"/>
      <c r="D213" s="8"/>
      <c r="E213" s="8"/>
      <c r="F213" s="8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8"/>
      <c r="D214" s="8"/>
      <c r="E214" s="8"/>
      <c r="F214" s="8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8"/>
      <c r="D215" s="8"/>
      <c r="E215" s="8"/>
      <c r="F215" s="8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8"/>
      <c r="D216" s="8"/>
      <c r="E216" s="8"/>
      <c r="F216" s="8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8"/>
      <c r="D217" s="8"/>
      <c r="E217" s="8"/>
      <c r="F217" s="8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8"/>
      <c r="D218" s="8"/>
      <c r="E218" s="8"/>
      <c r="F218" s="8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8"/>
      <c r="D219" s="8"/>
      <c r="E219" s="8"/>
      <c r="F219" s="8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8"/>
      <c r="D220" s="8"/>
      <c r="E220" s="8"/>
      <c r="F220" s="8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8"/>
      <c r="D221" s="8"/>
      <c r="E221" s="8"/>
      <c r="F221" s="8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8"/>
      <c r="D222" s="8"/>
      <c r="E222" s="8"/>
      <c r="F222" s="8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8"/>
      <c r="D223" s="8"/>
      <c r="E223" s="8"/>
      <c r="F223" s="8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8"/>
      <c r="D224" s="8"/>
      <c r="E224" s="8"/>
      <c r="F224" s="8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8"/>
      <c r="D225" s="8"/>
      <c r="E225" s="8"/>
      <c r="F225" s="8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8"/>
      <c r="D226" s="8"/>
      <c r="E226" s="8"/>
      <c r="F226" s="8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8"/>
      <c r="D227" s="8"/>
      <c r="E227" s="8"/>
      <c r="F227" s="8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8"/>
      <c r="D228" s="8"/>
      <c r="E228" s="8"/>
      <c r="F228" s="8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8"/>
      <c r="D229" s="8"/>
      <c r="E229" s="8"/>
      <c r="F229" s="8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8"/>
      <c r="D230" s="8"/>
      <c r="E230" s="8"/>
      <c r="F230" s="8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8"/>
      <c r="D231" s="8"/>
      <c r="E231" s="8"/>
      <c r="F231" s="8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8"/>
      <c r="D232" s="8"/>
      <c r="E232" s="8"/>
      <c r="F232" s="8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8"/>
      <c r="D233" s="8"/>
      <c r="E233" s="8"/>
      <c r="F233" s="8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8"/>
      <c r="D234" s="8"/>
      <c r="E234" s="8"/>
      <c r="F234" s="8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8"/>
      <c r="D235" s="8"/>
      <c r="E235" s="8"/>
      <c r="F235" s="8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8"/>
      <c r="D236" s="8"/>
      <c r="E236" s="8"/>
      <c r="F236" s="8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8"/>
      <c r="D237" s="8"/>
      <c r="E237" s="8"/>
      <c r="F237" s="8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8"/>
      <c r="D238" s="8"/>
      <c r="E238" s="8"/>
      <c r="F238" s="8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8"/>
      <c r="D239" s="8"/>
      <c r="E239" s="8"/>
      <c r="F239" s="8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8"/>
      <c r="D240" s="8"/>
      <c r="E240" s="8"/>
      <c r="F240" s="8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8"/>
      <c r="D241" s="8"/>
      <c r="E241" s="8"/>
      <c r="F241" s="8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8"/>
      <c r="D242" s="8"/>
      <c r="E242" s="8"/>
      <c r="F242" s="8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8"/>
      <c r="D243" s="8"/>
      <c r="E243" s="8"/>
      <c r="F243" s="8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8"/>
      <c r="D244" s="8"/>
      <c r="E244" s="8"/>
      <c r="F244" s="8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8"/>
      <c r="D245" s="8"/>
      <c r="E245" s="8"/>
      <c r="F245" s="8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8"/>
      <c r="D246" s="8"/>
      <c r="E246" s="8"/>
      <c r="F246" s="8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8"/>
      <c r="D247" s="8"/>
      <c r="E247" s="8"/>
      <c r="F247" s="8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8"/>
      <c r="D248" s="8"/>
      <c r="E248" s="8"/>
      <c r="F248" s="8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8"/>
      <c r="D249" s="8"/>
      <c r="E249" s="8"/>
      <c r="F249" s="8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8"/>
      <c r="D250" s="8"/>
      <c r="E250" s="8"/>
      <c r="F250" s="8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8"/>
      <c r="D251" s="8"/>
      <c r="E251" s="8"/>
      <c r="F251" s="8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8"/>
      <c r="D252" s="8"/>
      <c r="E252" s="8"/>
      <c r="F252" s="8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8"/>
      <c r="D253" s="8"/>
      <c r="E253" s="8"/>
      <c r="F253" s="8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8"/>
      <c r="D254" s="8"/>
      <c r="E254" s="8"/>
      <c r="F254" s="8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8"/>
      <c r="D255" s="8"/>
      <c r="E255" s="8"/>
      <c r="F255" s="8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8"/>
      <c r="D256" s="8"/>
      <c r="E256" s="8"/>
      <c r="F256" s="8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8"/>
      <c r="D257" s="8"/>
      <c r="E257" s="8"/>
      <c r="F257" s="8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8"/>
      <c r="D258" s="8"/>
      <c r="E258" s="8"/>
      <c r="F258" s="8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8"/>
      <c r="D259" s="8"/>
      <c r="E259" s="8"/>
      <c r="F259" s="8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8"/>
      <c r="D260" s="8"/>
      <c r="E260" s="8"/>
      <c r="F260" s="8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8"/>
      <c r="D261" s="8"/>
      <c r="E261" s="8"/>
      <c r="F261" s="8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8"/>
      <c r="D262" s="8"/>
      <c r="E262" s="8"/>
      <c r="F262" s="8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8"/>
      <c r="D263" s="8"/>
      <c r="E263" s="8"/>
      <c r="F263" s="8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8"/>
      <c r="D264" s="8"/>
      <c r="E264" s="8"/>
      <c r="F264" s="8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8"/>
      <c r="D265" s="8"/>
      <c r="E265" s="8"/>
      <c r="F265" s="8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8"/>
      <c r="D266" s="8"/>
      <c r="E266" s="8"/>
      <c r="F266" s="8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8"/>
      <c r="D267" s="8"/>
      <c r="E267" s="8"/>
      <c r="F267" s="8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8"/>
      <c r="D268" s="8"/>
      <c r="E268" s="8"/>
      <c r="F268" s="8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8"/>
      <c r="D269" s="8"/>
      <c r="E269" s="8"/>
      <c r="F269" s="8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8"/>
      <c r="D270" s="8"/>
      <c r="E270" s="8"/>
      <c r="F270" s="8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8"/>
      <c r="D271" s="8"/>
      <c r="E271" s="8"/>
      <c r="F271" s="8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8"/>
      <c r="D272" s="8"/>
      <c r="E272" s="8"/>
      <c r="F272" s="8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8"/>
      <c r="D273" s="8"/>
      <c r="E273" s="8"/>
      <c r="F273" s="8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8"/>
      <c r="D274" s="8"/>
      <c r="E274" s="8"/>
      <c r="F274" s="8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8"/>
      <c r="D275" s="8"/>
      <c r="E275" s="8"/>
      <c r="F275" s="8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8"/>
      <c r="D276" s="8"/>
      <c r="E276" s="8"/>
      <c r="F276" s="8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8"/>
      <c r="D277" s="8"/>
      <c r="E277" s="8"/>
      <c r="F277" s="8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8"/>
      <c r="D278" s="8"/>
      <c r="E278" s="8"/>
      <c r="F278" s="8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8"/>
      <c r="D279" s="8"/>
      <c r="E279" s="8"/>
      <c r="F279" s="8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8"/>
      <c r="D280" s="8"/>
      <c r="E280" s="8"/>
      <c r="F280" s="8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8"/>
      <c r="D281" s="8"/>
      <c r="E281" s="8"/>
      <c r="F281" s="8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8"/>
      <c r="D282" s="8"/>
      <c r="E282" s="8"/>
      <c r="F282" s="8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8"/>
      <c r="D283" s="8"/>
      <c r="E283" s="8"/>
      <c r="F283" s="8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8"/>
      <c r="D284" s="8"/>
      <c r="E284" s="8"/>
      <c r="F284" s="8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8"/>
      <c r="D285" s="8"/>
      <c r="E285" s="8"/>
      <c r="F285" s="8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8"/>
      <c r="D286" s="8"/>
      <c r="E286" s="8"/>
      <c r="F286" s="8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8"/>
      <c r="D287" s="8"/>
      <c r="E287" s="8"/>
      <c r="F287" s="8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8"/>
      <c r="D288" s="8"/>
      <c r="E288" s="8"/>
      <c r="F288" s="8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8"/>
      <c r="D289" s="8"/>
      <c r="E289" s="8"/>
      <c r="F289" s="8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8"/>
      <c r="D290" s="8"/>
      <c r="E290" s="8"/>
      <c r="F290" s="8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8"/>
      <c r="D291" s="8"/>
      <c r="E291" s="8"/>
      <c r="F291" s="8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8"/>
      <c r="D292" s="8"/>
      <c r="E292" s="8"/>
      <c r="F292" s="8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8"/>
      <c r="D293" s="8"/>
      <c r="E293" s="8"/>
      <c r="F293" s="8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8"/>
      <c r="D294" s="8"/>
      <c r="E294" s="8"/>
      <c r="F294" s="8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8"/>
      <c r="D295" s="8"/>
      <c r="E295" s="8"/>
      <c r="F295" s="8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8"/>
      <c r="D296" s="8"/>
      <c r="E296" s="8"/>
      <c r="F296" s="8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8"/>
      <c r="D297" s="8"/>
      <c r="E297" s="8"/>
      <c r="F297" s="8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8"/>
      <c r="D298" s="8"/>
      <c r="E298" s="8"/>
      <c r="F298" s="8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8"/>
      <c r="D299" s="8"/>
      <c r="E299" s="8"/>
      <c r="F299" s="8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8"/>
      <c r="D300" s="8"/>
      <c r="E300" s="8"/>
      <c r="F300" s="8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8"/>
      <c r="D301" s="8"/>
      <c r="E301" s="8"/>
      <c r="F301" s="8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8"/>
      <c r="D302" s="8"/>
      <c r="E302" s="8"/>
      <c r="F302" s="8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8"/>
      <c r="D303" s="8"/>
      <c r="E303" s="8"/>
      <c r="F303" s="8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8"/>
      <c r="D304" s="8"/>
      <c r="E304" s="8"/>
      <c r="F304" s="8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8"/>
      <c r="D305" s="8"/>
      <c r="E305" s="8"/>
      <c r="F305" s="8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8"/>
      <c r="D306" s="8"/>
      <c r="E306" s="8"/>
      <c r="F306" s="8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8"/>
      <c r="D307" s="8"/>
      <c r="E307" s="8"/>
      <c r="F307" s="8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8"/>
      <c r="D308" s="8"/>
      <c r="E308" s="8"/>
      <c r="F308" s="8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8"/>
      <c r="D309" s="8"/>
      <c r="E309" s="8"/>
      <c r="F309" s="8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8"/>
      <c r="D310" s="8"/>
      <c r="E310" s="8"/>
      <c r="F310" s="8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8"/>
      <c r="D311" s="8"/>
      <c r="E311" s="8"/>
      <c r="F311" s="8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8"/>
      <c r="D312" s="8"/>
      <c r="E312" s="8"/>
      <c r="F312" s="8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8"/>
      <c r="D313" s="8"/>
      <c r="E313" s="8"/>
      <c r="F313" s="8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8"/>
      <c r="D314" s="8"/>
      <c r="E314" s="8"/>
      <c r="F314" s="8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8"/>
      <c r="D315" s="8"/>
      <c r="E315" s="8"/>
      <c r="F315" s="8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8"/>
      <c r="D316" s="8"/>
      <c r="E316" s="8"/>
      <c r="F316" s="8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8"/>
      <c r="D317" s="8"/>
      <c r="E317" s="8"/>
      <c r="F317" s="8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8"/>
      <c r="D318" s="8"/>
      <c r="E318" s="8"/>
      <c r="F318" s="8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8"/>
      <c r="D319" s="8"/>
      <c r="E319" s="8"/>
      <c r="F319" s="8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8"/>
      <c r="D320" s="8"/>
      <c r="E320" s="8"/>
      <c r="F320" s="8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8"/>
      <c r="D321" s="8"/>
      <c r="E321" s="8"/>
      <c r="F321" s="8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8"/>
      <c r="D322" s="8"/>
      <c r="E322" s="8"/>
      <c r="F322" s="8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8"/>
      <c r="D323" s="8"/>
      <c r="E323" s="8"/>
      <c r="F323" s="8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8"/>
      <c r="D324" s="8"/>
      <c r="E324" s="8"/>
      <c r="F324" s="8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8"/>
      <c r="D325" s="8"/>
      <c r="E325" s="8"/>
      <c r="F325" s="8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8"/>
      <c r="D326" s="8"/>
      <c r="E326" s="8"/>
      <c r="F326" s="8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8"/>
      <c r="D327" s="8"/>
      <c r="E327" s="8"/>
      <c r="F327" s="8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8"/>
      <c r="D328" s="8"/>
      <c r="E328" s="8"/>
      <c r="F328" s="8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8"/>
      <c r="D329" s="8"/>
      <c r="E329" s="8"/>
      <c r="F329" s="8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8"/>
      <c r="D330" s="8"/>
      <c r="E330" s="8"/>
      <c r="F330" s="8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8"/>
      <c r="D331" s="8"/>
      <c r="E331" s="8"/>
      <c r="F331" s="8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8"/>
      <c r="D332" s="8"/>
      <c r="E332" s="8"/>
      <c r="F332" s="8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8"/>
      <c r="D333" s="8"/>
      <c r="E333" s="8"/>
      <c r="F333" s="8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8"/>
      <c r="D334" s="8"/>
      <c r="E334" s="8"/>
      <c r="F334" s="8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8"/>
      <c r="D335" s="8"/>
      <c r="E335" s="8"/>
      <c r="F335" s="8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8"/>
      <c r="D336" s="8"/>
      <c r="E336" s="8"/>
      <c r="F336" s="8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8"/>
      <c r="D337" s="8"/>
      <c r="E337" s="8"/>
      <c r="F337" s="8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8"/>
      <c r="D338" s="8"/>
      <c r="E338" s="8"/>
      <c r="F338" s="8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8"/>
      <c r="D339" s="8"/>
      <c r="E339" s="8"/>
      <c r="F339" s="8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8"/>
      <c r="D340" s="8"/>
      <c r="E340" s="8"/>
      <c r="F340" s="8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8"/>
      <c r="D341" s="8"/>
      <c r="E341" s="8"/>
      <c r="F341" s="8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8"/>
      <c r="D342" s="8"/>
      <c r="E342" s="8"/>
      <c r="F342" s="8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8"/>
      <c r="D343" s="8"/>
      <c r="E343" s="8"/>
      <c r="F343" s="8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8"/>
      <c r="D344" s="8"/>
      <c r="E344" s="8"/>
      <c r="F344" s="8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8"/>
      <c r="D345" s="8"/>
      <c r="E345" s="8"/>
      <c r="F345" s="8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8"/>
      <c r="D346" s="8"/>
      <c r="E346" s="8"/>
      <c r="F346" s="8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8"/>
      <c r="D347" s="8"/>
      <c r="E347" s="8"/>
      <c r="F347" s="8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8"/>
      <c r="D348" s="8"/>
      <c r="E348" s="8"/>
      <c r="F348" s="8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8"/>
      <c r="D349" s="8"/>
      <c r="E349" s="8"/>
      <c r="F349" s="8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8"/>
      <c r="D350" s="8"/>
      <c r="E350" s="8"/>
      <c r="F350" s="8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8"/>
      <c r="D351" s="8"/>
      <c r="E351" s="8"/>
      <c r="F351" s="8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8"/>
      <c r="D352" s="8"/>
      <c r="E352" s="8"/>
      <c r="F352" s="8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8"/>
      <c r="D353" s="8"/>
      <c r="E353" s="8"/>
      <c r="F353" s="8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8"/>
      <c r="D354" s="8"/>
      <c r="E354" s="8"/>
      <c r="F354" s="8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8"/>
      <c r="D355" s="8"/>
      <c r="E355" s="8"/>
      <c r="F355" s="8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8"/>
      <c r="D356" s="8"/>
      <c r="E356" s="8"/>
      <c r="F356" s="8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8"/>
      <c r="D357" s="8"/>
      <c r="E357" s="8"/>
      <c r="F357" s="8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8"/>
      <c r="D358" s="8"/>
      <c r="E358" s="8"/>
      <c r="F358" s="8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8"/>
      <c r="D359" s="8"/>
      <c r="E359" s="8"/>
      <c r="F359" s="8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8"/>
      <c r="D360" s="8"/>
      <c r="E360" s="8"/>
      <c r="F360" s="8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8"/>
      <c r="D361" s="8"/>
      <c r="E361" s="8"/>
      <c r="F361" s="8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8"/>
      <c r="D362" s="8"/>
      <c r="E362" s="8"/>
      <c r="F362" s="8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8"/>
      <c r="D363" s="8"/>
      <c r="E363" s="8"/>
      <c r="F363" s="8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8"/>
      <c r="D364" s="8"/>
      <c r="E364" s="8"/>
      <c r="F364" s="8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8"/>
      <c r="D365" s="8"/>
      <c r="E365" s="8"/>
      <c r="F365" s="8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8"/>
      <c r="D366" s="8"/>
      <c r="E366" s="8"/>
      <c r="F366" s="8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8"/>
      <c r="D367" s="8"/>
      <c r="E367" s="8"/>
      <c r="F367" s="8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8"/>
      <c r="D368" s="8"/>
      <c r="E368" s="8"/>
      <c r="F368" s="8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8"/>
      <c r="D369" s="8"/>
      <c r="E369" s="8"/>
      <c r="F369" s="8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8"/>
      <c r="D370" s="8"/>
      <c r="E370" s="8"/>
      <c r="F370" s="8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8"/>
      <c r="D371" s="8"/>
      <c r="E371" s="8"/>
      <c r="F371" s="8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8"/>
      <c r="D372" s="8"/>
      <c r="E372" s="8"/>
      <c r="F372" s="8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8"/>
      <c r="D373" s="8"/>
      <c r="E373" s="8"/>
      <c r="F373" s="8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8"/>
      <c r="D374" s="8"/>
      <c r="E374" s="8"/>
      <c r="F374" s="8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8"/>
      <c r="D375" s="8"/>
      <c r="E375" s="8"/>
      <c r="F375" s="8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8"/>
      <c r="D376" s="8"/>
      <c r="E376" s="8"/>
      <c r="F376" s="8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8"/>
      <c r="D377" s="8"/>
      <c r="E377" s="8"/>
      <c r="F377" s="8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8"/>
      <c r="D378" s="8"/>
      <c r="E378" s="8"/>
      <c r="F378" s="8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8"/>
      <c r="D379" s="8"/>
      <c r="E379" s="8"/>
      <c r="F379" s="8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8"/>
      <c r="D380" s="8"/>
      <c r="E380" s="8"/>
      <c r="F380" s="8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8"/>
      <c r="D381" s="8"/>
      <c r="E381" s="8"/>
      <c r="F381" s="8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8"/>
      <c r="D382" s="8"/>
      <c r="E382" s="8"/>
      <c r="F382" s="8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8"/>
      <c r="D383" s="8"/>
      <c r="E383" s="8"/>
      <c r="F383" s="8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8"/>
      <c r="D384" s="8"/>
      <c r="E384" s="8"/>
      <c r="F384" s="8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8"/>
      <c r="D385" s="8"/>
      <c r="E385" s="8"/>
      <c r="F385" s="8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8"/>
      <c r="D386" s="8"/>
      <c r="E386" s="8"/>
      <c r="F386" s="8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8"/>
      <c r="D387" s="8"/>
      <c r="E387" s="8"/>
      <c r="F387" s="8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8"/>
      <c r="D388" s="8"/>
      <c r="E388" s="8"/>
      <c r="F388" s="8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8"/>
      <c r="D389" s="8"/>
      <c r="E389" s="8"/>
      <c r="F389" s="8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8"/>
      <c r="D390" s="8"/>
      <c r="E390" s="8"/>
      <c r="F390" s="8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8"/>
      <c r="D391" s="8"/>
      <c r="E391" s="8"/>
      <c r="F391" s="8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8"/>
      <c r="D392" s="8"/>
      <c r="E392" s="8"/>
      <c r="F392" s="8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8"/>
      <c r="D393" s="8"/>
      <c r="E393" s="8"/>
      <c r="F393" s="8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8"/>
      <c r="D394" s="8"/>
      <c r="E394" s="8"/>
      <c r="F394" s="8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8"/>
      <c r="D395" s="8"/>
      <c r="E395" s="8"/>
      <c r="F395" s="8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8"/>
      <c r="D396" s="8"/>
      <c r="E396" s="8"/>
      <c r="F396" s="8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8"/>
      <c r="D397" s="8"/>
      <c r="E397" s="8"/>
      <c r="F397" s="8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8"/>
      <c r="D398" s="8"/>
      <c r="E398" s="8"/>
      <c r="F398" s="8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8"/>
      <c r="D399" s="8"/>
      <c r="E399" s="8"/>
      <c r="F399" s="8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8"/>
      <c r="D400" s="8"/>
      <c r="E400" s="8"/>
      <c r="F400" s="8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8"/>
      <c r="D401" s="8"/>
      <c r="E401" s="8"/>
      <c r="F401" s="8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8"/>
      <c r="D402" s="8"/>
      <c r="E402" s="8"/>
      <c r="F402" s="8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8"/>
      <c r="D403" s="8"/>
      <c r="E403" s="8"/>
      <c r="F403" s="8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8"/>
      <c r="D404" s="8"/>
      <c r="E404" s="8"/>
      <c r="F404" s="8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8"/>
      <c r="D405" s="8"/>
      <c r="E405" s="8"/>
      <c r="F405" s="8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8"/>
      <c r="D406" s="8"/>
      <c r="E406" s="8"/>
      <c r="F406" s="8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8"/>
      <c r="D407" s="8"/>
      <c r="E407" s="8"/>
      <c r="F407" s="8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8"/>
      <c r="D408" s="8"/>
      <c r="E408" s="8"/>
      <c r="F408" s="8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8"/>
      <c r="D409" s="8"/>
      <c r="E409" s="8"/>
      <c r="F409" s="8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8"/>
      <c r="D410" s="8"/>
      <c r="E410" s="8"/>
      <c r="F410" s="8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8"/>
      <c r="D411" s="8"/>
      <c r="E411" s="8"/>
      <c r="F411" s="8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8"/>
      <c r="D412" s="8"/>
      <c r="E412" s="8"/>
      <c r="F412" s="8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8"/>
      <c r="D413" s="8"/>
      <c r="E413" s="8"/>
      <c r="F413" s="8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8"/>
      <c r="D414" s="8"/>
      <c r="E414" s="8"/>
      <c r="F414" s="8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8"/>
      <c r="D415" s="8"/>
      <c r="E415" s="8"/>
      <c r="F415" s="8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8"/>
      <c r="D416" s="8"/>
      <c r="E416" s="8"/>
      <c r="F416" s="8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8"/>
      <c r="D417" s="8"/>
      <c r="E417" s="8"/>
      <c r="F417" s="8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8"/>
      <c r="D418" s="8"/>
      <c r="E418" s="8"/>
      <c r="F418" s="8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8"/>
      <c r="D419" s="8"/>
      <c r="E419" s="8"/>
      <c r="F419" s="8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8"/>
      <c r="D420" s="8"/>
      <c r="E420" s="8"/>
      <c r="F420" s="8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8"/>
      <c r="D421" s="8"/>
      <c r="E421" s="8"/>
      <c r="F421" s="8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8"/>
      <c r="D422" s="8"/>
      <c r="E422" s="8"/>
      <c r="F422" s="8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8"/>
      <c r="D423" s="8"/>
      <c r="E423" s="8"/>
      <c r="F423" s="8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8"/>
      <c r="D424" s="8"/>
      <c r="E424" s="8"/>
      <c r="F424" s="8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8"/>
      <c r="D425" s="8"/>
      <c r="E425" s="8"/>
      <c r="F425" s="8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8"/>
      <c r="D426" s="8"/>
      <c r="E426" s="8"/>
      <c r="F426" s="8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8"/>
      <c r="D427" s="8"/>
      <c r="E427" s="8"/>
      <c r="F427" s="8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8"/>
      <c r="D428" s="8"/>
      <c r="E428" s="8"/>
      <c r="F428" s="8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8"/>
      <c r="D429" s="8"/>
      <c r="E429" s="8"/>
      <c r="F429" s="8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8"/>
      <c r="D430" s="8"/>
      <c r="E430" s="8"/>
      <c r="F430" s="8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8"/>
      <c r="D431" s="8"/>
      <c r="E431" s="8"/>
      <c r="F431" s="8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8"/>
      <c r="D432" s="8"/>
      <c r="E432" s="8"/>
      <c r="F432" s="8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8"/>
      <c r="D433" s="8"/>
      <c r="E433" s="8"/>
      <c r="F433" s="8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8"/>
      <c r="D434" s="8"/>
      <c r="E434" s="8"/>
      <c r="F434" s="8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8"/>
      <c r="D435" s="8"/>
      <c r="E435" s="8"/>
      <c r="F435" s="8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8"/>
      <c r="D436" s="8"/>
      <c r="E436" s="8"/>
      <c r="F436" s="8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8"/>
      <c r="D437" s="8"/>
      <c r="E437" s="8"/>
      <c r="F437" s="8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8"/>
      <c r="D438" s="8"/>
      <c r="E438" s="8"/>
      <c r="F438" s="8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8"/>
      <c r="D439" s="8"/>
      <c r="E439" s="8"/>
      <c r="F439" s="8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8"/>
      <c r="D440" s="8"/>
      <c r="E440" s="8"/>
      <c r="F440" s="8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8"/>
      <c r="D441" s="8"/>
      <c r="E441" s="8"/>
      <c r="F441" s="8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8"/>
      <c r="D442" s="8"/>
      <c r="E442" s="8"/>
      <c r="F442" s="8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8"/>
      <c r="D443" s="8"/>
      <c r="E443" s="8"/>
      <c r="F443" s="8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8"/>
      <c r="D444" s="8"/>
      <c r="E444" s="8"/>
      <c r="F444" s="8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8"/>
      <c r="D445" s="8"/>
      <c r="E445" s="8"/>
      <c r="F445" s="8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8"/>
      <c r="D446" s="8"/>
      <c r="E446" s="8"/>
      <c r="F446" s="8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8"/>
      <c r="D447" s="8"/>
      <c r="E447" s="8"/>
      <c r="F447" s="8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8"/>
      <c r="D448" s="8"/>
      <c r="E448" s="8"/>
      <c r="F448" s="8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8"/>
      <c r="D449" s="8"/>
      <c r="E449" s="8"/>
      <c r="F449" s="8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8"/>
      <c r="D450" s="8"/>
      <c r="E450" s="8"/>
      <c r="F450" s="8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8"/>
      <c r="D451" s="8"/>
      <c r="E451" s="8"/>
      <c r="F451" s="8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8"/>
      <c r="D452" s="8"/>
      <c r="E452" s="8"/>
      <c r="F452" s="8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8"/>
      <c r="D453" s="8"/>
      <c r="E453" s="8"/>
      <c r="F453" s="8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8"/>
      <c r="D454" s="8"/>
      <c r="E454" s="8"/>
      <c r="F454" s="8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8"/>
      <c r="D455" s="8"/>
      <c r="E455" s="8"/>
      <c r="F455" s="8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8"/>
      <c r="D456" s="8"/>
      <c r="E456" s="8"/>
      <c r="F456" s="8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8"/>
      <c r="D457" s="8"/>
      <c r="E457" s="8"/>
      <c r="F457" s="8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8"/>
      <c r="D458" s="8"/>
      <c r="E458" s="8"/>
      <c r="F458" s="8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8"/>
      <c r="D459" s="8"/>
      <c r="E459" s="8"/>
      <c r="F459" s="8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8"/>
      <c r="D460" s="8"/>
      <c r="E460" s="8"/>
      <c r="F460" s="8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8"/>
      <c r="D461" s="8"/>
      <c r="E461" s="8"/>
      <c r="F461" s="8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8"/>
      <c r="D462" s="8"/>
      <c r="E462" s="8"/>
      <c r="F462" s="8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8"/>
      <c r="D463" s="8"/>
      <c r="E463" s="8"/>
      <c r="F463" s="8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8"/>
      <c r="D464" s="8"/>
      <c r="E464" s="8"/>
      <c r="F464" s="8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8"/>
      <c r="D465" s="8"/>
      <c r="E465" s="8"/>
      <c r="F465" s="8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8"/>
      <c r="D466" s="8"/>
      <c r="E466" s="8"/>
      <c r="F466" s="8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8"/>
      <c r="D467" s="8"/>
      <c r="E467" s="8"/>
      <c r="F467" s="8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8"/>
      <c r="D468" s="8"/>
      <c r="E468" s="8"/>
      <c r="F468" s="8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8"/>
      <c r="D469" s="8"/>
      <c r="E469" s="8"/>
      <c r="F469" s="8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8"/>
      <c r="D470" s="8"/>
      <c r="E470" s="8"/>
      <c r="F470" s="8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8"/>
      <c r="D471" s="8"/>
      <c r="E471" s="8"/>
      <c r="F471" s="8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8"/>
      <c r="D472" s="8"/>
      <c r="E472" s="8"/>
      <c r="F472" s="8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8"/>
      <c r="D473" s="8"/>
      <c r="E473" s="8"/>
      <c r="F473" s="8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8"/>
      <c r="D474" s="8"/>
      <c r="E474" s="8"/>
      <c r="F474" s="8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8"/>
      <c r="D475" s="8"/>
      <c r="E475" s="8"/>
      <c r="F475" s="8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8"/>
      <c r="D476" s="8"/>
      <c r="E476" s="8"/>
      <c r="F476" s="8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8"/>
      <c r="D477" s="8"/>
      <c r="E477" s="8"/>
      <c r="F477" s="8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8"/>
      <c r="D478" s="8"/>
      <c r="E478" s="8"/>
      <c r="F478" s="8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8"/>
      <c r="D479" s="8"/>
      <c r="E479" s="8"/>
      <c r="F479" s="8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8"/>
      <c r="D480" s="8"/>
      <c r="E480" s="8"/>
      <c r="F480" s="8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8"/>
      <c r="D481" s="8"/>
      <c r="E481" s="8"/>
      <c r="F481" s="8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8"/>
      <c r="D482" s="8"/>
      <c r="E482" s="8"/>
      <c r="F482" s="8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8"/>
      <c r="D483" s="8"/>
      <c r="E483" s="8"/>
      <c r="F483" s="8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8"/>
      <c r="D484" s="8"/>
      <c r="E484" s="8"/>
      <c r="F484" s="8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8"/>
      <c r="D485" s="8"/>
      <c r="E485" s="8"/>
      <c r="F485" s="8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8"/>
      <c r="D486" s="8"/>
      <c r="E486" s="8"/>
      <c r="F486" s="8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8"/>
      <c r="D487" s="8"/>
      <c r="E487" s="8"/>
      <c r="F487" s="8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8"/>
      <c r="D488" s="8"/>
      <c r="E488" s="8"/>
      <c r="F488" s="8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8"/>
      <c r="D489" s="8"/>
      <c r="E489" s="8"/>
      <c r="F489" s="8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8"/>
      <c r="D490" s="8"/>
      <c r="E490" s="8"/>
      <c r="F490" s="8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8"/>
      <c r="D491" s="8"/>
      <c r="E491" s="8"/>
      <c r="F491" s="8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8"/>
      <c r="D492" s="8"/>
      <c r="E492" s="8"/>
      <c r="F492" s="8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8"/>
      <c r="D493" s="8"/>
      <c r="E493" s="8"/>
      <c r="F493" s="8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8"/>
      <c r="D494" s="8"/>
      <c r="E494" s="8"/>
      <c r="F494" s="8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8"/>
      <c r="D495" s="8"/>
      <c r="E495" s="8"/>
      <c r="F495" s="8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8"/>
      <c r="D496" s="8"/>
      <c r="E496" s="8"/>
      <c r="F496" s="8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8"/>
      <c r="D497" s="8"/>
      <c r="E497" s="8"/>
      <c r="F497" s="8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8"/>
      <c r="D498" s="8"/>
      <c r="E498" s="8"/>
      <c r="F498" s="8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8"/>
      <c r="D499" s="8"/>
      <c r="E499" s="8"/>
      <c r="F499" s="8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8"/>
      <c r="D500" s="8"/>
      <c r="E500" s="8"/>
      <c r="F500" s="8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8"/>
      <c r="D501" s="8"/>
      <c r="E501" s="8"/>
      <c r="F501" s="8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8"/>
      <c r="D502" s="8"/>
      <c r="E502" s="8"/>
      <c r="F502" s="8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8"/>
      <c r="D503" s="8"/>
      <c r="E503" s="8"/>
      <c r="F503" s="8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8"/>
      <c r="D504" s="8"/>
      <c r="E504" s="8"/>
      <c r="F504" s="8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8"/>
      <c r="D505" s="8"/>
      <c r="E505" s="8"/>
      <c r="F505" s="8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8"/>
      <c r="D506" s="8"/>
      <c r="E506" s="8"/>
      <c r="F506" s="8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8"/>
      <c r="D507" s="8"/>
      <c r="E507" s="8"/>
      <c r="F507" s="8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8"/>
      <c r="D508" s="8"/>
      <c r="E508" s="8"/>
      <c r="F508" s="8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8"/>
      <c r="D509" s="8"/>
      <c r="E509" s="8"/>
      <c r="F509" s="8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8"/>
      <c r="D510" s="8"/>
      <c r="E510" s="8"/>
      <c r="F510" s="8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8"/>
      <c r="D511" s="8"/>
      <c r="E511" s="8"/>
      <c r="F511" s="8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8"/>
      <c r="D512" s="8"/>
      <c r="E512" s="8"/>
      <c r="F512" s="8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8"/>
      <c r="D513" s="8"/>
      <c r="E513" s="8"/>
      <c r="F513" s="8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8"/>
      <c r="D514" s="8"/>
      <c r="E514" s="8"/>
      <c r="F514" s="8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8"/>
      <c r="D515" s="8"/>
      <c r="E515" s="8"/>
      <c r="F515" s="8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8"/>
      <c r="D516" s="8"/>
      <c r="E516" s="8"/>
      <c r="F516" s="8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8"/>
      <c r="D517" s="8"/>
      <c r="E517" s="8"/>
      <c r="F517" s="8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8"/>
      <c r="D518" s="8"/>
      <c r="E518" s="8"/>
      <c r="F518" s="8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8"/>
      <c r="D519" s="8"/>
      <c r="E519" s="8"/>
      <c r="F519" s="8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8"/>
      <c r="D520" s="8"/>
      <c r="E520" s="8"/>
      <c r="F520" s="8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8"/>
      <c r="D521" s="8"/>
      <c r="E521" s="8"/>
      <c r="F521" s="8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8"/>
      <c r="D522" s="8"/>
      <c r="E522" s="8"/>
      <c r="F522" s="8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8"/>
      <c r="D523" s="8"/>
      <c r="E523" s="8"/>
      <c r="F523" s="8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8"/>
      <c r="D524" s="8"/>
      <c r="E524" s="8"/>
      <c r="F524" s="8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8"/>
      <c r="D525" s="8"/>
      <c r="E525" s="8"/>
      <c r="F525" s="8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8"/>
      <c r="D526" s="8"/>
      <c r="E526" s="8"/>
      <c r="F526" s="8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8"/>
      <c r="D527" s="8"/>
      <c r="E527" s="8"/>
      <c r="F527" s="8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8"/>
      <c r="D528" s="8"/>
      <c r="E528" s="8"/>
      <c r="F528" s="8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8"/>
      <c r="D529" s="8"/>
      <c r="E529" s="8"/>
      <c r="F529" s="8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8"/>
      <c r="D530" s="8"/>
      <c r="E530" s="8"/>
      <c r="F530" s="8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8"/>
      <c r="D531" s="8"/>
      <c r="E531" s="8"/>
      <c r="F531" s="8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8"/>
      <c r="D532" s="8"/>
      <c r="E532" s="8"/>
      <c r="F532" s="8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8"/>
      <c r="D533" s="8"/>
      <c r="E533" s="8"/>
      <c r="F533" s="8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8"/>
      <c r="D534" s="8"/>
      <c r="E534" s="8"/>
      <c r="F534" s="8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8"/>
      <c r="D535" s="8"/>
      <c r="E535" s="8"/>
      <c r="F535" s="8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8"/>
      <c r="D536" s="8"/>
      <c r="E536" s="8"/>
      <c r="F536" s="8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8"/>
      <c r="D537" s="8"/>
      <c r="E537" s="8"/>
      <c r="F537" s="8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8"/>
      <c r="D538" s="8"/>
      <c r="E538" s="8"/>
      <c r="F538" s="8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8"/>
      <c r="D539" s="8"/>
      <c r="E539" s="8"/>
      <c r="F539" s="8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8"/>
      <c r="D540" s="8"/>
      <c r="E540" s="8"/>
      <c r="F540" s="8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8"/>
      <c r="D541" s="8"/>
      <c r="E541" s="8"/>
      <c r="F541" s="8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8"/>
      <c r="D542" s="8"/>
      <c r="E542" s="8"/>
      <c r="F542" s="8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8"/>
      <c r="D543" s="8"/>
      <c r="E543" s="8"/>
      <c r="F543" s="8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8"/>
      <c r="D544" s="8"/>
      <c r="E544" s="8"/>
      <c r="F544" s="8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8"/>
      <c r="D545" s="8"/>
      <c r="E545" s="8"/>
      <c r="F545" s="8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8"/>
      <c r="D546" s="8"/>
      <c r="E546" s="8"/>
      <c r="F546" s="8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8"/>
      <c r="D547" s="8"/>
      <c r="E547" s="8"/>
      <c r="F547" s="8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8"/>
      <c r="D548" s="8"/>
      <c r="E548" s="8"/>
      <c r="F548" s="8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8"/>
      <c r="D549" s="8"/>
      <c r="E549" s="8"/>
      <c r="F549" s="8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8"/>
      <c r="D550" s="8"/>
      <c r="E550" s="8"/>
      <c r="F550" s="8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8"/>
      <c r="D551" s="8"/>
      <c r="E551" s="8"/>
      <c r="F551" s="8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8"/>
      <c r="D552" s="8"/>
      <c r="E552" s="8"/>
      <c r="F552" s="8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8"/>
      <c r="D553" s="8"/>
      <c r="E553" s="8"/>
      <c r="F553" s="8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8"/>
      <c r="D554" s="8"/>
      <c r="E554" s="8"/>
      <c r="F554" s="8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8"/>
      <c r="D555" s="8"/>
      <c r="E555" s="8"/>
      <c r="F555" s="8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8"/>
      <c r="D556" s="8"/>
      <c r="E556" s="8"/>
      <c r="F556" s="8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8"/>
      <c r="D557" s="8"/>
      <c r="E557" s="8"/>
      <c r="F557" s="8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8"/>
      <c r="D558" s="8"/>
      <c r="E558" s="8"/>
      <c r="F558" s="8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8"/>
      <c r="D559" s="8"/>
      <c r="E559" s="8"/>
      <c r="F559" s="8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8"/>
      <c r="D560" s="8"/>
      <c r="E560" s="8"/>
      <c r="F560" s="8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8"/>
      <c r="D561" s="8"/>
      <c r="E561" s="8"/>
      <c r="F561" s="8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8"/>
      <c r="D562" s="8"/>
      <c r="E562" s="8"/>
      <c r="F562" s="8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8"/>
      <c r="D563" s="8"/>
      <c r="E563" s="8"/>
      <c r="F563" s="8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8"/>
      <c r="D564" s="8"/>
      <c r="E564" s="8"/>
      <c r="F564" s="8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8"/>
      <c r="D565" s="8"/>
      <c r="E565" s="8"/>
      <c r="F565" s="8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8"/>
      <c r="D566" s="8"/>
      <c r="E566" s="8"/>
      <c r="F566" s="8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8"/>
      <c r="D567" s="8"/>
      <c r="E567" s="8"/>
      <c r="F567" s="8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8"/>
      <c r="D568" s="8"/>
      <c r="E568" s="8"/>
      <c r="F568" s="8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8"/>
      <c r="D569" s="8"/>
      <c r="E569" s="8"/>
      <c r="F569" s="8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8"/>
      <c r="D570" s="8"/>
      <c r="E570" s="8"/>
      <c r="F570" s="8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8"/>
      <c r="D571" s="8"/>
      <c r="E571" s="8"/>
      <c r="F571" s="8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8"/>
      <c r="D572" s="8"/>
      <c r="E572" s="8"/>
      <c r="F572" s="8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8"/>
      <c r="D573" s="8"/>
      <c r="E573" s="8"/>
      <c r="F573" s="8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8"/>
      <c r="D574" s="8"/>
      <c r="E574" s="8"/>
      <c r="F574" s="8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8"/>
      <c r="D575" s="8"/>
      <c r="E575" s="8"/>
      <c r="F575" s="8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8"/>
      <c r="D576" s="8"/>
      <c r="E576" s="8"/>
      <c r="F576" s="8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8"/>
      <c r="D577" s="8"/>
      <c r="E577" s="8"/>
      <c r="F577" s="8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8"/>
      <c r="D578" s="8"/>
      <c r="E578" s="8"/>
      <c r="F578" s="8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8"/>
      <c r="D579" s="8"/>
      <c r="E579" s="8"/>
      <c r="F579" s="8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8"/>
      <c r="D580" s="8"/>
      <c r="E580" s="8"/>
      <c r="F580" s="8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8"/>
      <c r="D581" s="8"/>
      <c r="E581" s="8"/>
      <c r="F581" s="8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8"/>
      <c r="D582" s="8"/>
      <c r="E582" s="8"/>
      <c r="F582" s="8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8"/>
      <c r="D583" s="8"/>
      <c r="E583" s="8"/>
      <c r="F583" s="8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8"/>
      <c r="D584" s="8"/>
      <c r="E584" s="8"/>
      <c r="F584" s="8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8"/>
      <c r="D585" s="8"/>
      <c r="E585" s="8"/>
      <c r="F585" s="8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8"/>
      <c r="D586" s="8"/>
      <c r="E586" s="8"/>
      <c r="F586" s="8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8"/>
      <c r="D587" s="8"/>
      <c r="E587" s="8"/>
      <c r="F587" s="8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8"/>
      <c r="D588" s="8"/>
      <c r="E588" s="8"/>
      <c r="F588" s="8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8"/>
      <c r="D589" s="8"/>
      <c r="E589" s="8"/>
      <c r="F589" s="8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8"/>
      <c r="D590" s="8"/>
      <c r="E590" s="8"/>
      <c r="F590" s="8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8"/>
      <c r="D591" s="8"/>
      <c r="E591" s="8"/>
      <c r="F591" s="8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8"/>
      <c r="D592" s="8"/>
      <c r="E592" s="8"/>
      <c r="F592" s="8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8"/>
      <c r="D593" s="8"/>
      <c r="E593" s="8"/>
      <c r="F593" s="8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8"/>
      <c r="D594" s="8"/>
      <c r="E594" s="8"/>
      <c r="F594" s="8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8"/>
      <c r="D595" s="8"/>
      <c r="E595" s="8"/>
      <c r="F595" s="8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8"/>
      <c r="D596" s="8"/>
      <c r="E596" s="8"/>
      <c r="F596" s="8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8"/>
      <c r="D597" s="8"/>
      <c r="E597" s="8"/>
      <c r="F597" s="8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8"/>
      <c r="D598" s="8"/>
      <c r="E598" s="8"/>
      <c r="F598" s="8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8"/>
      <c r="D599" s="8"/>
      <c r="E599" s="8"/>
      <c r="F599" s="8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8"/>
      <c r="D600" s="8"/>
      <c r="E600" s="8"/>
      <c r="F600" s="8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8"/>
      <c r="D601" s="8"/>
      <c r="E601" s="8"/>
      <c r="F601" s="8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8"/>
      <c r="D602" s="8"/>
      <c r="E602" s="8"/>
      <c r="F602" s="8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8"/>
      <c r="D603" s="8"/>
      <c r="E603" s="8"/>
      <c r="F603" s="8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8"/>
      <c r="D604" s="8"/>
      <c r="E604" s="8"/>
      <c r="F604" s="8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8"/>
      <c r="D605" s="8"/>
      <c r="E605" s="8"/>
      <c r="F605" s="8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8"/>
      <c r="D606" s="8"/>
      <c r="E606" s="8"/>
      <c r="F606" s="8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8"/>
      <c r="D607" s="8"/>
      <c r="E607" s="8"/>
      <c r="F607" s="8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8"/>
      <c r="D608" s="8"/>
      <c r="E608" s="8"/>
      <c r="F608" s="8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8"/>
      <c r="D609" s="8"/>
      <c r="E609" s="8"/>
      <c r="F609" s="8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8"/>
      <c r="D610" s="8"/>
      <c r="E610" s="8"/>
      <c r="F610" s="8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8"/>
      <c r="D611" s="8"/>
      <c r="E611" s="8"/>
      <c r="F611" s="8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8"/>
      <c r="D612" s="8"/>
      <c r="E612" s="8"/>
      <c r="F612" s="8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8"/>
      <c r="D613" s="8"/>
      <c r="E613" s="8"/>
      <c r="F613" s="8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8"/>
      <c r="D614" s="8"/>
      <c r="E614" s="8"/>
      <c r="F614" s="8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8"/>
      <c r="D615" s="8"/>
      <c r="E615" s="8"/>
      <c r="F615" s="8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8"/>
      <c r="D616" s="8"/>
      <c r="E616" s="8"/>
      <c r="F616" s="8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8"/>
      <c r="D617" s="8"/>
      <c r="E617" s="8"/>
      <c r="F617" s="8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8"/>
      <c r="D618" s="8"/>
      <c r="E618" s="8"/>
      <c r="F618" s="8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8"/>
      <c r="D619" s="8"/>
      <c r="E619" s="8"/>
      <c r="F619" s="8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8"/>
      <c r="D620" s="8"/>
      <c r="E620" s="8"/>
      <c r="F620" s="8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8"/>
      <c r="D621" s="8"/>
      <c r="E621" s="8"/>
      <c r="F621" s="8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8"/>
      <c r="D622" s="8"/>
      <c r="E622" s="8"/>
      <c r="F622" s="8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8"/>
      <c r="D623" s="8"/>
      <c r="E623" s="8"/>
      <c r="F623" s="8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8"/>
      <c r="D624" s="8"/>
      <c r="E624" s="8"/>
      <c r="F624" s="8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8"/>
      <c r="D625" s="8"/>
      <c r="E625" s="8"/>
      <c r="F625" s="8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8"/>
      <c r="D626" s="8"/>
      <c r="E626" s="8"/>
      <c r="F626" s="8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8"/>
      <c r="D627" s="8"/>
      <c r="E627" s="8"/>
      <c r="F627" s="8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8"/>
      <c r="D628" s="8"/>
      <c r="E628" s="8"/>
      <c r="F628" s="8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8"/>
      <c r="D629" s="8"/>
      <c r="E629" s="8"/>
      <c r="F629" s="8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8"/>
      <c r="D630" s="8"/>
      <c r="E630" s="8"/>
      <c r="F630" s="8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8"/>
      <c r="D631" s="8"/>
      <c r="E631" s="8"/>
      <c r="F631" s="8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8"/>
      <c r="D632" s="8"/>
      <c r="E632" s="8"/>
      <c r="F632" s="8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8"/>
      <c r="D633" s="8"/>
      <c r="E633" s="8"/>
      <c r="F633" s="8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8"/>
      <c r="D634" s="8"/>
      <c r="E634" s="8"/>
      <c r="F634" s="8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8"/>
      <c r="D635" s="8"/>
      <c r="E635" s="8"/>
      <c r="F635" s="8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8"/>
      <c r="D636" s="8"/>
      <c r="E636" s="8"/>
      <c r="F636" s="8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8"/>
      <c r="D637" s="8"/>
      <c r="E637" s="8"/>
      <c r="F637" s="8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8"/>
      <c r="D638" s="8"/>
      <c r="E638" s="8"/>
      <c r="F638" s="8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8"/>
      <c r="D639" s="8"/>
      <c r="E639" s="8"/>
      <c r="F639" s="8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8"/>
      <c r="D640" s="8"/>
      <c r="E640" s="8"/>
      <c r="F640" s="8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8"/>
      <c r="D641" s="8"/>
      <c r="E641" s="8"/>
      <c r="F641" s="8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8"/>
      <c r="D642" s="8"/>
      <c r="E642" s="8"/>
      <c r="F642" s="8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8"/>
      <c r="D643" s="8"/>
      <c r="E643" s="8"/>
      <c r="F643" s="8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8"/>
      <c r="D644" s="8"/>
      <c r="E644" s="8"/>
      <c r="F644" s="8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8"/>
      <c r="D645" s="8"/>
      <c r="E645" s="8"/>
      <c r="F645" s="8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8"/>
      <c r="D646" s="8"/>
      <c r="E646" s="8"/>
      <c r="F646" s="8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8"/>
      <c r="D647" s="8"/>
      <c r="E647" s="8"/>
      <c r="F647" s="8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8"/>
      <c r="D648" s="8"/>
      <c r="E648" s="8"/>
      <c r="F648" s="8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8"/>
      <c r="D649" s="8"/>
      <c r="E649" s="8"/>
      <c r="F649" s="8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8"/>
      <c r="D650" s="8"/>
      <c r="E650" s="8"/>
      <c r="F650" s="8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8"/>
      <c r="D651" s="8"/>
      <c r="E651" s="8"/>
      <c r="F651" s="8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8"/>
      <c r="D652" s="8"/>
      <c r="E652" s="8"/>
      <c r="F652" s="8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8"/>
      <c r="D653" s="8"/>
      <c r="E653" s="8"/>
      <c r="F653" s="8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8"/>
      <c r="D654" s="8"/>
      <c r="E654" s="8"/>
      <c r="F654" s="8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8"/>
      <c r="D655" s="8"/>
      <c r="E655" s="8"/>
      <c r="F655" s="8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8"/>
      <c r="D656" s="8"/>
      <c r="E656" s="8"/>
      <c r="F656" s="8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8"/>
      <c r="D657" s="8"/>
      <c r="E657" s="8"/>
      <c r="F657" s="8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8"/>
      <c r="D658" s="8"/>
      <c r="E658" s="8"/>
      <c r="F658" s="8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8"/>
      <c r="D659" s="8"/>
      <c r="E659" s="8"/>
      <c r="F659" s="8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8"/>
      <c r="D660" s="8"/>
      <c r="E660" s="8"/>
      <c r="F660" s="8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8"/>
      <c r="D661" s="8"/>
      <c r="E661" s="8"/>
      <c r="F661" s="8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8"/>
      <c r="D662" s="8"/>
      <c r="E662" s="8"/>
      <c r="F662" s="8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8"/>
      <c r="D663" s="8"/>
      <c r="E663" s="8"/>
      <c r="F663" s="8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8"/>
      <c r="D664" s="8"/>
      <c r="E664" s="8"/>
      <c r="F664" s="8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8"/>
      <c r="D665" s="8"/>
      <c r="E665" s="8"/>
      <c r="F665" s="8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8"/>
      <c r="D666" s="8"/>
      <c r="E666" s="8"/>
      <c r="F666" s="8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8"/>
      <c r="D667" s="8"/>
      <c r="E667" s="8"/>
      <c r="F667" s="8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8"/>
      <c r="D668" s="8"/>
      <c r="E668" s="8"/>
      <c r="F668" s="8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8"/>
      <c r="D669" s="8"/>
      <c r="E669" s="8"/>
      <c r="F669" s="8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8"/>
      <c r="D670" s="8"/>
      <c r="E670" s="8"/>
      <c r="F670" s="8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8"/>
      <c r="D671" s="8"/>
      <c r="E671" s="8"/>
      <c r="F671" s="8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8"/>
      <c r="D672" s="8"/>
      <c r="E672" s="8"/>
      <c r="F672" s="8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8"/>
      <c r="D673" s="8"/>
      <c r="E673" s="8"/>
      <c r="F673" s="8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8"/>
      <c r="D674" s="8"/>
      <c r="E674" s="8"/>
      <c r="F674" s="8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8"/>
      <c r="D675" s="8"/>
      <c r="E675" s="8"/>
      <c r="F675" s="8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8"/>
      <c r="D676" s="8"/>
      <c r="E676" s="8"/>
      <c r="F676" s="8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8"/>
      <c r="D677" s="8"/>
      <c r="E677" s="8"/>
      <c r="F677" s="8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8"/>
      <c r="D678" s="8"/>
      <c r="E678" s="8"/>
      <c r="F678" s="8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8"/>
      <c r="D679" s="8"/>
      <c r="E679" s="8"/>
      <c r="F679" s="8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8"/>
      <c r="D680" s="8"/>
      <c r="E680" s="8"/>
      <c r="F680" s="8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8"/>
      <c r="D681" s="8"/>
      <c r="E681" s="8"/>
      <c r="F681" s="8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8"/>
      <c r="D682" s="8"/>
      <c r="E682" s="8"/>
      <c r="F682" s="8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8"/>
      <c r="D683" s="8"/>
      <c r="E683" s="8"/>
      <c r="F683" s="8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8"/>
      <c r="D684" s="8"/>
      <c r="E684" s="8"/>
      <c r="F684" s="8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8"/>
      <c r="D685" s="8"/>
      <c r="E685" s="8"/>
      <c r="F685" s="8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8"/>
      <c r="D686" s="8"/>
      <c r="E686" s="8"/>
      <c r="F686" s="8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8"/>
      <c r="D687" s="8"/>
      <c r="E687" s="8"/>
      <c r="F687" s="8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8"/>
      <c r="D688" s="8"/>
      <c r="E688" s="8"/>
      <c r="F688" s="8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8"/>
      <c r="D689" s="8"/>
      <c r="E689" s="8"/>
      <c r="F689" s="8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8"/>
      <c r="D690" s="8"/>
      <c r="E690" s="8"/>
      <c r="F690" s="8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8"/>
      <c r="D691" s="8"/>
      <c r="E691" s="8"/>
      <c r="F691" s="8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8"/>
      <c r="D692" s="8"/>
      <c r="E692" s="8"/>
      <c r="F692" s="8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8"/>
      <c r="D693" s="8"/>
      <c r="E693" s="8"/>
      <c r="F693" s="8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8"/>
      <c r="D694" s="8"/>
      <c r="E694" s="8"/>
      <c r="F694" s="8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8"/>
      <c r="D695" s="8"/>
      <c r="E695" s="8"/>
      <c r="F695" s="8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8"/>
      <c r="D696" s="8"/>
      <c r="E696" s="8"/>
      <c r="F696" s="8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8"/>
      <c r="D697" s="8"/>
      <c r="E697" s="8"/>
      <c r="F697" s="8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8"/>
      <c r="D698" s="8"/>
      <c r="E698" s="8"/>
      <c r="F698" s="8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8"/>
      <c r="D699" s="8"/>
      <c r="E699" s="8"/>
      <c r="F699" s="8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8"/>
      <c r="D700" s="8"/>
      <c r="E700" s="8"/>
      <c r="F700" s="8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8"/>
      <c r="D701" s="8"/>
      <c r="E701" s="8"/>
      <c r="F701" s="8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8"/>
      <c r="D702" s="8"/>
      <c r="E702" s="8"/>
      <c r="F702" s="8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8"/>
      <c r="D703" s="8"/>
      <c r="E703" s="8"/>
      <c r="F703" s="8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8"/>
      <c r="D704" s="8"/>
      <c r="E704" s="8"/>
      <c r="F704" s="8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8"/>
      <c r="D705" s="8"/>
      <c r="E705" s="8"/>
      <c r="F705" s="8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8"/>
      <c r="D706" s="8"/>
      <c r="E706" s="8"/>
      <c r="F706" s="8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8"/>
      <c r="D707" s="8"/>
      <c r="E707" s="8"/>
      <c r="F707" s="8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8"/>
      <c r="D708" s="8"/>
      <c r="E708" s="8"/>
      <c r="F708" s="8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8"/>
      <c r="D709" s="8"/>
      <c r="E709" s="8"/>
      <c r="F709" s="8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8"/>
      <c r="D710" s="8"/>
      <c r="E710" s="8"/>
      <c r="F710" s="8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8"/>
      <c r="D711" s="8"/>
      <c r="E711" s="8"/>
      <c r="F711" s="8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8"/>
      <c r="D712" s="8"/>
      <c r="E712" s="8"/>
      <c r="F712" s="8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8"/>
      <c r="D713" s="8"/>
      <c r="E713" s="8"/>
      <c r="F713" s="8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8"/>
      <c r="D714" s="8"/>
      <c r="E714" s="8"/>
      <c r="F714" s="8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8"/>
      <c r="D715" s="8"/>
      <c r="E715" s="8"/>
      <c r="F715" s="8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8"/>
      <c r="D716" s="8"/>
      <c r="E716" s="8"/>
      <c r="F716" s="8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8"/>
      <c r="D717" s="8"/>
      <c r="E717" s="8"/>
      <c r="F717" s="8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8"/>
      <c r="D718" s="8"/>
      <c r="E718" s="8"/>
      <c r="F718" s="8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8"/>
      <c r="D719" s="8"/>
      <c r="E719" s="8"/>
      <c r="F719" s="8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8"/>
      <c r="D720" s="8"/>
      <c r="E720" s="8"/>
      <c r="F720" s="8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8"/>
      <c r="D721" s="8"/>
      <c r="E721" s="8"/>
      <c r="F721" s="8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8"/>
      <c r="D722" s="8"/>
      <c r="E722" s="8"/>
      <c r="F722" s="8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8"/>
      <c r="D723" s="8"/>
      <c r="E723" s="8"/>
      <c r="F723" s="8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8"/>
      <c r="D724" s="8"/>
      <c r="E724" s="8"/>
      <c r="F724" s="8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8"/>
      <c r="D725" s="8"/>
      <c r="E725" s="8"/>
      <c r="F725" s="8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8"/>
      <c r="D726" s="8"/>
      <c r="E726" s="8"/>
      <c r="F726" s="8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8"/>
      <c r="D727" s="8"/>
      <c r="E727" s="8"/>
      <c r="F727" s="8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8"/>
      <c r="D728" s="8"/>
      <c r="E728" s="8"/>
      <c r="F728" s="8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8"/>
      <c r="D729" s="8"/>
      <c r="E729" s="8"/>
      <c r="F729" s="8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8"/>
      <c r="D730" s="8"/>
      <c r="E730" s="8"/>
      <c r="F730" s="8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8"/>
      <c r="D731" s="8"/>
      <c r="E731" s="8"/>
      <c r="F731" s="8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8"/>
      <c r="D732" s="8"/>
      <c r="E732" s="8"/>
      <c r="F732" s="8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8"/>
      <c r="D733" s="8"/>
      <c r="E733" s="8"/>
      <c r="F733" s="8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8"/>
      <c r="D734" s="8"/>
      <c r="E734" s="8"/>
      <c r="F734" s="8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8"/>
      <c r="D735" s="8"/>
      <c r="E735" s="8"/>
      <c r="F735" s="8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8"/>
      <c r="D736" s="8"/>
      <c r="E736" s="8"/>
      <c r="F736" s="8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8"/>
      <c r="D737" s="8"/>
      <c r="E737" s="8"/>
      <c r="F737" s="8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8"/>
      <c r="D738" s="8"/>
      <c r="E738" s="8"/>
      <c r="F738" s="8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8"/>
      <c r="D739" s="8"/>
      <c r="E739" s="8"/>
      <c r="F739" s="8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8"/>
      <c r="D740" s="8"/>
      <c r="E740" s="8"/>
      <c r="F740" s="8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8"/>
      <c r="D741" s="8"/>
      <c r="E741" s="8"/>
      <c r="F741" s="8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8"/>
      <c r="D742" s="8"/>
      <c r="E742" s="8"/>
      <c r="F742" s="8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8"/>
      <c r="D743" s="8"/>
      <c r="E743" s="8"/>
      <c r="F743" s="8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8"/>
      <c r="D744" s="8"/>
      <c r="E744" s="8"/>
      <c r="F744" s="8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8"/>
      <c r="D745" s="8"/>
      <c r="E745" s="8"/>
      <c r="F745" s="8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8"/>
      <c r="D746" s="8"/>
      <c r="E746" s="8"/>
      <c r="F746" s="8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8"/>
      <c r="D747" s="8"/>
      <c r="E747" s="8"/>
      <c r="F747" s="8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8"/>
      <c r="D748" s="8"/>
      <c r="E748" s="8"/>
      <c r="F748" s="8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8"/>
      <c r="D749" s="8"/>
      <c r="E749" s="8"/>
      <c r="F749" s="8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8"/>
      <c r="D750" s="8"/>
      <c r="E750" s="8"/>
      <c r="F750" s="8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8"/>
      <c r="D751" s="8"/>
      <c r="E751" s="8"/>
      <c r="F751" s="8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8"/>
      <c r="D752" s="8"/>
      <c r="E752" s="8"/>
      <c r="F752" s="8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8"/>
      <c r="D753" s="8"/>
      <c r="E753" s="8"/>
      <c r="F753" s="8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8"/>
      <c r="D754" s="8"/>
      <c r="E754" s="8"/>
      <c r="F754" s="8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8"/>
      <c r="D755" s="8"/>
      <c r="E755" s="8"/>
      <c r="F755" s="8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8"/>
      <c r="D756" s="8"/>
      <c r="E756" s="8"/>
      <c r="F756" s="8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8"/>
      <c r="D757" s="8"/>
      <c r="E757" s="8"/>
      <c r="F757" s="8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8"/>
      <c r="D758" s="8"/>
      <c r="E758" s="8"/>
      <c r="F758" s="8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8"/>
      <c r="D759" s="8"/>
      <c r="E759" s="8"/>
      <c r="F759" s="8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8"/>
      <c r="D760" s="8"/>
      <c r="E760" s="8"/>
      <c r="F760" s="8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8"/>
      <c r="D761" s="8"/>
      <c r="E761" s="8"/>
      <c r="F761" s="8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8"/>
      <c r="D762" s="8"/>
      <c r="E762" s="8"/>
      <c r="F762" s="8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8"/>
      <c r="D763" s="8"/>
      <c r="E763" s="8"/>
      <c r="F763" s="8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8"/>
      <c r="D764" s="8"/>
      <c r="E764" s="8"/>
      <c r="F764" s="8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8"/>
      <c r="D765" s="8"/>
      <c r="E765" s="8"/>
      <c r="F765" s="8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8"/>
      <c r="D766" s="8"/>
      <c r="E766" s="8"/>
      <c r="F766" s="8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8"/>
      <c r="D767" s="8"/>
      <c r="E767" s="8"/>
      <c r="F767" s="8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8"/>
      <c r="D768" s="8"/>
      <c r="E768" s="8"/>
      <c r="F768" s="8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8"/>
      <c r="D769" s="8"/>
      <c r="E769" s="8"/>
      <c r="F769" s="8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8"/>
      <c r="D770" s="8"/>
      <c r="E770" s="8"/>
      <c r="F770" s="8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8"/>
      <c r="D771" s="8"/>
      <c r="E771" s="8"/>
      <c r="F771" s="8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8"/>
      <c r="D772" s="8"/>
      <c r="E772" s="8"/>
      <c r="F772" s="8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8"/>
      <c r="D773" s="8"/>
      <c r="E773" s="8"/>
      <c r="F773" s="8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8"/>
      <c r="D774" s="8"/>
      <c r="E774" s="8"/>
      <c r="F774" s="8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8"/>
      <c r="D775" s="8"/>
      <c r="E775" s="8"/>
      <c r="F775" s="8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8"/>
      <c r="D776" s="8"/>
      <c r="E776" s="8"/>
      <c r="F776" s="8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8"/>
      <c r="D777" s="8"/>
      <c r="E777" s="8"/>
      <c r="F777" s="8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8"/>
      <c r="D778" s="8"/>
      <c r="E778" s="8"/>
      <c r="F778" s="8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8"/>
      <c r="D779" s="8"/>
      <c r="E779" s="8"/>
      <c r="F779" s="8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8"/>
      <c r="D780" s="8"/>
      <c r="E780" s="8"/>
      <c r="F780" s="8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8"/>
      <c r="D781" s="8"/>
      <c r="E781" s="8"/>
      <c r="F781" s="8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8"/>
      <c r="D782" s="8"/>
      <c r="E782" s="8"/>
      <c r="F782" s="8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8"/>
      <c r="D783" s="8"/>
      <c r="E783" s="8"/>
      <c r="F783" s="8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8"/>
      <c r="D784" s="8"/>
      <c r="E784" s="8"/>
      <c r="F784" s="8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8"/>
      <c r="D785" s="8"/>
      <c r="E785" s="8"/>
      <c r="F785" s="8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8"/>
      <c r="D786" s="8"/>
      <c r="E786" s="8"/>
      <c r="F786" s="8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8"/>
      <c r="D787" s="8"/>
      <c r="E787" s="8"/>
      <c r="F787" s="8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8"/>
      <c r="D788" s="8"/>
      <c r="E788" s="8"/>
      <c r="F788" s="8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8"/>
      <c r="D789" s="8"/>
      <c r="E789" s="8"/>
      <c r="F789" s="8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8"/>
      <c r="D790" s="8"/>
      <c r="E790" s="8"/>
      <c r="F790" s="8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8"/>
      <c r="D791" s="8"/>
      <c r="E791" s="8"/>
      <c r="F791" s="8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8"/>
      <c r="D792" s="8"/>
      <c r="E792" s="8"/>
      <c r="F792" s="8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8"/>
      <c r="D793" s="8"/>
      <c r="E793" s="8"/>
      <c r="F793" s="8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8"/>
      <c r="D794" s="8"/>
      <c r="E794" s="8"/>
      <c r="F794" s="8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8"/>
      <c r="D795" s="8"/>
      <c r="E795" s="8"/>
      <c r="F795" s="8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8"/>
      <c r="D796" s="8"/>
      <c r="E796" s="8"/>
      <c r="F796" s="8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8"/>
      <c r="D797" s="8"/>
      <c r="E797" s="8"/>
      <c r="F797" s="8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8"/>
      <c r="D798" s="8"/>
      <c r="E798" s="8"/>
      <c r="F798" s="8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8"/>
      <c r="D799" s="8"/>
      <c r="E799" s="8"/>
      <c r="F799" s="8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8"/>
      <c r="D800" s="8"/>
      <c r="E800" s="8"/>
      <c r="F800" s="8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8"/>
      <c r="D801" s="8"/>
      <c r="E801" s="8"/>
      <c r="F801" s="8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8"/>
      <c r="D802" s="8"/>
      <c r="E802" s="8"/>
      <c r="F802" s="8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8"/>
      <c r="D803" s="8"/>
      <c r="E803" s="8"/>
      <c r="F803" s="8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8"/>
      <c r="D804" s="8"/>
      <c r="E804" s="8"/>
      <c r="F804" s="8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8"/>
      <c r="D805" s="8"/>
      <c r="E805" s="8"/>
      <c r="F805" s="8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8"/>
      <c r="D806" s="8"/>
      <c r="E806" s="8"/>
      <c r="F806" s="8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8"/>
      <c r="D807" s="8"/>
      <c r="E807" s="8"/>
      <c r="F807" s="8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8"/>
      <c r="D808" s="8"/>
      <c r="E808" s="8"/>
      <c r="F808" s="8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8"/>
      <c r="D809" s="8"/>
      <c r="E809" s="8"/>
      <c r="F809" s="8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8"/>
      <c r="D810" s="8"/>
      <c r="E810" s="8"/>
      <c r="F810" s="8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8"/>
      <c r="D811" s="8"/>
      <c r="E811" s="8"/>
      <c r="F811" s="8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8"/>
      <c r="D812" s="8"/>
      <c r="E812" s="8"/>
      <c r="F812" s="8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8"/>
      <c r="D813" s="8"/>
      <c r="E813" s="8"/>
      <c r="F813" s="8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8"/>
      <c r="D814" s="8"/>
      <c r="E814" s="8"/>
      <c r="F814" s="8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8"/>
      <c r="D815" s="8"/>
      <c r="E815" s="8"/>
      <c r="F815" s="8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8"/>
      <c r="D816" s="8"/>
      <c r="E816" s="8"/>
      <c r="F816" s="8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8"/>
      <c r="D817" s="8"/>
      <c r="E817" s="8"/>
      <c r="F817" s="8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8"/>
      <c r="D818" s="8"/>
      <c r="E818" s="8"/>
      <c r="F818" s="8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8"/>
      <c r="D819" s="8"/>
      <c r="E819" s="8"/>
      <c r="F819" s="8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8"/>
      <c r="D820" s="8"/>
      <c r="E820" s="8"/>
      <c r="F820" s="8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8"/>
      <c r="D821" s="8"/>
      <c r="E821" s="8"/>
      <c r="F821" s="8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8"/>
      <c r="D822" s="8"/>
      <c r="E822" s="8"/>
      <c r="F822" s="8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8"/>
      <c r="D823" s="8"/>
      <c r="E823" s="8"/>
      <c r="F823" s="8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8"/>
      <c r="D824" s="8"/>
      <c r="E824" s="8"/>
      <c r="F824" s="8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8"/>
      <c r="D825" s="8"/>
      <c r="E825" s="8"/>
      <c r="F825" s="8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8"/>
      <c r="D826" s="8"/>
      <c r="E826" s="8"/>
      <c r="F826" s="8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8"/>
      <c r="D827" s="8"/>
      <c r="E827" s="8"/>
      <c r="F827" s="8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8"/>
      <c r="D828" s="8"/>
      <c r="E828" s="8"/>
      <c r="F828" s="8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8"/>
      <c r="D829" s="8"/>
      <c r="E829" s="8"/>
      <c r="F829" s="8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8"/>
      <c r="D830" s="8"/>
      <c r="E830" s="8"/>
      <c r="F830" s="8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8"/>
      <c r="D831" s="8"/>
      <c r="E831" s="8"/>
      <c r="F831" s="8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8"/>
      <c r="D832" s="8"/>
      <c r="E832" s="8"/>
      <c r="F832" s="8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8"/>
      <c r="D833" s="8"/>
      <c r="E833" s="8"/>
      <c r="F833" s="8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8"/>
      <c r="D834" s="8"/>
      <c r="E834" s="8"/>
      <c r="F834" s="8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8"/>
      <c r="D835" s="8"/>
      <c r="E835" s="8"/>
      <c r="F835" s="8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8"/>
      <c r="D836" s="8"/>
      <c r="E836" s="8"/>
      <c r="F836" s="8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8"/>
      <c r="D837" s="8"/>
      <c r="E837" s="8"/>
      <c r="F837" s="8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8"/>
      <c r="D838" s="8"/>
      <c r="E838" s="8"/>
      <c r="F838" s="8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8"/>
      <c r="D839" s="8"/>
      <c r="E839" s="8"/>
      <c r="F839" s="8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8"/>
      <c r="D840" s="8"/>
      <c r="E840" s="8"/>
      <c r="F840" s="8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8"/>
      <c r="D841" s="8"/>
      <c r="E841" s="8"/>
      <c r="F841" s="8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8"/>
      <c r="D842" s="8"/>
      <c r="E842" s="8"/>
      <c r="F842" s="8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8"/>
      <c r="D843" s="8"/>
      <c r="E843" s="8"/>
      <c r="F843" s="8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8"/>
      <c r="D844" s="8"/>
      <c r="E844" s="8"/>
      <c r="F844" s="8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8"/>
      <c r="D845" s="8"/>
      <c r="E845" s="8"/>
      <c r="F845" s="8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8"/>
      <c r="D846" s="8"/>
      <c r="E846" s="8"/>
      <c r="F846" s="8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8"/>
      <c r="D847" s="8"/>
      <c r="E847" s="8"/>
      <c r="F847" s="8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8"/>
      <c r="D848" s="8"/>
      <c r="E848" s="8"/>
      <c r="F848" s="8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8"/>
      <c r="D849" s="8"/>
      <c r="E849" s="8"/>
      <c r="F849" s="8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8"/>
      <c r="D850" s="8"/>
      <c r="E850" s="8"/>
      <c r="F850" s="8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8"/>
      <c r="D851" s="8"/>
      <c r="E851" s="8"/>
      <c r="F851" s="8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8"/>
      <c r="D852" s="8"/>
      <c r="E852" s="8"/>
      <c r="F852" s="8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8"/>
      <c r="D853" s="8"/>
      <c r="E853" s="8"/>
      <c r="F853" s="8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8"/>
      <c r="D854" s="8"/>
      <c r="E854" s="8"/>
      <c r="F854" s="8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8"/>
      <c r="D855" s="8"/>
      <c r="E855" s="8"/>
      <c r="F855" s="8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8"/>
      <c r="D856" s="8"/>
      <c r="E856" s="8"/>
      <c r="F856" s="8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8"/>
      <c r="D857" s="8"/>
      <c r="E857" s="8"/>
      <c r="F857" s="8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8"/>
      <c r="D858" s="8"/>
      <c r="E858" s="8"/>
      <c r="F858" s="8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8"/>
      <c r="D859" s="8"/>
      <c r="E859" s="8"/>
      <c r="F859" s="8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8"/>
      <c r="D860" s="8"/>
      <c r="E860" s="8"/>
      <c r="F860" s="8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8"/>
      <c r="D861" s="8"/>
      <c r="E861" s="8"/>
      <c r="F861" s="8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8"/>
      <c r="D862" s="8"/>
      <c r="E862" s="8"/>
      <c r="F862" s="8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8"/>
      <c r="D863" s="8"/>
      <c r="E863" s="8"/>
      <c r="F863" s="8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8"/>
      <c r="D864" s="8"/>
      <c r="E864" s="8"/>
      <c r="F864" s="8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8"/>
      <c r="D865" s="8"/>
      <c r="E865" s="8"/>
      <c r="F865" s="8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8"/>
      <c r="D866" s="8"/>
      <c r="E866" s="8"/>
      <c r="F866" s="8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8"/>
      <c r="D867" s="8"/>
      <c r="E867" s="8"/>
      <c r="F867" s="8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8"/>
      <c r="D868" s="8"/>
      <c r="E868" s="8"/>
      <c r="F868" s="8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8"/>
      <c r="D869" s="8"/>
      <c r="E869" s="8"/>
      <c r="F869" s="8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8"/>
      <c r="D870" s="8"/>
      <c r="E870" s="8"/>
      <c r="F870" s="8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8"/>
      <c r="D871" s="8"/>
      <c r="E871" s="8"/>
      <c r="F871" s="8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8"/>
      <c r="D872" s="8"/>
      <c r="E872" s="8"/>
      <c r="F872" s="8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8"/>
      <c r="D873" s="8"/>
      <c r="E873" s="8"/>
      <c r="F873" s="8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8"/>
      <c r="D874" s="8"/>
      <c r="E874" s="8"/>
      <c r="F874" s="8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8"/>
      <c r="D875" s="8"/>
      <c r="E875" s="8"/>
      <c r="F875" s="8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8"/>
      <c r="D876" s="8"/>
      <c r="E876" s="8"/>
      <c r="F876" s="8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8"/>
      <c r="D877" s="8"/>
      <c r="E877" s="8"/>
      <c r="F877" s="8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8"/>
      <c r="D878" s="8"/>
      <c r="E878" s="8"/>
      <c r="F878" s="8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8"/>
      <c r="D879" s="8"/>
      <c r="E879" s="8"/>
      <c r="F879" s="8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8"/>
      <c r="D880" s="8"/>
      <c r="E880" s="8"/>
      <c r="F880" s="8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8"/>
      <c r="D881" s="8"/>
      <c r="E881" s="8"/>
      <c r="F881" s="8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8"/>
      <c r="D882" s="8"/>
      <c r="E882" s="8"/>
      <c r="F882" s="8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8"/>
      <c r="D883" s="8"/>
      <c r="E883" s="8"/>
      <c r="F883" s="8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8"/>
      <c r="D884" s="8"/>
      <c r="E884" s="8"/>
      <c r="F884" s="8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8"/>
      <c r="D885" s="8"/>
      <c r="E885" s="8"/>
      <c r="F885" s="8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8"/>
      <c r="D886" s="8"/>
      <c r="E886" s="8"/>
      <c r="F886" s="8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8"/>
      <c r="D887" s="8"/>
      <c r="E887" s="8"/>
      <c r="F887" s="8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8"/>
      <c r="D888" s="8"/>
      <c r="E888" s="8"/>
      <c r="F888" s="8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8"/>
      <c r="D889" s="8"/>
      <c r="E889" s="8"/>
      <c r="F889" s="8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8"/>
      <c r="D890" s="8"/>
      <c r="E890" s="8"/>
      <c r="F890" s="8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8"/>
      <c r="D891" s="8"/>
      <c r="E891" s="8"/>
      <c r="F891" s="8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8"/>
      <c r="D892" s="8"/>
      <c r="E892" s="8"/>
      <c r="F892" s="8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8"/>
      <c r="D893" s="8"/>
      <c r="E893" s="8"/>
      <c r="F893" s="8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8"/>
      <c r="D894" s="8"/>
      <c r="E894" s="8"/>
      <c r="F894" s="8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8"/>
      <c r="D895" s="8"/>
      <c r="E895" s="8"/>
      <c r="F895" s="8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8"/>
      <c r="D896" s="8"/>
      <c r="E896" s="8"/>
      <c r="F896" s="8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8"/>
      <c r="D897" s="8"/>
      <c r="E897" s="8"/>
      <c r="F897" s="8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8"/>
      <c r="D898" s="8"/>
      <c r="E898" s="8"/>
      <c r="F898" s="8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8"/>
      <c r="D899" s="8"/>
      <c r="E899" s="8"/>
      <c r="F899" s="8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8"/>
      <c r="D900" s="8"/>
      <c r="E900" s="8"/>
      <c r="F900" s="8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8"/>
      <c r="D901" s="8"/>
      <c r="E901" s="8"/>
      <c r="F901" s="8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8"/>
      <c r="D902" s="8"/>
      <c r="E902" s="8"/>
      <c r="F902" s="8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8"/>
      <c r="D903" s="8"/>
      <c r="E903" s="8"/>
      <c r="F903" s="8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8"/>
      <c r="D904" s="8"/>
      <c r="E904" s="8"/>
      <c r="F904" s="8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8"/>
      <c r="D905" s="8"/>
      <c r="E905" s="8"/>
      <c r="F905" s="8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8"/>
      <c r="D906" s="8"/>
      <c r="E906" s="8"/>
      <c r="F906" s="8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8"/>
      <c r="D907" s="8"/>
      <c r="E907" s="8"/>
      <c r="F907" s="8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8"/>
      <c r="D908" s="8"/>
      <c r="E908" s="8"/>
      <c r="F908" s="8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8"/>
      <c r="D909" s="8"/>
      <c r="E909" s="8"/>
      <c r="F909" s="8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8"/>
      <c r="D910" s="8"/>
      <c r="E910" s="8"/>
      <c r="F910" s="8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8"/>
      <c r="D911" s="8"/>
      <c r="E911" s="8"/>
      <c r="F911" s="8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8"/>
      <c r="D912" s="8"/>
      <c r="E912" s="8"/>
      <c r="F912" s="8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8"/>
      <c r="D913" s="8"/>
      <c r="E913" s="8"/>
      <c r="F913" s="8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8"/>
      <c r="D914" s="8"/>
      <c r="E914" s="8"/>
      <c r="F914" s="8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8"/>
      <c r="D915" s="8"/>
      <c r="E915" s="8"/>
      <c r="F915" s="8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8"/>
      <c r="D916" s="8"/>
      <c r="E916" s="8"/>
      <c r="F916" s="8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8"/>
      <c r="D917" s="8"/>
      <c r="E917" s="8"/>
      <c r="F917" s="8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8"/>
      <c r="D918" s="8"/>
      <c r="E918" s="8"/>
      <c r="F918" s="8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8"/>
      <c r="D919" s="8"/>
      <c r="E919" s="8"/>
      <c r="F919" s="8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8"/>
      <c r="D920" s="8"/>
      <c r="E920" s="8"/>
      <c r="F920" s="8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8"/>
      <c r="D921" s="8"/>
      <c r="E921" s="8"/>
      <c r="F921" s="8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8"/>
      <c r="D922" s="8"/>
      <c r="E922" s="8"/>
      <c r="F922" s="8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8"/>
      <c r="D923" s="8"/>
      <c r="E923" s="8"/>
      <c r="F923" s="8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8"/>
      <c r="D924" s="8"/>
      <c r="E924" s="8"/>
      <c r="F924" s="8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8"/>
      <c r="D925" s="8"/>
      <c r="E925" s="8"/>
      <c r="F925" s="8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8"/>
      <c r="D926" s="8"/>
      <c r="E926" s="8"/>
      <c r="F926" s="8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8"/>
      <c r="D927" s="8"/>
      <c r="E927" s="8"/>
      <c r="F927" s="8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8"/>
      <c r="D928" s="8"/>
      <c r="E928" s="8"/>
      <c r="F928" s="8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8"/>
      <c r="D929" s="8"/>
      <c r="E929" s="8"/>
      <c r="F929" s="8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8"/>
      <c r="D930" s="8"/>
      <c r="E930" s="8"/>
      <c r="F930" s="8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8"/>
      <c r="D931" s="8"/>
      <c r="E931" s="8"/>
      <c r="F931" s="8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8"/>
      <c r="D932" s="8"/>
      <c r="E932" s="8"/>
      <c r="F932" s="8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8"/>
      <c r="D933" s="8"/>
      <c r="E933" s="8"/>
      <c r="F933" s="8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8"/>
      <c r="D934" s="8"/>
      <c r="E934" s="8"/>
      <c r="F934" s="8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8"/>
      <c r="D935" s="8"/>
      <c r="E935" s="8"/>
      <c r="F935" s="8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8"/>
      <c r="D936" s="8"/>
      <c r="E936" s="8"/>
      <c r="F936" s="8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8"/>
      <c r="D937" s="8"/>
      <c r="E937" s="8"/>
      <c r="F937" s="8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8"/>
      <c r="D938" s="8"/>
      <c r="E938" s="8"/>
      <c r="F938" s="8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8"/>
      <c r="D939" s="8"/>
      <c r="E939" s="8"/>
      <c r="F939" s="8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8"/>
      <c r="D940" s="8"/>
      <c r="E940" s="8"/>
      <c r="F940" s="8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8"/>
      <c r="D941" s="8"/>
      <c r="E941" s="8"/>
      <c r="F941" s="8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8"/>
      <c r="D942" s="8"/>
      <c r="E942" s="8"/>
      <c r="F942" s="8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8"/>
      <c r="D943" s="8"/>
      <c r="E943" s="8"/>
      <c r="F943" s="8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8"/>
      <c r="D944" s="8"/>
      <c r="E944" s="8"/>
      <c r="F944" s="8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8"/>
      <c r="D945" s="8"/>
      <c r="E945" s="8"/>
      <c r="F945" s="8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8"/>
      <c r="D946" s="8"/>
      <c r="E946" s="8"/>
      <c r="F946" s="8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8"/>
      <c r="D947" s="8"/>
      <c r="E947" s="8"/>
      <c r="F947" s="8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8"/>
      <c r="D948" s="8"/>
      <c r="E948" s="8"/>
      <c r="F948" s="8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8"/>
      <c r="D949" s="8"/>
      <c r="E949" s="8"/>
      <c r="F949" s="8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8"/>
      <c r="D950" s="8"/>
      <c r="E950" s="8"/>
      <c r="F950" s="8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8"/>
      <c r="D951" s="8"/>
      <c r="E951" s="8"/>
      <c r="F951" s="8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8"/>
      <c r="D952" s="8"/>
      <c r="E952" s="8"/>
      <c r="F952" s="8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8"/>
      <c r="D953" s="8"/>
      <c r="E953" s="8"/>
      <c r="F953" s="8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8"/>
      <c r="D954" s="8"/>
      <c r="E954" s="8"/>
      <c r="F954" s="8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8"/>
      <c r="D955" s="8"/>
      <c r="E955" s="8"/>
      <c r="F955" s="8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8"/>
      <c r="D956" s="8"/>
      <c r="E956" s="8"/>
      <c r="F956" s="8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8"/>
      <c r="D957" s="8"/>
      <c r="E957" s="8"/>
      <c r="F957" s="8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8"/>
      <c r="D958" s="8"/>
      <c r="E958" s="8"/>
      <c r="F958" s="8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8"/>
      <c r="D959" s="8"/>
      <c r="E959" s="8"/>
      <c r="F959" s="8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8"/>
      <c r="D960" s="8"/>
      <c r="E960" s="8"/>
      <c r="F960" s="8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8"/>
      <c r="D961" s="8"/>
      <c r="E961" s="8"/>
      <c r="F961" s="8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8"/>
      <c r="D962" s="8"/>
      <c r="E962" s="8"/>
      <c r="F962" s="8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8"/>
      <c r="D963" s="8"/>
      <c r="E963" s="8"/>
      <c r="F963" s="8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8"/>
      <c r="D964" s="8"/>
      <c r="E964" s="8"/>
      <c r="F964" s="8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8"/>
      <c r="D965" s="8"/>
      <c r="E965" s="8"/>
      <c r="F965" s="8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8"/>
      <c r="D966" s="8"/>
      <c r="E966" s="8"/>
      <c r="F966" s="8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8"/>
      <c r="D967" s="8"/>
      <c r="E967" s="8"/>
      <c r="F967" s="8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8"/>
      <c r="D968" s="8"/>
      <c r="E968" s="8"/>
      <c r="F968" s="8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8"/>
      <c r="D969" s="8"/>
      <c r="E969" s="8"/>
      <c r="F969" s="8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8"/>
      <c r="D970" s="8"/>
      <c r="E970" s="8"/>
      <c r="F970" s="8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8"/>
      <c r="D971" s="8"/>
      <c r="E971" s="8"/>
      <c r="F971" s="8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8"/>
      <c r="D972" s="8"/>
      <c r="E972" s="8"/>
      <c r="F972" s="8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8"/>
      <c r="D973" s="8"/>
      <c r="E973" s="8"/>
      <c r="F973" s="8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8"/>
      <c r="D974" s="8"/>
      <c r="E974" s="8"/>
      <c r="F974" s="8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8"/>
      <c r="D975" s="8"/>
      <c r="E975" s="8"/>
      <c r="F975" s="8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8"/>
      <c r="D976" s="8"/>
      <c r="E976" s="8"/>
      <c r="F976" s="8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8"/>
      <c r="D977" s="8"/>
      <c r="E977" s="8"/>
      <c r="F977" s="8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8"/>
      <c r="D978" s="8"/>
      <c r="E978" s="8"/>
      <c r="F978" s="8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8"/>
      <c r="D979" s="8"/>
      <c r="E979" s="8"/>
      <c r="F979" s="8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8"/>
      <c r="D980" s="8"/>
      <c r="E980" s="8"/>
      <c r="F980" s="8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8"/>
      <c r="D981" s="8"/>
      <c r="E981" s="8"/>
      <c r="F981" s="8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8"/>
      <c r="D982" s="8"/>
      <c r="E982" s="8"/>
      <c r="F982" s="8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8"/>
      <c r="D983" s="8"/>
      <c r="E983" s="8"/>
      <c r="F983" s="8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8"/>
      <c r="D984" s="8"/>
      <c r="E984" s="8"/>
      <c r="F984" s="8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8"/>
      <c r="D985" s="8"/>
      <c r="E985" s="8"/>
      <c r="F985" s="8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8"/>
      <c r="D986" s="8"/>
      <c r="E986" s="8"/>
      <c r="F986" s="8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8"/>
      <c r="D987" s="8"/>
      <c r="E987" s="8"/>
      <c r="F987" s="8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8"/>
      <c r="D988" s="8"/>
      <c r="E988" s="8"/>
      <c r="F988" s="8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8"/>
      <c r="D989" s="8"/>
      <c r="E989" s="8"/>
      <c r="F989" s="8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8"/>
      <c r="D990" s="8"/>
      <c r="E990" s="8"/>
      <c r="F990" s="8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8"/>
      <c r="D991" s="8"/>
      <c r="E991" s="8"/>
      <c r="F991" s="8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8"/>
      <c r="D992" s="8"/>
      <c r="E992" s="8"/>
      <c r="F992" s="8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8"/>
      <c r="D993" s="8"/>
      <c r="E993" s="8"/>
      <c r="F993" s="8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8"/>
      <c r="D994" s="8"/>
      <c r="E994" s="8"/>
      <c r="F994" s="8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8"/>
      <c r="D995" s="8"/>
      <c r="E995" s="8"/>
      <c r="F995" s="8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8"/>
      <c r="D996" s="8"/>
      <c r="E996" s="8"/>
      <c r="F996" s="8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8"/>
      <c r="D997" s="8"/>
      <c r="E997" s="8"/>
      <c r="F997" s="8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8"/>
      <c r="D998" s="8"/>
      <c r="E998" s="8"/>
      <c r="F998" s="8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8"/>
      <c r="D999" s="8"/>
      <c r="E999" s="8"/>
      <c r="F999" s="8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8"/>
      <c r="D1000" s="8"/>
      <c r="E1000" s="8"/>
      <c r="F1000" s="8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88"/>
    <col customWidth="1" min="2" max="2" width="6.88"/>
    <col customWidth="1" min="3" max="3" width="6.38"/>
    <col customWidth="1" min="4" max="4" width="6.0"/>
    <col customWidth="1" min="5" max="5" width="8.13"/>
  </cols>
  <sheetData>
    <row r="1">
      <c r="A1" s="23" t="s">
        <v>49</v>
      </c>
      <c r="B1" s="23" t="s">
        <v>50</v>
      </c>
      <c r="C1" s="24" t="s">
        <v>51</v>
      </c>
      <c r="D1" s="23" t="s">
        <v>52</v>
      </c>
      <c r="E1" s="23" t="s">
        <v>53</v>
      </c>
      <c r="F1" s="23" t="s">
        <v>54</v>
      </c>
      <c r="G1" s="23" t="s">
        <v>55</v>
      </c>
      <c r="H1" s="23" t="s">
        <v>56</v>
      </c>
      <c r="I1" s="23" t="s">
        <v>57</v>
      </c>
      <c r="J1" s="25"/>
      <c r="K1" s="26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</row>
    <row r="2">
      <c r="A2" s="27" t="s">
        <v>58</v>
      </c>
      <c r="B2" s="27">
        <v>5.0</v>
      </c>
      <c r="C2" s="27" t="s">
        <v>59</v>
      </c>
      <c r="D2" s="27" t="s">
        <v>9</v>
      </c>
      <c r="E2" s="27">
        <v>0.905</v>
      </c>
      <c r="F2" s="16">
        <v>0.0161</v>
      </c>
      <c r="G2" s="16">
        <v>0.0128</v>
      </c>
      <c r="H2" s="27" t="s">
        <v>60</v>
      </c>
      <c r="I2" s="27" t="s">
        <v>60</v>
      </c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</row>
    <row r="3">
      <c r="A3" s="27" t="s">
        <v>61</v>
      </c>
      <c r="B3" s="27">
        <v>5.0</v>
      </c>
      <c r="C3" s="27" t="s">
        <v>59</v>
      </c>
      <c r="D3" s="27" t="s">
        <v>60</v>
      </c>
      <c r="E3" s="27" t="s">
        <v>60</v>
      </c>
      <c r="F3" s="16">
        <v>0.0249</v>
      </c>
      <c r="G3" s="16">
        <v>0.0279</v>
      </c>
      <c r="H3" s="16">
        <v>0.0205</v>
      </c>
      <c r="I3" s="16">
        <v>0.0244</v>
      </c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</row>
    <row r="4">
      <c r="A4" s="27" t="s">
        <v>62</v>
      </c>
      <c r="B4" s="27">
        <v>5.0</v>
      </c>
      <c r="C4" s="27" t="s">
        <v>59</v>
      </c>
      <c r="D4" s="27" t="s">
        <v>60</v>
      </c>
      <c r="E4" s="27" t="s">
        <v>60</v>
      </c>
      <c r="F4" s="16">
        <v>0.0341</v>
      </c>
      <c r="G4" s="16">
        <v>0.0316</v>
      </c>
      <c r="H4" s="16">
        <v>0.0309</v>
      </c>
      <c r="I4" s="16">
        <v>0.0297</v>
      </c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</row>
    <row r="5">
      <c r="A5" s="27" t="s">
        <v>63</v>
      </c>
      <c r="B5" s="27">
        <v>15.0</v>
      </c>
      <c r="C5" s="27" t="s">
        <v>60</v>
      </c>
      <c r="D5" s="27" t="s">
        <v>9</v>
      </c>
      <c r="E5" s="27">
        <v>0.9377</v>
      </c>
      <c r="F5" s="16">
        <v>0.0338</v>
      </c>
      <c r="G5" s="16">
        <v>0.045</v>
      </c>
      <c r="H5" s="16">
        <v>0.0326</v>
      </c>
      <c r="I5" s="16">
        <v>0.0513</v>
      </c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</row>
    <row r="6">
      <c r="A6" s="27" t="s">
        <v>64</v>
      </c>
      <c r="B6" s="27">
        <v>15.0</v>
      </c>
      <c r="C6" s="27" t="s">
        <v>60</v>
      </c>
      <c r="D6" s="27" t="s">
        <v>13</v>
      </c>
      <c r="E6" s="27">
        <v>1.0795</v>
      </c>
      <c r="F6" s="16">
        <v>0.0453</v>
      </c>
      <c r="G6" s="16">
        <v>0.0492</v>
      </c>
      <c r="H6" s="16">
        <v>0.0407</v>
      </c>
      <c r="I6" s="16">
        <v>0.0521</v>
      </c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</row>
    <row r="7">
      <c r="A7" s="27" t="s">
        <v>65</v>
      </c>
      <c r="B7" s="27">
        <v>10.0</v>
      </c>
      <c r="C7" s="27" t="s">
        <v>59</v>
      </c>
      <c r="D7" s="27" t="s">
        <v>13</v>
      </c>
      <c r="E7" s="27">
        <v>1.1531</v>
      </c>
      <c r="F7" s="16">
        <v>0.0398</v>
      </c>
      <c r="G7" s="16">
        <v>0.0303</v>
      </c>
      <c r="H7" s="16">
        <v>0.0415</v>
      </c>
      <c r="I7" s="16">
        <v>0.0487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</row>
    <row r="8">
      <c r="A8" s="27" t="s">
        <v>66</v>
      </c>
      <c r="B8" s="27">
        <v>10.0</v>
      </c>
      <c r="C8" s="27" t="s">
        <v>59</v>
      </c>
      <c r="D8" s="27" t="s">
        <v>13</v>
      </c>
      <c r="E8" s="27">
        <v>1.0323</v>
      </c>
      <c r="F8" s="16">
        <v>0.0406</v>
      </c>
      <c r="G8" s="16">
        <v>0.0387</v>
      </c>
      <c r="H8" s="16">
        <v>0.0487</v>
      </c>
      <c r="I8" s="16">
        <v>0.0348</v>
      </c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</row>
    <row r="9">
      <c r="A9" s="27" t="s">
        <v>67</v>
      </c>
      <c r="B9" s="27">
        <v>5.0</v>
      </c>
      <c r="C9" s="27" t="s">
        <v>59</v>
      </c>
      <c r="D9" s="27" t="s">
        <v>9</v>
      </c>
      <c r="E9" s="27">
        <v>0.8545</v>
      </c>
      <c r="F9" s="16">
        <v>0.03</v>
      </c>
      <c r="G9" s="16">
        <v>0.0331</v>
      </c>
      <c r="H9" s="16">
        <v>0.0233</v>
      </c>
      <c r="I9" s="16">
        <v>0.0261</v>
      </c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</row>
    <row r="10">
      <c r="A10" s="27" t="s">
        <v>68</v>
      </c>
      <c r="B10" s="27">
        <v>10.0</v>
      </c>
      <c r="C10" s="27" t="s">
        <v>59</v>
      </c>
      <c r="D10" s="27" t="s">
        <v>13</v>
      </c>
      <c r="E10" s="27">
        <v>1.1083</v>
      </c>
      <c r="F10" s="16">
        <v>0.0525</v>
      </c>
      <c r="G10" s="16">
        <v>0.051</v>
      </c>
      <c r="H10" s="16" t="s">
        <v>60</v>
      </c>
      <c r="I10" s="16">
        <v>0.0408</v>
      </c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</row>
    <row r="11">
      <c r="A11" s="27" t="s">
        <v>69</v>
      </c>
      <c r="B11" s="27">
        <v>15.0</v>
      </c>
      <c r="C11" s="27" t="s">
        <v>60</v>
      </c>
      <c r="D11" s="27" t="s">
        <v>13</v>
      </c>
      <c r="E11" s="27">
        <v>1.1123</v>
      </c>
      <c r="F11" s="16">
        <v>0.0525</v>
      </c>
      <c r="G11" s="16">
        <v>0.0762</v>
      </c>
      <c r="H11" s="16">
        <v>0.054</v>
      </c>
      <c r="I11" s="16">
        <v>0.078</v>
      </c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</row>
    <row r="12">
      <c r="A12" s="27" t="s">
        <v>70</v>
      </c>
      <c r="B12" s="27">
        <v>15.0</v>
      </c>
      <c r="C12" s="27" t="s">
        <v>59</v>
      </c>
      <c r="D12" s="27" t="s">
        <v>13</v>
      </c>
      <c r="E12" s="27">
        <v>1.1389</v>
      </c>
      <c r="F12" s="16">
        <v>0.0416</v>
      </c>
      <c r="G12" s="16">
        <v>0.054</v>
      </c>
      <c r="H12" s="16">
        <v>0.0475</v>
      </c>
      <c r="I12" s="16">
        <v>0.0579</v>
      </c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</row>
    <row r="13">
      <c r="A13" s="27" t="s">
        <v>71</v>
      </c>
      <c r="B13" s="27">
        <v>15.0</v>
      </c>
      <c r="C13" s="27" t="s">
        <v>60</v>
      </c>
      <c r="D13" s="27" t="s">
        <v>9</v>
      </c>
      <c r="E13" s="27">
        <v>0.7973</v>
      </c>
      <c r="F13" s="16">
        <v>0.0358</v>
      </c>
      <c r="G13" s="16">
        <v>0.0479</v>
      </c>
      <c r="H13" s="16">
        <v>0.0325</v>
      </c>
      <c r="I13" s="16">
        <v>0.0465</v>
      </c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>
      <c r="A14" s="27" t="s">
        <v>72</v>
      </c>
      <c r="B14" s="27">
        <v>5.0</v>
      </c>
      <c r="C14" s="27" t="s">
        <v>73</v>
      </c>
      <c r="D14" s="27" t="s">
        <v>13</v>
      </c>
      <c r="E14" s="16">
        <v>1.1363</v>
      </c>
      <c r="F14" s="16">
        <v>0.0282</v>
      </c>
      <c r="G14" s="16">
        <v>0.0334</v>
      </c>
      <c r="H14" s="16">
        <v>0.0299</v>
      </c>
      <c r="I14" s="16">
        <v>0.034</v>
      </c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>
      <c r="A15" s="27" t="s">
        <v>74</v>
      </c>
      <c r="B15" s="27">
        <v>5.0</v>
      </c>
      <c r="C15" s="27" t="s">
        <v>73</v>
      </c>
      <c r="D15" s="27" t="s">
        <v>13</v>
      </c>
      <c r="E15" s="16">
        <v>1.1837</v>
      </c>
      <c r="F15" s="16">
        <v>0.0359</v>
      </c>
      <c r="G15" s="16">
        <v>0.0359</v>
      </c>
      <c r="H15" s="16">
        <v>0.038</v>
      </c>
      <c r="I15" s="16">
        <v>0.0426</v>
      </c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>
      <c r="A16" s="27" t="s">
        <v>75</v>
      </c>
      <c r="B16" s="27">
        <v>10.0</v>
      </c>
      <c r="C16" s="27" t="s">
        <v>73</v>
      </c>
      <c r="D16" s="27" t="s">
        <v>9</v>
      </c>
      <c r="E16" s="16">
        <v>0.7752</v>
      </c>
      <c r="F16" s="16">
        <v>0.0224</v>
      </c>
      <c r="G16" s="16">
        <v>0.0293</v>
      </c>
      <c r="H16" s="16" t="s">
        <v>60</v>
      </c>
      <c r="I16" s="16" t="s">
        <v>60</v>
      </c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>
      <c r="A17" s="27" t="s">
        <v>76</v>
      </c>
      <c r="B17" s="27">
        <v>10.0</v>
      </c>
      <c r="C17" s="27" t="s">
        <v>73</v>
      </c>
      <c r="D17" s="27" t="s">
        <v>13</v>
      </c>
      <c r="E17" s="16">
        <v>1.1217</v>
      </c>
      <c r="F17" s="16">
        <v>0.0329</v>
      </c>
      <c r="G17" s="16">
        <v>0.0298</v>
      </c>
      <c r="H17" s="16">
        <v>0.039</v>
      </c>
      <c r="I17" s="16" t="s">
        <v>60</v>
      </c>
      <c r="J17" s="16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</row>
    <row r="18">
      <c r="A18" s="27" t="s">
        <v>77</v>
      </c>
      <c r="B18" s="27">
        <v>15.0</v>
      </c>
      <c r="C18" s="27" t="s">
        <v>73</v>
      </c>
      <c r="D18" s="27" t="s">
        <v>13</v>
      </c>
      <c r="E18" s="16">
        <v>1.0941</v>
      </c>
      <c r="F18" s="16">
        <v>0.0431</v>
      </c>
      <c r="G18" s="16">
        <v>0.044</v>
      </c>
      <c r="H18" s="16">
        <v>0.0407</v>
      </c>
      <c r="I18" s="16">
        <v>0.044</v>
      </c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</row>
    <row r="19">
      <c r="A19" s="27" t="s">
        <v>78</v>
      </c>
      <c r="B19" s="27">
        <v>20.0</v>
      </c>
      <c r="C19" s="27" t="s">
        <v>73</v>
      </c>
      <c r="D19" s="27" t="s">
        <v>13</v>
      </c>
      <c r="E19" s="16">
        <v>1.1573</v>
      </c>
      <c r="F19" s="16">
        <v>0.049</v>
      </c>
      <c r="G19" s="16">
        <v>0.0915</v>
      </c>
      <c r="H19" s="16">
        <v>0.0504</v>
      </c>
      <c r="I19" s="16">
        <v>0.072</v>
      </c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</row>
    <row r="20">
      <c r="A20" s="27" t="s">
        <v>79</v>
      </c>
      <c r="B20" s="27">
        <v>20.0</v>
      </c>
      <c r="C20" s="27" t="s">
        <v>73</v>
      </c>
      <c r="D20" s="27" t="s">
        <v>9</v>
      </c>
      <c r="E20" s="16">
        <v>0.8552</v>
      </c>
      <c r="F20" s="16">
        <v>0.03</v>
      </c>
      <c r="G20" s="16">
        <v>0.0501</v>
      </c>
      <c r="H20" s="16">
        <v>0.0352</v>
      </c>
      <c r="I20" s="16">
        <v>0.0486</v>
      </c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>
      <c r="A21" s="27" t="s">
        <v>80</v>
      </c>
      <c r="B21" s="27">
        <v>15.0</v>
      </c>
      <c r="C21" s="27" t="s">
        <v>73</v>
      </c>
      <c r="D21" s="27" t="s">
        <v>13</v>
      </c>
      <c r="E21" s="16">
        <v>1.0764</v>
      </c>
      <c r="F21" s="16">
        <v>0.0368</v>
      </c>
      <c r="G21" s="16">
        <v>0.0455</v>
      </c>
      <c r="H21" s="16">
        <v>0.0387</v>
      </c>
      <c r="I21" s="16">
        <v>0.0432</v>
      </c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>
      <c r="A22" s="27" t="s">
        <v>81</v>
      </c>
      <c r="B22" s="27">
        <v>20.0</v>
      </c>
      <c r="C22" s="27" t="s">
        <v>73</v>
      </c>
      <c r="D22" s="27" t="s">
        <v>9</v>
      </c>
      <c r="E22" s="16">
        <v>0.8447</v>
      </c>
      <c r="F22" s="16">
        <v>0.0346</v>
      </c>
      <c r="G22" s="16">
        <v>0.0492</v>
      </c>
      <c r="H22" s="16">
        <v>0.028</v>
      </c>
      <c r="I22" s="16">
        <v>0.0508</v>
      </c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>
      <c r="A23" s="27" t="s">
        <v>82</v>
      </c>
      <c r="B23" s="27">
        <v>5.0</v>
      </c>
      <c r="C23" s="27" t="s">
        <v>83</v>
      </c>
      <c r="D23" s="27" t="s">
        <v>13</v>
      </c>
      <c r="E23" s="16">
        <v>0.953</v>
      </c>
      <c r="F23" s="16">
        <v>0.0233</v>
      </c>
      <c r="G23" s="16">
        <v>0.0269</v>
      </c>
      <c r="H23" s="16">
        <v>0.0242</v>
      </c>
      <c r="I23" s="16">
        <v>0.0246</v>
      </c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>
      <c r="A24" s="27" t="s">
        <v>84</v>
      </c>
      <c r="B24" s="27">
        <v>10.0</v>
      </c>
      <c r="C24" s="27" t="s">
        <v>83</v>
      </c>
      <c r="D24" s="27" t="s">
        <v>9</v>
      </c>
      <c r="E24" s="16">
        <v>0.8861</v>
      </c>
      <c r="F24" s="16">
        <v>0.0481</v>
      </c>
      <c r="G24" s="16">
        <v>0.0624</v>
      </c>
      <c r="H24" s="16" t="s">
        <v>60</v>
      </c>
      <c r="I24" s="16">
        <v>0.0546</v>
      </c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</row>
    <row r="25">
      <c r="A25" s="27" t="s">
        <v>85</v>
      </c>
      <c r="B25" s="27">
        <v>5.0</v>
      </c>
      <c r="C25" s="27" t="s">
        <v>83</v>
      </c>
      <c r="D25" s="27" t="s">
        <v>9</v>
      </c>
      <c r="E25" s="16">
        <v>0.8441</v>
      </c>
      <c r="F25" s="16">
        <v>0.0219</v>
      </c>
      <c r="G25" s="16">
        <v>0.0227</v>
      </c>
      <c r="H25" s="16">
        <v>0.0188</v>
      </c>
      <c r="I25" s="16">
        <v>0.0254</v>
      </c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</row>
    <row r="26">
      <c r="A26" s="27" t="s">
        <v>86</v>
      </c>
      <c r="B26" s="27">
        <v>10.0</v>
      </c>
      <c r="C26" s="27" t="s">
        <v>83</v>
      </c>
      <c r="D26" s="27" t="s">
        <v>9</v>
      </c>
      <c r="E26" s="16">
        <v>0.8581</v>
      </c>
      <c r="F26" s="16">
        <v>0.034</v>
      </c>
      <c r="G26" s="16">
        <v>0.0402</v>
      </c>
      <c r="H26" s="16">
        <v>0.038</v>
      </c>
      <c r="I26" s="16">
        <v>0.042</v>
      </c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</row>
    <row r="27">
      <c r="A27" s="27" t="s">
        <v>87</v>
      </c>
      <c r="B27" s="27">
        <v>15.0</v>
      </c>
      <c r="C27" s="27" t="s">
        <v>59</v>
      </c>
      <c r="D27" s="27" t="s">
        <v>9</v>
      </c>
      <c r="E27" s="16">
        <v>0.843</v>
      </c>
      <c r="F27" s="16">
        <v>0.0387</v>
      </c>
      <c r="G27" s="16">
        <v>0.0459</v>
      </c>
      <c r="H27" s="16">
        <v>0.031</v>
      </c>
      <c r="I27" s="16">
        <v>0.0431</v>
      </c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</row>
    <row r="28">
      <c r="A28" s="27" t="s">
        <v>88</v>
      </c>
      <c r="B28" s="27">
        <v>15.0</v>
      </c>
      <c r="C28" s="27" t="s">
        <v>59</v>
      </c>
      <c r="D28" s="27" t="s">
        <v>9</v>
      </c>
      <c r="E28" s="16">
        <v>0.7103</v>
      </c>
      <c r="F28" s="16">
        <v>0.0318</v>
      </c>
      <c r="G28" s="16">
        <v>0.0431</v>
      </c>
      <c r="H28" s="16">
        <v>0.033</v>
      </c>
      <c r="I28" s="16">
        <v>0.0435</v>
      </c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>
      <c r="A29" s="27" t="s">
        <v>89</v>
      </c>
      <c r="B29" s="27">
        <v>10.0</v>
      </c>
      <c r="C29" s="27" t="s">
        <v>59</v>
      </c>
      <c r="D29" s="27" t="s">
        <v>13</v>
      </c>
      <c r="E29" s="16">
        <v>1.1983</v>
      </c>
      <c r="F29" s="16">
        <v>0.0452</v>
      </c>
      <c r="G29" s="16">
        <v>0.0596</v>
      </c>
      <c r="H29" s="16">
        <v>0.0426</v>
      </c>
      <c r="I29" s="16">
        <v>0.0535</v>
      </c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>
      <c r="A30" s="27" t="s">
        <v>90</v>
      </c>
      <c r="B30" s="27">
        <v>5.0</v>
      </c>
      <c r="C30" s="27" t="s">
        <v>59</v>
      </c>
      <c r="D30" s="27" t="s">
        <v>9</v>
      </c>
      <c r="E30" s="16">
        <v>0.7911</v>
      </c>
      <c r="F30" s="16">
        <v>0.0225</v>
      </c>
      <c r="G30" s="16">
        <v>0.0237</v>
      </c>
      <c r="H30" s="16">
        <v>0.0246</v>
      </c>
      <c r="I30" s="16">
        <v>0.0255</v>
      </c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</row>
    <row r="31">
      <c r="A31" s="27" t="s">
        <v>91</v>
      </c>
      <c r="B31" s="27">
        <v>5.0</v>
      </c>
      <c r="C31" s="27" t="s">
        <v>59</v>
      </c>
      <c r="D31" s="27" t="s">
        <v>13</v>
      </c>
      <c r="E31" s="16">
        <v>1.2331</v>
      </c>
      <c r="F31" s="16">
        <v>0.0422</v>
      </c>
      <c r="G31" s="16">
        <v>0.0489</v>
      </c>
      <c r="H31" s="16">
        <v>0.0402</v>
      </c>
      <c r="I31" s="16">
        <v>0.041</v>
      </c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88"/>
    <col customWidth="1" min="2" max="2" width="6.88"/>
    <col customWidth="1" min="3" max="3" width="6.38"/>
    <col customWidth="1" min="4" max="4" width="6.0"/>
    <col customWidth="1" min="5" max="5" width="8.13"/>
  </cols>
  <sheetData>
    <row r="1">
      <c r="A1" s="23" t="s">
        <v>49</v>
      </c>
      <c r="B1" s="23" t="s">
        <v>50</v>
      </c>
      <c r="C1" s="24" t="s">
        <v>51</v>
      </c>
      <c r="D1" s="23" t="s">
        <v>52</v>
      </c>
      <c r="E1" s="23" t="s">
        <v>53</v>
      </c>
      <c r="F1" s="23" t="s">
        <v>54</v>
      </c>
      <c r="G1" s="23" t="s">
        <v>55</v>
      </c>
      <c r="H1" s="23" t="s">
        <v>56</v>
      </c>
      <c r="I1" s="23" t="s">
        <v>57</v>
      </c>
      <c r="J1" s="25"/>
      <c r="K1" s="26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</row>
    <row r="2">
      <c r="A2" s="27" t="s">
        <v>58</v>
      </c>
      <c r="B2" s="27">
        <v>5.0</v>
      </c>
      <c r="C2" s="27" t="s">
        <v>59</v>
      </c>
      <c r="D2" s="27" t="s">
        <v>9</v>
      </c>
      <c r="E2" s="27">
        <v>0.905</v>
      </c>
      <c r="F2" s="16">
        <v>0.0161</v>
      </c>
      <c r="G2" s="16">
        <v>0.0128</v>
      </c>
      <c r="H2" s="27" t="s">
        <v>60</v>
      </c>
      <c r="I2" s="27" t="s">
        <v>60</v>
      </c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</row>
    <row r="3">
      <c r="A3" s="27" t="s">
        <v>67</v>
      </c>
      <c r="B3" s="27">
        <v>5.0</v>
      </c>
      <c r="C3" s="27" t="s">
        <v>59</v>
      </c>
      <c r="D3" s="27" t="s">
        <v>9</v>
      </c>
      <c r="E3" s="27">
        <v>0.8545</v>
      </c>
      <c r="F3" s="16">
        <v>0.03</v>
      </c>
      <c r="G3" s="16">
        <v>0.0331</v>
      </c>
      <c r="H3" s="16">
        <v>0.0233</v>
      </c>
      <c r="I3" s="16">
        <v>0.0261</v>
      </c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</row>
    <row r="4" ht="15.0" customHeight="1">
      <c r="A4" s="27" t="s">
        <v>90</v>
      </c>
      <c r="B4" s="27">
        <v>5.0</v>
      </c>
      <c r="C4" s="27" t="s">
        <v>59</v>
      </c>
      <c r="D4" s="27" t="s">
        <v>9</v>
      </c>
      <c r="E4" s="16">
        <v>0.7911</v>
      </c>
      <c r="F4" s="16">
        <v>0.0225</v>
      </c>
      <c r="G4" s="16">
        <v>0.0237</v>
      </c>
      <c r="H4" s="16">
        <v>0.0246</v>
      </c>
      <c r="I4" s="16">
        <v>0.0255</v>
      </c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</row>
    <row r="5">
      <c r="A5" s="27" t="s">
        <v>85</v>
      </c>
      <c r="B5" s="27">
        <v>5.0</v>
      </c>
      <c r="C5" s="27" t="s">
        <v>83</v>
      </c>
      <c r="D5" s="27" t="s">
        <v>9</v>
      </c>
      <c r="E5" s="16">
        <v>0.8441</v>
      </c>
      <c r="F5" s="16">
        <v>0.0219</v>
      </c>
      <c r="G5" s="16">
        <v>0.0227</v>
      </c>
      <c r="H5" s="16">
        <v>0.0188</v>
      </c>
      <c r="I5" s="16">
        <v>0.0254</v>
      </c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</row>
    <row r="6">
      <c r="A6" s="27" t="s">
        <v>84</v>
      </c>
      <c r="B6" s="27">
        <v>10.0</v>
      </c>
      <c r="C6" s="27" t="s">
        <v>83</v>
      </c>
      <c r="D6" s="27" t="s">
        <v>9</v>
      </c>
      <c r="E6" s="16">
        <v>0.8861</v>
      </c>
      <c r="F6" s="16">
        <v>0.0481</v>
      </c>
      <c r="G6" s="16">
        <v>0.0624</v>
      </c>
      <c r="H6" s="16" t="s">
        <v>60</v>
      </c>
      <c r="I6" s="16">
        <v>0.0546</v>
      </c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</row>
    <row r="7">
      <c r="A7" s="27" t="s">
        <v>86</v>
      </c>
      <c r="B7" s="27">
        <v>10.0</v>
      </c>
      <c r="C7" s="27" t="s">
        <v>83</v>
      </c>
      <c r="D7" s="27" t="s">
        <v>9</v>
      </c>
      <c r="E7" s="16">
        <v>0.8581</v>
      </c>
      <c r="F7" s="16">
        <v>0.034</v>
      </c>
      <c r="G7" s="16">
        <v>0.0402</v>
      </c>
      <c r="H7" s="16">
        <v>0.038</v>
      </c>
      <c r="I7" s="16">
        <v>0.042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</row>
    <row r="8">
      <c r="A8" s="27" t="s">
        <v>75</v>
      </c>
      <c r="B8" s="27">
        <v>10.0</v>
      </c>
      <c r="C8" s="27" t="s">
        <v>73</v>
      </c>
      <c r="D8" s="27" t="s">
        <v>9</v>
      </c>
      <c r="E8" s="16">
        <v>0.7752</v>
      </c>
      <c r="F8" s="16">
        <v>0.0224</v>
      </c>
      <c r="G8" s="16">
        <v>0.0293</v>
      </c>
      <c r="H8" s="16" t="s">
        <v>60</v>
      </c>
      <c r="I8" s="16" t="s">
        <v>60</v>
      </c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</row>
    <row r="9">
      <c r="A9" s="27" t="s">
        <v>63</v>
      </c>
      <c r="B9" s="27">
        <v>15.0</v>
      </c>
      <c r="C9" s="27" t="s">
        <v>60</v>
      </c>
      <c r="D9" s="27" t="s">
        <v>9</v>
      </c>
      <c r="E9" s="27">
        <v>0.9377</v>
      </c>
      <c r="F9" s="16">
        <v>0.0338</v>
      </c>
      <c r="G9" s="16">
        <v>0.045</v>
      </c>
      <c r="H9" s="16">
        <v>0.0326</v>
      </c>
      <c r="I9" s="16">
        <v>0.0513</v>
      </c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</row>
    <row r="10">
      <c r="A10" s="27" t="s">
        <v>71</v>
      </c>
      <c r="B10" s="27">
        <v>15.0</v>
      </c>
      <c r="C10" s="27" t="s">
        <v>60</v>
      </c>
      <c r="D10" s="27" t="s">
        <v>9</v>
      </c>
      <c r="E10" s="27">
        <v>0.7973</v>
      </c>
      <c r="F10" s="16">
        <v>0.0358</v>
      </c>
      <c r="G10" s="16">
        <v>0.0479</v>
      </c>
      <c r="H10" s="16">
        <v>0.0325</v>
      </c>
      <c r="I10" s="16">
        <v>0.0465</v>
      </c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</row>
    <row r="11">
      <c r="A11" s="27" t="s">
        <v>87</v>
      </c>
      <c r="B11" s="27">
        <v>15.0</v>
      </c>
      <c r="C11" s="27" t="s">
        <v>59</v>
      </c>
      <c r="D11" s="27" t="s">
        <v>9</v>
      </c>
      <c r="E11" s="16">
        <v>0.843</v>
      </c>
      <c r="F11" s="16">
        <v>0.0387</v>
      </c>
      <c r="G11" s="16">
        <v>0.0459</v>
      </c>
      <c r="H11" s="16">
        <v>0.031</v>
      </c>
      <c r="I11" s="16">
        <v>0.0431</v>
      </c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</row>
    <row r="12">
      <c r="A12" s="27" t="s">
        <v>88</v>
      </c>
      <c r="B12" s="27">
        <v>15.0</v>
      </c>
      <c r="C12" s="27" t="s">
        <v>59</v>
      </c>
      <c r="D12" s="27" t="s">
        <v>9</v>
      </c>
      <c r="E12" s="16">
        <v>0.7103</v>
      </c>
      <c r="F12" s="16">
        <v>0.0318</v>
      </c>
      <c r="G12" s="16">
        <v>0.0431</v>
      </c>
      <c r="H12" s="16">
        <v>0.033</v>
      </c>
      <c r="I12" s="16">
        <v>0.0435</v>
      </c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</row>
    <row r="13">
      <c r="A13" s="27" t="s">
        <v>79</v>
      </c>
      <c r="B13" s="27">
        <v>20.0</v>
      </c>
      <c r="C13" s="27" t="s">
        <v>73</v>
      </c>
      <c r="D13" s="27" t="s">
        <v>9</v>
      </c>
      <c r="E13" s="16">
        <v>0.8552</v>
      </c>
      <c r="F13" s="16">
        <v>0.03</v>
      </c>
      <c r="G13" s="16">
        <v>0.0501</v>
      </c>
      <c r="H13" s="16">
        <v>0.0352</v>
      </c>
      <c r="I13" s="16">
        <v>0.0486</v>
      </c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>
      <c r="A14" s="27" t="s">
        <v>81</v>
      </c>
      <c r="B14" s="27">
        <v>20.0</v>
      </c>
      <c r="C14" s="27" t="s">
        <v>73</v>
      </c>
      <c r="D14" s="27" t="s">
        <v>9</v>
      </c>
      <c r="E14" s="16">
        <v>0.8447</v>
      </c>
      <c r="F14" s="16">
        <v>0.0346</v>
      </c>
      <c r="G14" s="16">
        <v>0.0492</v>
      </c>
      <c r="H14" s="16">
        <v>0.028</v>
      </c>
      <c r="I14" s="16">
        <v>0.0508</v>
      </c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>
      <c r="A15" s="27"/>
      <c r="B15" s="27"/>
      <c r="C15" s="27"/>
      <c r="D15" s="27"/>
      <c r="E15" s="16"/>
      <c r="F15" s="16"/>
      <c r="G15" s="16"/>
      <c r="H15" s="16"/>
      <c r="I15" s="16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>
      <c r="A16" s="27" t="s">
        <v>91</v>
      </c>
      <c r="B16" s="27">
        <v>5.0</v>
      </c>
      <c r="C16" s="27" t="s">
        <v>59</v>
      </c>
      <c r="D16" s="27" t="s">
        <v>13</v>
      </c>
      <c r="E16" s="16">
        <v>1.2331</v>
      </c>
      <c r="F16" s="16">
        <v>0.0422</v>
      </c>
      <c r="G16" s="16">
        <v>0.0489</v>
      </c>
      <c r="H16" s="16">
        <v>0.0402</v>
      </c>
      <c r="I16" s="16">
        <v>0.041</v>
      </c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>
      <c r="A17" s="27" t="s">
        <v>82</v>
      </c>
      <c r="B17" s="27">
        <v>5.0</v>
      </c>
      <c r="C17" s="27" t="s">
        <v>83</v>
      </c>
      <c r="D17" s="27" t="s">
        <v>13</v>
      </c>
      <c r="E17" s="16">
        <v>0.953</v>
      </c>
      <c r="F17" s="16">
        <v>0.0233</v>
      </c>
      <c r="G17" s="16">
        <v>0.0269</v>
      </c>
      <c r="H17" s="16">
        <v>0.0242</v>
      </c>
      <c r="I17" s="16">
        <v>0.0246</v>
      </c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</row>
    <row r="18">
      <c r="A18" s="27" t="s">
        <v>72</v>
      </c>
      <c r="B18" s="27">
        <v>5.0</v>
      </c>
      <c r="C18" s="27" t="s">
        <v>73</v>
      </c>
      <c r="D18" s="27" t="s">
        <v>13</v>
      </c>
      <c r="E18" s="16">
        <v>1.1363</v>
      </c>
      <c r="F18" s="16">
        <v>0.0282</v>
      </c>
      <c r="G18" s="16">
        <v>0.0334</v>
      </c>
      <c r="H18" s="16">
        <v>0.0299</v>
      </c>
      <c r="I18" s="16">
        <v>0.034</v>
      </c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</row>
    <row r="19">
      <c r="A19" s="27" t="s">
        <v>74</v>
      </c>
      <c r="B19" s="27">
        <v>5.0</v>
      </c>
      <c r="C19" s="27" t="s">
        <v>73</v>
      </c>
      <c r="D19" s="27" t="s">
        <v>13</v>
      </c>
      <c r="E19" s="16">
        <v>1.1837</v>
      </c>
      <c r="F19" s="16">
        <v>0.0359</v>
      </c>
      <c r="G19" s="16">
        <v>0.0359</v>
      </c>
      <c r="H19" s="16">
        <v>0.038</v>
      </c>
      <c r="I19" s="16">
        <v>0.0426</v>
      </c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</row>
    <row r="20">
      <c r="A20" s="27" t="s">
        <v>76</v>
      </c>
      <c r="B20" s="27">
        <v>10.0</v>
      </c>
      <c r="C20" s="27" t="s">
        <v>73</v>
      </c>
      <c r="D20" s="27" t="s">
        <v>13</v>
      </c>
      <c r="E20" s="16">
        <v>1.1217</v>
      </c>
      <c r="F20" s="16">
        <v>0.0329</v>
      </c>
      <c r="G20" s="16">
        <v>0.0298</v>
      </c>
      <c r="H20" s="16">
        <v>0.039</v>
      </c>
      <c r="I20" s="16" t="s">
        <v>60</v>
      </c>
      <c r="J20" s="16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>
      <c r="A21" s="27" t="s">
        <v>65</v>
      </c>
      <c r="B21" s="27">
        <v>10.0</v>
      </c>
      <c r="C21" s="27" t="s">
        <v>59</v>
      </c>
      <c r="D21" s="27" t="s">
        <v>13</v>
      </c>
      <c r="E21" s="27">
        <v>1.1531</v>
      </c>
      <c r="F21" s="16">
        <v>0.0398</v>
      </c>
      <c r="G21" s="16">
        <v>0.0303</v>
      </c>
      <c r="H21" s="16">
        <v>0.0415</v>
      </c>
      <c r="I21" s="16">
        <v>0.0487</v>
      </c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>
      <c r="A22" s="27" t="s">
        <v>66</v>
      </c>
      <c r="B22" s="27">
        <v>10.0</v>
      </c>
      <c r="C22" s="27" t="s">
        <v>59</v>
      </c>
      <c r="D22" s="27" t="s">
        <v>13</v>
      </c>
      <c r="E22" s="27">
        <v>1.0323</v>
      </c>
      <c r="F22" s="16">
        <v>0.0406</v>
      </c>
      <c r="G22" s="16">
        <v>0.0387</v>
      </c>
      <c r="H22" s="16">
        <v>0.0487</v>
      </c>
      <c r="I22" s="16">
        <v>0.0348</v>
      </c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>
      <c r="A23" s="27" t="s">
        <v>68</v>
      </c>
      <c r="B23" s="27">
        <v>10.0</v>
      </c>
      <c r="C23" s="27" t="s">
        <v>59</v>
      </c>
      <c r="D23" s="27" t="s">
        <v>13</v>
      </c>
      <c r="E23" s="27">
        <v>1.1083</v>
      </c>
      <c r="F23" s="16">
        <v>0.0525</v>
      </c>
      <c r="G23" s="16">
        <v>0.051</v>
      </c>
      <c r="H23" s="16" t="s">
        <v>60</v>
      </c>
      <c r="I23" s="16">
        <v>0.0408</v>
      </c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>
      <c r="A24" s="27" t="s">
        <v>89</v>
      </c>
      <c r="B24" s="27">
        <v>10.0</v>
      </c>
      <c r="C24" s="27" t="s">
        <v>59</v>
      </c>
      <c r="D24" s="27" t="s">
        <v>13</v>
      </c>
      <c r="E24" s="16">
        <v>1.1983</v>
      </c>
      <c r="F24" s="16">
        <v>0.0452</v>
      </c>
      <c r="G24" s="16">
        <v>0.0596</v>
      </c>
      <c r="H24" s="16">
        <v>0.0426</v>
      </c>
      <c r="I24" s="16">
        <v>0.0535</v>
      </c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</row>
    <row r="25">
      <c r="A25" s="27" t="s">
        <v>69</v>
      </c>
      <c r="B25" s="27">
        <v>15.0</v>
      </c>
      <c r="C25" s="27" t="s">
        <v>60</v>
      </c>
      <c r="D25" s="27" t="s">
        <v>13</v>
      </c>
      <c r="E25" s="27">
        <v>1.1123</v>
      </c>
      <c r="F25" s="16">
        <v>0.0525</v>
      </c>
      <c r="G25" s="16">
        <v>0.0762</v>
      </c>
      <c r="H25" s="16">
        <v>0.054</v>
      </c>
      <c r="I25" s="16">
        <v>0.078</v>
      </c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</row>
    <row r="26">
      <c r="A26" s="27" t="s">
        <v>64</v>
      </c>
      <c r="B26" s="27">
        <v>15.0</v>
      </c>
      <c r="C26" s="27" t="s">
        <v>60</v>
      </c>
      <c r="D26" s="27" t="s">
        <v>13</v>
      </c>
      <c r="E26" s="27">
        <v>1.0795</v>
      </c>
      <c r="F26" s="16">
        <v>0.0453</v>
      </c>
      <c r="G26" s="16">
        <v>0.0492</v>
      </c>
      <c r="H26" s="16">
        <v>0.0407</v>
      </c>
      <c r="I26" s="16">
        <v>0.0521</v>
      </c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</row>
    <row r="27">
      <c r="A27" s="27" t="s">
        <v>70</v>
      </c>
      <c r="B27" s="27">
        <v>15.0</v>
      </c>
      <c r="C27" s="27" t="s">
        <v>59</v>
      </c>
      <c r="D27" s="27" t="s">
        <v>13</v>
      </c>
      <c r="E27" s="27">
        <v>1.1389</v>
      </c>
      <c r="F27" s="16">
        <v>0.0416</v>
      </c>
      <c r="G27" s="16">
        <v>0.054</v>
      </c>
      <c r="H27" s="16">
        <v>0.0475</v>
      </c>
      <c r="I27" s="16">
        <v>0.0579</v>
      </c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</row>
    <row r="28">
      <c r="A28" s="27" t="s">
        <v>80</v>
      </c>
      <c r="B28" s="27">
        <v>15.0</v>
      </c>
      <c r="C28" s="27" t="s">
        <v>73</v>
      </c>
      <c r="D28" s="27" t="s">
        <v>13</v>
      </c>
      <c r="E28" s="16">
        <v>1.0764</v>
      </c>
      <c r="F28" s="16">
        <v>0.0368</v>
      </c>
      <c r="G28" s="16">
        <v>0.0455</v>
      </c>
      <c r="H28" s="16">
        <v>0.0387</v>
      </c>
      <c r="I28" s="16">
        <v>0.0432</v>
      </c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>
      <c r="A29" s="27" t="s">
        <v>77</v>
      </c>
      <c r="B29" s="27">
        <v>15.0</v>
      </c>
      <c r="C29" s="27" t="s">
        <v>73</v>
      </c>
      <c r="D29" s="27" t="s">
        <v>13</v>
      </c>
      <c r="E29" s="16">
        <v>1.0941</v>
      </c>
      <c r="F29" s="16">
        <v>0.0431</v>
      </c>
      <c r="G29" s="16">
        <v>0.044</v>
      </c>
      <c r="H29" s="16">
        <v>0.0407</v>
      </c>
      <c r="I29" s="16">
        <v>0.044</v>
      </c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>
      <c r="A30" s="27" t="s">
        <v>78</v>
      </c>
      <c r="B30" s="27">
        <v>20.0</v>
      </c>
      <c r="C30" s="27" t="s">
        <v>73</v>
      </c>
      <c r="D30" s="27" t="s">
        <v>13</v>
      </c>
      <c r="E30" s="16">
        <v>1.1573</v>
      </c>
      <c r="F30" s="16">
        <v>0.049</v>
      </c>
      <c r="G30" s="16">
        <v>0.0915</v>
      </c>
      <c r="H30" s="16">
        <v>0.0504</v>
      </c>
      <c r="I30" s="16">
        <v>0.072</v>
      </c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</row>
    <row r="34">
      <c r="A34" s="27" t="s">
        <v>61</v>
      </c>
      <c r="B34" s="27">
        <v>5.0</v>
      </c>
      <c r="C34" s="27" t="s">
        <v>59</v>
      </c>
      <c r="D34" s="27" t="s">
        <v>60</v>
      </c>
      <c r="E34" s="27" t="s">
        <v>60</v>
      </c>
      <c r="F34" s="16">
        <v>0.0249</v>
      </c>
      <c r="G34" s="16">
        <v>0.0279</v>
      </c>
      <c r="H34" s="16">
        <v>0.0205</v>
      </c>
      <c r="I34" s="16">
        <v>0.0244</v>
      </c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>
      <c r="A35" s="27" t="s">
        <v>62</v>
      </c>
      <c r="B35" s="27">
        <v>5.0</v>
      </c>
      <c r="C35" s="27" t="s">
        <v>59</v>
      </c>
      <c r="D35" s="27" t="s">
        <v>60</v>
      </c>
      <c r="E35" s="27" t="s">
        <v>60</v>
      </c>
      <c r="F35" s="16">
        <v>0.0341</v>
      </c>
      <c r="G35" s="16">
        <v>0.0316</v>
      </c>
      <c r="H35" s="16">
        <v>0.0309</v>
      </c>
      <c r="I35" s="16">
        <v>0.0297</v>
      </c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25.63"/>
    <col customWidth="1" min="2" max="2" width="9.38"/>
    <col customWidth="1" min="4" max="4" width="5.88"/>
  </cols>
  <sheetData>
    <row r="1">
      <c r="A1" s="29" t="s">
        <v>51</v>
      </c>
      <c r="B1" s="1" t="s">
        <v>92</v>
      </c>
      <c r="C1" s="2" t="s">
        <v>93</v>
      </c>
      <c r="D1" s="2" t="s">
        <v>94</v>
      </c>
      <c r="E1" s="30" t="s">
        <v>95</v>
      </c>
      <c r="F1" s="30" t="s">
        <v>96</v>
      </c>
      <c r="G1" s="9" t="s">
        <v>97</v>
      </c>
      <c r="H1" s="9" t="s">
        <v>98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11" t="s">
        <v>99</v>
      </c>
      <c r="B2" s="16">
        <v>15.0</v>
      </c>
      <c r="C2" s="31">
        <v>0.0</v>
      </c>
      <c r="D2" s="31">
        <v>15.0</v>
      </c>
      <c r="E2" s="8">
        <v>33.54807692307693</v>
      </c>
      <c r="F2" s="32">
        <v>28.32692307692308</v>
      </c>
      <c r="G2" s="33">
        <v>142.446</v>
      </c>
      <c r="H2" s="11">
        <v>379.404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>
      <c r="A3" s="7"/>
      <c r="B3" s="16"/>
      <c r="C3" s="31">
        <v>5.0</v>
      </c>
      <c r="D3" s="31">
        <v>20.0</v>
      </c>
      <c r="E3" s="8">
        <v>35.65384615384615</v>
      </c>
      <c r="F3" s="32">
        <v>31.39423076923077</v>
      </c>
      <c r="G3" s="33">
        <v>269.132</v>
      </c>
      <c r="H3" s="11">
        <v>421.521</v>
      </c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>
      <c r="A4" s="7"/>
      <c r="B4" s="16"/>
      <c r="C4" s="31">
        <v>10.0</v>
      </c>
      <c r="D4" s="31">
        <v>25.0</v>
      </c>
      <c r="E4" s="8">
        <v>38.49423076923077</v>
      </c>
      <c r="F4" s="32">
        <v>34.31730769230769</v>
      </c>
      <c r="G4" s="33">
        <v>312.496</v>
      </c>
      <c r="H4" s="11">
        <v>520.896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>
      <c r="A5" s="7"/>
      <c r="B5" s="16"/>
      <c r="C5" s="31">
        <v>15.0</v>
      </c>
      <c r="D5" s="31">
        <v>30.0</v>
      </c>
      <c r="E5" s="8">
        <v>40.33653846153847</v>
      </c>
      <c r="F5" s="32">
        <v>36.86538461538462</v>
      </c>
      <c r="G5" s="33">
        <v>324.625</v>
      </c>
      <c r="H5" s="11">
        <v>554.482</v>
      </c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>
      <c r="A6" s="7"/>
      <c r="B6" s="7"/>
      <c r="C6" s="31">
        <v>28.0</v>
      </c>
      <c r="D6" s="31">
        <v>43.0</v>
      </c>
      <c r="E6" s="8">
        <v>44.587500000000006</v>
      </c>
      <c r="F6" s="32">
        <v>43.26538461538462</v>
      </c>
      <c r="G6" s="11">
        <v>317.32</v>
      </c>
      <c r="H6" s="11">
        <v>349.214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>
      <c r="A7" s="7"/>
      <c r="B7" s="7"/>
      <c r="C7" s="31">
        <v>31.0</v>
      </c>
      <c r="D7" s="31">
        <v>46.0</v>
      </c>
      <c r="E7" s="8">
        <v>45.63365384615385</v>
      </c>
      <c r="F7" s="32">
        <v>43.52211538461538</v>
      </c>
      <c r="G7" s="11">
        <v>321.318</v>
      </c>
      <c r="H7" s="11">
        <v>320.32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>
      <c r="A8" s="7"/>
      <c r="B8" s="7"/>
      <c r="C8" s="31">
        <v>38.0</v>
      </c>
      <c r="D8" s="31">
        <v>53.0</v>
      </c>
      <c r="E8" s="8">
        <v>46.53269230769231</v>
      </c>
      <c r="F8" s="32">
        <v>43.36923076923077</v>
      </c>
      <c r="G8" s="11" t="s">
        <v>60</v>
      </c>
      <c r="H8" s="11" t="s">
        <v>60</v>
      </c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>
      <c r="A9" s="11" t="s">
        <v>100</v>
      </c>
      <c r="B9" s="11">
        <v>10.0</v>
      </c>
      <c r="C9" s="31">
        <v>0.0</v>
      </c>
      <c r="D9" s="11">
        <v>10.0</v>
      </c>
      <c r="E9" s="8">
        <v>25.275000000000002</v>
      </c>
      <c r="F9" s="8">
        <v>20.646153846153847</v>
      </c>
      <c r="G9" s="11" t="s">
        <v>60</v>
      </c>
      <c r="H9" s="11">
        <v>93.501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>
      <c r="A10" s="7"/>
      <c r="B10" s="7"/>
      <c r="C10" s="31">
        <v>8.0</v>
      </c>
      <c r="D10" s="11">
        <v>18.0</v>
      </c>
      <c r="E10" s="8">
        <v>26.364423076923078</v>
      </c>
      <c r="F10" s="8">
        <v>20.354807692307695</v>
      </c>
      <c r="G10" s="11" t="s">
        <v>60</v>
      </c>
      <c r="H10" s="11">
        <v>157.845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>
      <c r="A11" s="7"/>
      <c r="B11" s="7"/>
      <c r="C11" s="31">
        <v>12.0</v>
      </c>
      <c r="D11" s="11">
        <v>22.0</v>
      </c>
      <c r="E11" s="8">
        <v>27.785576923076924</v>
      </c>
      <c r="F11" s="8">
        <v>20.727884615384614</v>
      </c>
      <c r="G11" s="11" t="s">
        <v>60</v>
      </c>
      <c r="H11" s="11">
        <v>245.598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31">
        <v>17.0</v>
      </c>
      <c r="D12" s="11">
        <v>17.0</v>
      </c>
      <c r="E12" s="8">
        <v>32.04326923076923</v>
      </c>
      <c r="F12" s="8">
        <v>23.22403846153846</v>
      </c>
      <c r="G12" s="11" t="s">
        <v>60</v>
      </c>
      <c r="H12" s="11">
        <v>245.998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11"/>
      <c r="C13" s="31">
        <v>22.0</v>
      </c>
      <c r="D13" s="11">
        <v>32.0</v>
      </c>
      <c r="E13" s="8">
        <v>37.23846153846154</v>
      </c>
      <c r="F13" s="8">
        <v>30.06153846153846</v>
      </c>
      <c r="G13" s="11">
        <v>227.94</v>
      </c>
      <c r="H13" s="11">
        <v>400.577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11"/>
      <c r="C14" s="31">
        <v>27.0</v>
      </c>
      <c r="D14" s="11">
        <v>37.0</v>
      </c>
      <c r="E14" s="8">
        <v>38.924038461538466</v>
      </c>
      <c r="F14" s="8">
        <v>33.00673076923077</v>
      </c>
      <c r="G14" s="11">
        <v>263.764</v>
      </c>
      <c r="H14" s="11">
        <v>546.926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11"/>
      <c r="C15" s="31">
        <v>32.0</v>
      </c>
      <c r="D15" s="11">
        <v>42.0</v>
      </c>
      <c r="E15" s="8">
        <v>46.17692307692308</v>
      </c>
      <c r="F15" s="8">
        <v>43.89903846153847</v>
      </c>
      <c r="G15" s="11">
        <v>336.185</v>
      </c>
      <c r="H15" s="11">
        <v>527.015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11"/>
      <c r="C16" s="31">
        <v>40.0</v>
      </c>
      <c r="D16" s="11">
        <v>50.0</v>
      </c>
      <c r="E16" s="8">
        <v>45.65576923076923</v>
      </c>
      <c r="F16" s="8">
        <v>42.90673076923077</v>
      </c>
      <c r="G16" s="11">
        <v>312.872</v>
      </c>
      <c r="H16" s="11">
        <v>600.773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11"/>
      <c r="C17" s="31">
        <v>46.0</v>
      </c>
      <c r="D17" s="11">
        <v>56.0</v>
      </c>
      <c r="E17" s="8">
        <v>46.10576923076923</v>
      </c>
      <c r="F17" s="8">
        <v>43.95576923076923</v>
      </c>
      <c r="G17" s="11">
        <v>309.953</v>
      </c>
      <c r="H17" s="11">
        <v>412.14</v>
      </c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11"/>
      <c r="C18" s="31">
        <v>52.0</v>
      </c>
      <c r="D18" s="11">
        <v>62.0</v>
      </c>
      <c r="E18" s="8">
        <v>45.771153846153844</v>
      </c>
      <c r="F18" s="8">
        <v>43.847115384615385</v>
      </c>
      <c r="G18" s="11">
        <v>294.243</v>
      </c>
      <c r="H18" s="11">
        <v>265.959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11" t="s">
        <v>101</v>
      </c>
      <c r="B19" s="11">
        <v>10.0</v>
      </c>
      <c r="C19" s="31">
        <v>0.0</v>
      </c>
      <c r="D19" s="31">
        <v>10.0</v>
      </c>
      <c r="E19" s="8">
        <v>24.619230769230768</v>
      </c>
      <c r="F19" s="8">
        <v>17.698076923076922</v>
      </c>
      <c r="G19" s="11" t="s">
        <v>60</v>
      </c>
      <c r="H19" s="11">
        <v>135.432</v>
      </c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11"/>
      <c r="C20" s="31">
        <v>5.0</v>
      </c>
      <c r="D20" s="31">
        <v>15.0</v>
      </c>
      <c r="E20" s="8">
        <v>28.033653846153847</v>
      </c>
      <c r="F20" s="8">
        <v>19.297115384615385</v>
      </c>
      <c r="G20" s="11">
        <v>130.123</v>
      </c>
      <c r="H20" s="11">
        <v>202.128</v>
      </c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11"/>
      <c r="C21" s="31">
        <v>10.0</v>
      </c>
      <c r="D21" s="31">
        <v>20.0</v>
      </c>
      <c r="E21" s="8">
        <v>32.722115384615385</v>
      </c>
      <c r="F21" s="8">
        <v>24.422115384615385</v>
      </c>
      <c r="G21" s="11">
        <v>204.621</v>
      </c>
      <c r="H21" s="11">
        <v>314.55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11"/>
      <c r="C22" s="31">
        <v>15.0</v>
      </c>
      <c r="D22" s="31">
        <v>25.0</v>
      </c>
      <c r="E22" s="8">
        <v>41.135576923076925</v>
      </c>
      <c r="F22" s="8">
        <v>30.376923076923077</v>
      </c>
      <c r="G22" s="11">
        <v>291.6</v>
      </c>
      <c r="H22" s="11">
        <v>469.308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11"/>
      <c r="C23" s="31">
        <v>20.0</v>
      </c>
      <c r="D23" s="31">
        <v>30.0</v>
      </c>
      <c r="E23" s="8">
        <v>42.848076923076924</v>
      </c>
      <c r="F23" s="8">
        <v>36.02980769230769</v>
      </c>
      <c r="G23" s="11">
        <v>325.918</v>
      </c>
      <c r="H23" s="11">
        <v>534.333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>
      <c r="A24" s="7"/>
      <c r="B24" s="11"/>
      <c r="C24" s="31">
        <v>25.0</v>
      </c>
      <c r="D24" s="31">
        <v>35.0</v>
      </c>
      <c r="E24" s="8">
        <v>44.13942307692308</v>
      </c>
      <c r="F24" s="8">
        <v>41.050000000000004</v>
      </c>
      <c r="G24" s="11">
        <v>357.084</v>
      </c>
      <c r="H24" s="11">
        <v>656.789</v>
      </c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>
      <c r="A25" s="7"/>
      <c r="B25" s="11"/>
      <c r="C25" s="31">
        <v>30.0</v>
      </c>
      <c r="D25" s="31">
        <v>40.0</v>
      </c>
      <c r="E25" s="8">
        <v>47.6375</v>
      </c>
      <c r="F25" s="8">
        <v>46.58461538461539</v>
      </c>
      <c r="G25" s="11">
        <v>338.079</v>
      </c>
      <c r="H25" s="11">
        <v>611.649</v>
      </c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>
      <c r="A26" s="7"/>
      <c r="B26" s="11"/>
      <c r="C26" s="31">
        <v>35.0</v>
      </c>
      <c r="D26" s="31">
        <v>45.0</v>
      </c>
      <c r="E26" s="8">
        <v>45.58557692307692</v>
      </c>
      <c r="F26" s="8">
        <v>45.075</v>
      </c>
      <c r="G26" s="11">
        <v>328.059</v>
      </c>
      <c r="H26" s="11">
        <v>484.535</v>
      </c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>
      <c r="A27" s="7"/>
      <c r="B27" s="11"/>
      <c r="C27" s="31">
        <v>40.0</v>
      </c>
      <c r="D27" s="31">
        <v>50.0</v>
      </c>
      <c r="E27" s="8">
        <v>46.68942307692308</v>
      </c>
      <c r="F27" s="8">
        <v>43.74903846153847</v>
      </c>
      <c r="G27" s="11">
        <v>345.297</v>
      </c>
      <c r="H27" s="11">
        <v>434.594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>
      <c r="A28" s="7"/>
      <c r="B28" s="11"/>
      <c r="C28" s="31">
        <v>48.0</v>
      </c>
      <c r="D28" s="31">
        <v>58.0</v>
      </c>
      <c r="E28" s="8">
        <v>44.43750000000001</v>
      </c>
      <c r="F28" s="8">
        <v>43.06826923076923</v>
      </c>
      <c r="G28" s="11" t="s">
        <v>60</v>
      </c>
      <c r="H28" s="11" t="s">
        <v>60</v>
      </c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>
      <c r="A29" s="7"/>
      <c r="B29" s="11"/>
      <c r="C29" s="31">
        <v>50.0</v>
      </c>
      <c r="D29" s="31">
        <v>60.0</v>
      </c>
      <c r="E29" s="8">
        <v>46.1798076923077</v>
      </c>
      <c r="F29" s="8">
        <v>43.36153846153846</v>
      </c>
      <c r="G29" s="11" t="s">
        <v>60</v>
      </c>
      <c r="H29" s="11" t="s">
        <v>60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>
      <c r="A30" s="11" t="s">
        <v>102</v>
      </c>
      <c r="B30" s="11">
        <v>5.0</v>
      </c>
      <c r="C30" s="11">
        <v>0.0</v>
      </c>
      <c r="D30" s="31">
        <v>5.0</v>
      </c>
      <c r="E30" s="34">
        <v>21.15</v>
      </c>
      <c r="F30" s="34">
        <v>19.3</v>
      </c>
      <c r="G30" s="11" t="s">
        <v>60</v>
      </c>
      <c r="H30" s="11">
        <v>126.729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>
      <c r="A31" s="7"/>
      <c r="B31" s="7"/>
      <c r="C31" s="11">
        <v>4.0</v>
      </c>
      <c r="D31" s="31">
        <v>9.0</v>
      </c>
      <c r="E31" s="34">
        <v>26.084</v>
      </c>
      <c r="F31" s="34">
        <v>20.348</v>
      </c>
      <c r="G31" s="11" t="s">
        <v>60</v>
      </c>
      <c r="H31" s="11">
        <v>169.258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>
      <c r="A32" s="7"/>
      <c r="B32" s="11"/>
      <c r="C32" s="11">
        <v>9.0</v>
      </c>
      <c r="D32" s="31">
        <v>14.0</v>
      </c>
      <c r="E32" s="34">
        <v>27.727</v>
      </c>
      <c r="F32" s="34">
        <v>22.166</v>
      </c>
      <c r="G32" s="11">
        <v>148.937</v>
      </c>
      <c r="H32" s="11">
        <v>227.364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>
      <c r="A33" s="7"/>
      <c r="B33" s="11"/>
      <c r="C33" s="11">
        <v>14.0</v>
      </c>
      <c r="D33" s="31">
        <v>19.0</v>
      </c>
      <c r="E33" s="34">
        <v>30.276</v>
      </c>
      <c r="F33" s="34">
        <v>26.43</v>
      </c>
      <c r="G33" s="11">
        <v>189.815</v>
      </c>
      <c r="H33" s="11">
        <v>372.048</v>
      </c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>
      <c r="A34" s="7"/>
      <c r="B34" s="11"/>
      <c r="C34" s="11">
        <v>19.0</v>
      </c>
      <c r="D34" s="31">
        <v>24.0</v>
      </c>
      <c r="E34" s="34">
        <v>37.151</v>
      </c>
      <c r="F34" s="34">
        <v>31.539</v>
      </c>
      <c r="G34" s="11">
        <v>268.814</v>
      </c>
      <c r="H34" s="11">
        <v>555.301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>
      <c r="A35" s="7"/>
      <c r="B35" s="11"/>
      <c r="C35" s="11">
        <v>24.0</v>
      </c>
      <c r="D35" s="31">
        <v>29.0</v>
      </c>
      <c r="E35" s="34">
        <v>38.61</v>
      </c>
      <c r="F35" s="34">
        <v>35.192</v>
      </c>
      <c r="G35" s="11">
        <v>287.524</v>
      </c>
      <c r="H35" s="11">
        <v>525.215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>
      <c r="A36" s="7"/>
      <c r="B36" s="11"/>
      <c r="C36" s="11">
        <v>27.0</v>
      </c>
      <c r="D36" s="31">
        <v>32.0</v>
      </c>
      <c r="E36" s="34">
        <v>42.269</v>
      </c>
      <c r="F36" s="34">
        <v>41.584</v>
      </c>
      <c r="G36" s="11" t="s">
        <v>60</v>
      </c>
      <c r="H36" s="11" t="s">
        <v>60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>
      <c r="A37" s="11" t="s">
        <v>103</v>
      </c>
      <c r="B37" s="11">
        <v>0.0</v>
      </c>
      <c r="C37" s="31">
        <v>0.0</v>
      </c>
      <c r="D37" s="31">
        <v>0.0</v>
      </c>
      <c r="E37" s="34">
        <v>16.012</v>
      </c>
      <c r="F37" s="34">
        <v>14.74</v>
      </c>
      <c r="G37" s="11" t="s">
        <v>60</v>
      </c>
      <c r="H37" s="11">
        <v>104.301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>
      <c r="A38" s="7"/>
      <c r="B38" s="11"/>
      <c r="C38" s="31">
        <v>5.0</v>
      </c>
      <c r="D38" s="31">
        <v>5.0</v>
      </c>
      <c r="E38" s="34">
        <v>18.078</v>
      </c>
      <c r="F38" s="34">
        <v>16.692</v>
      </c>
      <c r="G38" s="11" t="s">
        <v>60</v>
      </c>
      <c r="H38" s="11">
        <v>149.471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>
      <c r="A39" s="7"/>
      <c r="B39" s="11"/>
      <c r="C39" s="31">
        <v>15.0</v>
      </c>
      <c r="D39" s="31">
        <v>15.0</v>
      </c>
      <c r="E39" s="34">
        <v>25.495</v>
      </c>
      <c r="F39" s="34">
        <v>21.668</v>
      </c>
      <c r="G39" s="11">
        <v>159.936</v>
      </c>
      <c r="H39" s="11">
        <v>293.165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>
      <c r="A40" s="7"/>
      <c r="B40" s="11"/>
      <c r="C40" s="31">
        <v>20.0</v>
      </c>
      <c r="D40" s="31">
        <v>20.0</v>
      </c>
      <c r="E40" s="34">
        <v>30.668</v>
      </c>
      <c r="F40" s="34">
        <v>26.395</v>
      </c>
      <c r="G40" s="11">
        <v>188.757</v>
      </c>
      <c r="H40" s="11">
        <v>410.621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>
      <c r="A41" s="7"/>
      <c r="B41" s="11"/>
      <c r="C41" s="31">
        <v>25.0</v>
      </c>
      <c r="D41" s="31">
        <v>25.0</v>
      </c>
      <c r="E41" s="34">
        <v>36.326</v>
      </c>
      <c r="F41" s="34">
        <v>32.241</v>
      </c>
      <c r="G41" s="11">
        <v>214.883</v>
      </c>
      <c r="H41" s="11">
        <v>440.221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>
      <c r="A42" s="7"/>
      <c r="B42" s="11"/>
      <c r="C42" s="31">
        <v>36.0</v>
      </c>
      <c r="D42" s="31">
        <v>36.0</v>
      </c>
      <c r="E42" s="34">
        <v>43.736</v>
      </c>
      <c r="F42" s="34">
        <v>40.814</v>
      </c>
      <c r="G42" s="11">
        <v>260.137</v>
      </c>
      <c r="H42" s="11">
        <v>480.002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>
      <c r="A43" s="7"/>
      <c r="B43" s="7"/>
      <c r="C43" s="31">
        <v>42.0</v>
      </c>
      <c r="D43" s="31">
        <v>42.0</v>
      </c>
      <c r="E43" s="34">
        <v>42.783</v>
      </c>
      <c r="F43" s="34">
        <v>40.082</v>
      </c>
      <c r="G43" s="11">
        <v>317.039</v>
      </c>
      <c r="H43" s="11">
        <v>511.221</v>
      </c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>
      <c r="A44" s="11" t="s">
        <v>104</v>
      </c>
      <c r="B44" s="11">
        <v>5.0</v>
      </c>
      <c r="C44" s="31">
        <v>0.0</v>
      </c>
      <c r="D44" s="31">
        <v>5.0</v>
      </c>
      <c r="E44" s="34">
        <v>20.954</v>
      </c>
      <c r="F44" s="34">
        <v>17.263</v>
      </c>
      <c r="G44" s="11" t="s">
        <v>60</v>
      </c>
      <c r="H44" s="11">
        <v>65.32</v>
      </c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>
      <c r="A45" s="7"/>
      <c r="B45" s="7"/>
      <c r="C45" s="31">
        <v>5.0</v>
      </c>
      <c r="D45" s="31">
        <v>10.0</v>
      </c>
      <c r="E45" s="34">
        <v>21.665</v>
      </c>
      <c r="F45" s="34">
        <v>17.936</v>
      </c>
      <c r="G45" s="11" t="s">
        <v>60</v>
      </c>
      <c r="H45" s="11">
        <v>102.8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>
      <c r="A46" s="7"/>
      <c r="B46" s="7"/>
      <c r="C46" s="31">
        <v>10.0</v>
      </c>
      <c r="D46" s="31">
        <v>15.0</v>
      </c>
      <c r="E46" s="34">
        <v>24.38</v>
      </c>
      <c r="F46" s="34">
        <v>19.645</v>
      </c>
      <c r="G46" s="11" t="s">
        <v>60</v>
      </c>
      <c r="H46" s="11">
        <v>147.784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>
      <c r="A47" s="7"/>
      <c r="B47" s="7"/>
      <c r="C47" s="31">
        <v>14.0</v>
      </c>
      <c r="D47" s="31">
        <v>19.0</v>
      </c>
      <c r="E47" s="34">
        <v>26.79</v>
      </c>
      <c r="F47" s="34">
        <v>19.723</v>
      </c>
      <c r="G47" s="11">
        <v>105.046</v>
      </c>
      <c r="H47" s="11">
        <v>177.467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>
      <c r="A48" s="7"/>
      <c r="B48" s="7"/>
      <c r="C48" s="31">
        <v>19.0</v>
      </c>
      <c r="D48" s="31">
        <v>24.0</v>
      </c>
      <c r="E48" s="34">
        <v>30.749</v>
      </c>
      <c r="F48" s="34">
        <v>24.159</v>
      </c>
      <c r="G48" s="11">
        <v>207.389</v>
      </c>
      <c r="H48" s="11">
        <v>314.432</v>
      </c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>
      <c r="A49" s="7"/>
      <c r="B49" s="7"/>
      <c r="C49" s="31">
        <v>25.0</v>
      </c>
      <c r="D49" s="31">
        <v>30.0</v>
      </c>
      <c r="E49" s="34">
        <v>41.596</v>
      </c>
      <c r="F49" s="34">
        <v>34.366</v>
      </c>
      <c r="G49" s="11">
        <v>298.106</v>
      </c>
      <c r="H49" s="11">
        <v>491.374</v>
      </c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>
      <c r="A50" s="7"/>
      <c r="B50" s="7"/>
      <c r="C50" s="31">
        <v>31.0</v>
      </c>
      <c r="D50" s="31">
        <v>36.0</v>
      </c>
      <c r="E50" s="34">
        <v>46.974</v>
      </c>
      <c r="F50" s="34">
        <v>43.29</v>
      </c>
      <c r="G50" s="11">
        <v>395.814</v>
      </c>
      <c r="H50" s="11">
        <v>657.073</v>
      </c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>
      <c r="A51" s="7"/>
      <c r="B51" s="7"/>
      <c r="C51" s="31">
        <v>49.0</v>
      </c>
      <c r="D51" s="31">
        <v>54.0</v>
      </c>
      <c r="E51" s="34">
        <v>46.06</v>
      </c>
      <c r="F51" s="34">
        <v>44.4</v>
      </c>
      <c r="G51" s="11">
        <v>345.773</v>
      </c>
      <c r="H51" s="11">
        <v>536.451</v>
      </c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>
      <c r="A52" s="11" t="s">
        <v>105</v>
      </c>
      <c r="B52" s="11">
        <v>5.0</v>
      </c>
      <c r="C52" s="31">
        <v>0.0</v>
      </c>
      <c r="D52" s="31">
        <v>5.0</v>
      </c>
      <c r="E52" s="34">
        <v>24.569</v>
      </c>
      <c r="F52" s="34">
        <v>20.429</v>
      </c>
      <c r="G52" s="11" t="s">
        <v>60</v>
      </c>
      <c r="H52" s="11">
        <v>159.736</v>
      </c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>
      <c r="A53" s="7"/>
      <c r="B53" s="7"/>
      <c r="C53" s="31">
        <v>4.0</v>
      </c>
      <c r="D53" s="31">
        <v>9.0</v>
      </c>
      <c r="E53" s="34">
        <v>25.55</v>
      </c>
      <c r="F53" s="34">
        <v>20.05</v>
      </c>
      <c r="G53" s="11" t="s">
        <v>60</v>
      </c>
      <c r="H53" s="11">
        <v>224.727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>
      <c r="A54" s="7"/>
      <c r="B54" s="7"/>
      <c r="C54" s="31">
        <v>9.0</v>
      </c>
      <c r="D54" s="31">
        <v>14.0</v>
      </c>
      <c r="E54" s="34">
        <v>34.811</v>
      </c>
      <c r="F54" s="34">
        <v>26.936</v>
      </c>
      <c r="G54" s="11">
        <v>223.375</v>
      </c>
      <c r="H54" s="11">
        <v>397.434</v>
      </c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>
      <c r="A55" s="7"/>
      <c r="B55" s="7"/>
      <c r="C55" s="31">
        <v>15.0</v>
      </c>
      <c r="D55" s="31">
        <v>20.0</v>
      </c>
      <c r="E55" s="34">
        <v>38.502</v>
      </c>
      <c r="F55" s="34">
        <v>33.298</v>
      </c>
      <c r="G55" s="11">
        <v>296.322</v>
      </c>
      <c r="H55" s="11">
        <v>586.25</v>
      </c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>
      <c r="A56" s="7"/>
      <c r="B56" s="7"/>
      <c r="C56" s="31">
        <v>20.0</v>
      </c>
      <c r="D56" s="31">
        <v>25.0</v>
      </c>
      <c r="E56" s="34">
        <v>41.056</v>
      </c>
      <c r="F56" s="34">
        <v>40.02</v>
      </c>
      <c r="G56" s="11">
        <v>311.257</v>
      </c>
      <c r="H56" s="11">
        <v>606.088</v>
      </c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>
      <c r="A57" s="7"/>
      <c r="B57" s="7"/>
      <c r="C57" s="31">
        <v>25.0</v>
      </c>
      <c r="D57" s="31">
        <v>30.0</v>
      </c>
      <c r="E57" s="34">
        <v>41.772</v>
      </c>
      <c r="F57" s="34">
        <v>41.082</v>
      </c>
      <c r="G57" s="11">
        <v>337.354</v>
      </c>
      <c r="H57" s="11">
        <v>540.995</v>
      </c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>
      <c r="A58" s="11" t="s">
        <v>106</v>
      </c>
      <c r="B58" s="11">
        <v>10.0</v>
      </c>
      <c r="C58" s="31">
        <v>0.0</v>
      </c>
      <c r="D58" s="31">
        <v>10.0</v>
      </c>
      <c r="E58" s="34">
        <v>23.216</v>
      </c>
      <c r="F58" s="34">
        <v>18.813</v>
      </c>
      <c r="G58" s="11" t="s">
        <v>60</v>
      </c>
      <c r="H58" s="11">
        <v>120.517</v>
      </c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>
      <c r="A59" s="7"/>
      <c r="B59" s="7"/>
      <c r="C59" s="31">
        <v>5.0</v>
      </c>
      <c r="D59" s="31">
        <v>15.0</v>
      </c>
      <c r="E59" s="34">
        <v>26.731</v>
      </c>
      <c r="F59" s="34">
        <v>20.613</v>
      </c>
      <c r="G59" s="11" t="s">
        <v>60</v>
      </c>
      <c r="H59" s="11">
        <v>163.626</v>
      </c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>
      <c r="A60" s="7"/>
      <c r="B60" s="7"/>
      <c r="C60" s="31">
        <v>10.0</v>
      </c>
      <c r="D60" s="31">
        <v>20.0</v>
      </c>
      <c r="E60" s="34">
        <v>27.605</v>
      </c>
      <c r="F60" s="34">
        <v>22.817</v>
      </c>
      <c r="G60" s="11">
        <v>140.437</v>
      </c>
      <c r="H60" s="11">
        <v>256.604</v>
      </c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>
      <c r="A61" s="7"/>
      <c r="B61" s="7"/>
      <c r="C61" s="31">
        <v>15.0</v>
      </c>
      <c r="D61" s="31">
        <v>25.0</v>
      </c>
      <c r="E61" s="34">
        <v>31.707</v>
      </c>
      <c r="F61" s="34">
        <v>27.831</v>
      </c>
      <c r="G61" s="11">
        <v>198.15</v>
      </c>
      <c r="H61" s="11">
        <v>394.538</v>
      </c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>
      <c r="A62" s="7"/>
      <c r="B62" s="7"/>
      <c r="C62" s="31">
        <v>20.0</v>
      </c>
      <c r="D62" s="31">
        <v>30.0</v>
      </c>
      <c r="E62" s="34">
        <v>38.425</v>
      </c>
      <c r="F62" s="34">
        <v>34.975</v>
      </c>
      <c r="G62" s="11">
        <v>302.346</v>
      </c>
      <c r="H62" s="11">
        <v>566.82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>
      <c r="A63" s="7"/>
      <c r="B63" s="7"/>
      <c r="C63" s="31">
        <v>22.0</v>
      </c>
      <c r="D63" s="31">
        <v>32.0</v>
      </c>
      <c r="E63" s="34">
        <v>41.134</v>
      </c>
      <c r="F63" s="34">
        <v>40.229</v>
      </c>
      <c r="G63" s="11">
        <v>320.22</v>
      </c>
      <c r="H63" s="11">
        <v>623.786</v>
      </c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>
      <c r="A64" s="7"/>
      <c r="B64" s="7"/>
      <c r="C64" s="31">
        <v>28.0</v>
      </c>
      <c r="D64" s="31">
        <v>38.0</v>
      </c>
      <c r="E64" s="34">
        <v>41.147</v>
      </c>
      <c r="F64" s="34">
        <v>41.351</v>
      </c>
      <c r="G64" s="11">
        <v>306.964</v>
      </c>
      <c r="H64" s="11">
        <v>543.993</v>
      </c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>
      <c r="A65" s="11" t="s">
        <v>107</v>
      </c>
      <c r="B65" s="11">
        <v>15.0</v>
      </c>
      <c r="C65" s="35">
        <v>0.0</v>
      </c>
      <c r="D65" s="35">
        <v>15.0</v>
      </c>
      <c r="E65" s="11">
        <v>31.308</v>
      </c>
      <c r="F65" s="34">
        <v>23.668</v>
      </c>
      <c r="G65" s="11" t="s">
        <v>60</v>
      </c>
      <c r="H65" s="11" t="s">
        <v>60</v>
      </c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>
      <c r="A66" s="7"/>
      <c r="B66" s="7"/>
      <c r="C66" s="31">
        <v>4.0</v>
      </c>
      <c r="D66" s="31">
        <v>19.0</v>
      </c>
      <c r="E66" s="34">
        <v>33.457</v>
      </c>
      <c r="F66" s="34">
        <v>26.336</v>
      </c>
      <c r="G66" s="11" t="s">
        <v>60</v>
      </c>
      <c r="H66" s="11" t="s">
        <v>60</v>
      </c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>
      <c r="A67" s="7"/>
      <c r="B67" s="7"/>
      <c r="C67" s="31">
        <v>9.0</v>
      </c>
      <c r="D67" s="31">
        <v>24.0</v>
      </c>
      <c r="E67" s="34">
        <v>35.186</v>
      </c>
      <c r="F67" s="34">
        <v>31.518</v>
      </c>
      <c r="G67" s="11">
        <v>257.769</v>
      </c>
      <c r="H67" s="11">
        <v>432.016</v>
      </c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>
      <c r="A68" s="7"/>
      <c r="B68" s="7"/>
      <c r="C68" s="31">
        <v>14.0</v>
      </c>
      <c r="D68" s="31">
        <v>29.0</v>
      </c>
      <c r="E68" s="34">
        <v>39.292</v>
      </c>
      <c r="F68" s="34">
        <v>36.045</v>
      </c>
      <c r="G68" s="11">
        <v>263.327</v>
      </c>
      <c r="H68" s="11">
        <v>492.535</v>
      </c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>
      <c r="A69" s="7"/>
      <c r="B69" s="7"/>
      <c r="C69" s="31">
        <v>19.0</v>
      </c>
      <c r="D69" s="31">
        <v>34.0</v>
      </c>
      <c r="E69" s="34">
        <v>43.583</v>
      </c>
      <c r="F69" s="34">
        <v>43.193</v>
      </c>
      <c r="G69" s="11">
        <v>303.615</v>
      </c>
      <c r="H69" s="11">
        <v>560.051</v>
      </c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>
      <c r="A70" s="7"/>
      <c r="B70" s="7"/>
      <c r="C70" s="31">
        <v>23.0</v>
      </c>
      <c r="D70" s="31">
        <v>38.0</v>
      </c>
      <c r="E70" s="34">
        <v>47.902</v>
      </c>
      <c r="F70" s="34">
        <v>44.626</v>
      </c>
      <c r="G70" s="11">
        <v>343.374</v>
      </c>
      <c r="H70" s="11">
        <v>564.277</v>
      </c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>
      <c r="A71" s="7"/>
      <c r="B71" s="7"/>
      <c r="C71" s="31">
        <v>29.0</v>
      </c>
      <c r="D71" s="31">
        <v>44.0</v>
      </c>
      <c r="E71" s="34">
        <v>48.908</v>
      </c>
      <c r="F71" s="34">
        <v>45.239</v>
      </c>
      <c r="G71" s="11">
        <v>353.557</v>
      </c>
      <c r="H71" s="11">
        <v>543.024</v>
      </c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>
      <c r="A72" s="11" t="s">
        <v>108</v>
      </c>
      <c r="B72" s="11">
        <v>5.0</v>
      </c>
      <c r="C72" s="31">
        <v>0.0</v>
      </c>
      <c r="D72" s="31">
        <v>5.0</v>
      </c>
      <c r="E72" s="34">
        <v>21.12</v>
      </c>
      <c r="F72" s="34">
        <v>19.246</v>
      </c>
      <c r="G72" s="11" t="s">
        <v>60</v>
      </c>
      <c r="H72" s="11">
        <v>102.035</v>
      </c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>
      <c r="A73" s="7"/>
      <c r="B73" s="7"/>
      <c r="C73" s="31">
        <v>5.0</v>
      </c>
      <c r="D73" s="31">
        <v>10.0</v>
      </c>
      <c r="E73" s="34">
        <v>21.93</v>
      </c>
      <c r="F73" s="34">
        <v>20.515</v>
      </c>
      <c r="G73" s="11">
        <v>87.607</v>
      </c>
      <c r="H73" s="11">
        <v>146.221</v>
      </c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>
      <c r="A74" s="7"/>
      <c r="B74" s="7"/>
      <c r="C74" s="31">
        <v>10.0</v>
      </c>
      <c r="D74" s="31">
        <v>15.0</v>
      </c>
      <c r="E74" s="34">
        <v>25.982</v>
      </c>
      <c r="F74" s="34">
        <v>23.477</v>
      </c>
      <c r="G74" s="11">
        <v>137.427</v>
      </c>
      <c r="H74" s="11">
        <v>247.207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>
      <c r="A75" s="7"/>
      <c r="B75" s="7"/>
      <c r="C75" s="31">
        <v>15.0</v>
      </c>
      <c r="D75" s="31">
        <v>20.0</v>
      </c>
      <c r="E75" s="34">
        <v>29.526</v>
      </c>
      <c r="F75" s="34">
        <v>22.265</v>
      </c>
      <c r="G75" s="11">
        <v>237.622</v>
      </c>
      <c r="H75" s="11">
        <v>467.0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>
      <c r="A76" s="7"/>
      <c r="B76" s="7"/>
      <c r="C76" s="31">
        <v>20.0</v>
      </c>
      <c r="D76" s="31">
        <v>25.0</v>
      </c>
      <c r="E76" s="34">
        <v>34.268</v>
      </c>
      <c r="F76" s="34">
        <v>27.782</v>
      </c>
      <c r="G76" s="11">
        <v>264.269</v>
      </c>
      <c r="H76" s="11">
        <v>485.016</v>
      </c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>
      <c r="A77" s="7"/>
      <c r="B77" s="7"/>
      <c r="C77" s="31">
        <v>25.0</v>
      </c>
      <c r="D77" s="31">
        <v>30.0</v>
      </c>
      <c r="E77" s="34">
        <v>40.393</v>
      </c>
      <c r="F77" s="34">
        <v>36.155</v>
      </c>
      <c r="G77" s="11">
        <v>268.216</v>
      </c>
      <c r="H77" s="11">
        <v>562.681</v>
      </c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>
      <c r="A78" s="7"/>
      <c r="B78" s="7"/>
      <c r="C78" s="31">
        <v>30.0</v>
      </c>
      <c r="D78" s="31">
        <v>35.0</v>
      </c>
      <c r="E78" s="34">
        <v>43.78</v>
      </c>
      <c r="F78" s="34">
        <v>40.641</v>
      </c>
      <c r="G78" s="11">
        <v>304.711</v>
      </c>
      <c r="H78" s="11">
        <v>516.598</v>
      </c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>
      <c r="A79" s="7"/>
      <c r="B79" s="7"/>
      <c r="C79" s="31">
        <v>35.0</v>
      </c>
      <c r="D79" s="31">
        <v>40.0</v>
      </c>
      <c r="E79" s="34">
        <v>44.361</v>
      </c>
      <c r="F79" s="34">
        <v>43.267</v>
      </c>
      <c r="G79" s="11">
        <v>318.542</v>
      </c>
      <c r="H79" s="11">
        <v>419.563</v>
      </c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>
      <c r="A80" s="7"/>
      <c r="B80" s="7"/>
      <c r="C80" s="31">
        <v>40.0</v>
      </c>
      <c r="D80" s="31">
        <v>45.0</v>
      </c>
      <c r="E80" s="34">
        <v>42.559</v>
      </c>
      <c r="F80" s="34">
        <v>41.732</v>
      </c>
      <c r="G80" s="11" t="s">
        <v>60</v>
      </c>
      <c r="H80" s="11" t="s">
        <v>60</v>
      </c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>
      <c r="A81" s="11" t="s">
        <v>109</v>
      </c>
      <c r="B81" s="11">
        <v>5.0</v>
      </c>
      <c r="C81" s="11">
        <v>5.0</v>
      </c>
      <c r="D81" s="11">
        <v>5.0</v>
      </c>
      <c r="E81" s="34" t="s">
        <v>60</v>
      </c>
      <c r="F81" s="34" t="s">
        <v>60</v>
      </c>
      <c r="G81" s="36">
        <v>93.716</v>
      </c>
      <c r="H81" s="36">
        <v>138.042</v>
      </c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>
      <c r="A82" s="7"/>
      <c r="B82" s="11">
        <v>5.0</v>
      </c>
      <c r="C82" s="11">
        <v>5.0</v>
      </c>
      <c r="D82" s="11">
        <v>5.0</v>
      </c>
      <c r="E82" s="34" t="s">
        <v>60</v>
      </c>
      <c r="F82" s="34" t="s">
        <v>60</v>
      </c>
      <c r="G82" s="36">
        <v>165.297</v>
      </c>
      <c r="H82" s="36">
        <v>174.209</v>
      </c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>
      <c r="A83" s="7"/>
      <c r="B83" s="11">
        <v>10.0</v>
      </c>
      <c r="C83" s="11">
        <v>10.0</v>
      </c>
      <c r="D83" s="11">
        <v>10.0</v>
      </c>
      <c r="E83" s="34" t="s">
        <v>60</v>
      </c>
      <c r="F83" s="34" t="s">
        <v>60</v>
      </c>
      <c r="G83" s="36">
        <v>112.233</v>
      </c>
      <c r="H83" s="36">
        <v>150.194</v>
      </c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>
      <c r="A84" s="7"/>
      <c r="B84" s="11">
        <v>10.0</v>
      </c>
      <c r="C84" s="11">
        <v>10.0</v>
      </c>
      <c r="D84" s="11">
        <v>10.0</v>
      </c>
      <c r="E84" s="34" t="s">
        <v>60</v>
      </c>
      <c r="F84" s="34" t="s">
        <v>60</v>
      </c>
      <c r="G84" s="36">
        <v>144.126</v>
      </c>
      <c r="H84" s="36">
        <v>155.938</v>
      </c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>
      <c r="A85" s="7"/>
      <c r="B85" s="11">
        <v>15.0</v>
      </c>
      <c r="C85" s="11">
        <v>15.0</v>
      </c>
      <c r="D85" s="11">
        <v>15.0</v>
      </c>
      <c r="E85" s="34" t="s">
        <v>60</v>
      </c>
      <c r="F85" s="34" t="s">
        <v>60</v>
      </c>
      <c r="G85" s="36">
        <v>161.831</v>
      </c>
      <c r="H85" s="36">
        <v>235.924</v>
      </c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>
      <c r="A86" s="7"/>
      <c r="B86" s="11">
        <v>20.0</v>
      </c>
      <c r="C86" s="11">
        <v>20.0</v>
      </c>
      <c r="D86" s="11">
        <v>20.0</v>
      </c>
      <c r="E86" s="34" t="s">
        <v>60</v>
      </c>
      <c r="F86" s="34" t="s">
        <v>60</v>
      </c>
      <c r="G86" s="36">
        <v>329.382</v>
      </c>
      <c r="H86" s="36">
        <v>673.754</v>
      </c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>
      <c r="A87" s="7"/>
      <c r="B87" s="11">
        <v>20.0</v>
      </c>
      <c r="C87" s="11">
        <v>20.0</v>
      </c>
      <c r="D87" s="11">
        <v>20.0</v>
      </c>
      <c r="E87" s="34" t="s">
        <v>60</v>
      </c>
      <c r="F87" s="34" t="s">
        <v>60</v>
      </c>
      <c r="G87" s="36">
        <v>219.053</v>
      </c>
      <c r="H87" s="36">
        <v>549.68</v>
      </c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>
      <c r="A88" s="7"/>
      <c r="B88" s="11">
        <v>15.0</v>
      </c>
      <c r="C88" s="11">
        <v>15.0</v>
      </c>
      <c r="D88" s="11">
        <v>15.0</v>
      </c>
      <c r="E88" s="34" t="s">
        <v>60</v>
      </c>
      <c r="F88" s="34" t="s">
        <v>60</v>
      </c>
      <c r="G88" s="36">
        <v>177.192</v>
      </c>
      <c r="H88" s="36">
        <v>292.001</v>
      </c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>
      <c r="A89" s="7"/>
      <c r="B89" s="11">
        <v>20.0</v>
      </c>
      <c r="C89" s="11">
        <v>20.0</v>
      </c>
      <c r="D89" s="11">
        <v>20.0</v>
      </c>
      <c r="E89" s="34" t="s">
        <v>60</v>
      </c>
      <c r="F89" s="34" t="s">
        <v>60</v>
      </c>
      <c r="G89" s="36">
        <v>259.764</v>
      </c>
      <c r="H89" s="36">
        <v>474.785</v>
      </c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>
      <c r="A90" s="7"/>
      <c r="B90" s="11">
        <v>15.0</v>
      </c>
      <c r="C90" s="11">
        <v>15.0</v>
      </c>
      <c r="D90" s="11">
        <v>15.0</v>
      </c>
      <c r="E90" s="34" t="s">
        <v>60</v>
      </c>
      <c r="F90" s="34" t="s">
        <v>60</v>
      </c>
      <c r="G90" s="36">
        <v>151.195</v>
      </c>
      <c r="H90" s="36">
        <v>288.359</v>
      </c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>
      <c r="A91" s="7"/>
      <c r="B91" s="11">
        <v>10.0</v>
      </c>
      <c r="C91" s="11">
        <v>10.0</v>
      </c>
      <c r="D91" s="11">
        <v>10.0</v>
      </c>
      <c r="E91" s="34" t="s">
        <v>60</v>
      </c>
      <c r="F91" s="34" t="s">
        <v>60</v>
      </c>
      <c r="G91" s="36">
        <v>206.737</v>
      </c>
      <c r="H91" s="36">
        <v>337.834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>
      <c r="A92" s="7"/>
      <c r="B92" s="11">
        <v>5.0</v>
      </c>
      <c r="C92" s="11">
        <v>5.0</v>
      </c>
      <c r="D92" s="11">
        <v>5.0</v>
      </c>
      <c r="E92" s="34" t="s">
        <v>60</v>
      </c>
      <c r="F92" s="34" t="s">
        <v>60</v>
      </c>
      <c r="G92" s="36">
        <v>94.86</v>
      </c>
      <c r="H92" s="36">
        <v>79.684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>
      <c r="A93" s="7"/>
      <c r="B93" s="11">
        <v>5.0</v>
      </c>
      <c r="C93" s="11">
        <v>5.0</v>
      </c>
      <c r="D93" s="11">
        <v>5.0</v>
      </c>
      <c r="E93" s="34" t="s">
        <v>60</v>
      </c>
      <c r="F93" s="34" t="s">
        <v>60</v>
      </c>
      <c r="G93" s="36">
        <v>157.553</v>
      </c>
      <c r="H93" s="36">
        <v>174.262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>
      <c r="A94" s="7"/>
      <c r="B94" s="11">
        <v>5.0</v>
      </c>
      <c r="C94" s="11">
        <v>5.0</v>
      </c>
      <c r="D94" s="11">
        <v>5.0</v>
      </c>
      <c r="E94" s="34" t="s">
        <v>60</v>
      </c>
      <c r="F94" s="34" t="s">
        <v>60</v>
      </c>
      <c r="G94" s="37">
        <v>70.659</v>
      </c>
      <c r="H94" s="37">
        <v>76.962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>
      <c r="A95" s="7"/>
      <c r="B95" s="11">
        <v>5.0</v>
      </c>
      <c r="C95" s="11">
        <v>5.0</v>
      </c>
      <c r="D95" s="11">
        <v>5.0</v>
      </c>
      <c r="E95" s="34" t="s">
        <v>60</v>
      </c>
      <c r="F95" s="34" t="s">
        <v>60</v>
      </c>
      <c r="G95" s="37">
        <v>124.585</v>
      </c>
      <c r="H95" s="37">
        <v>90.422</v>
      </c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>
      <c r="A96" s="7"/>
      <c r="B96" s="11">
        <v>15.0</v>
      </c>
      <c r="C96" s="11">
        <v>15.0</v>
      </c>
      <c r="D96" s="11">
        <v>15.0</v>
      </c>
      <c r="E96" s="34" t="s">
        <v>60</v>
      </c>
      <c r="F96" s="34" t="s">
        <v>60</v>
      </c>
      <c r="G96" s="37">
        <v>176.016</v>
      </c>
      <c r="H96" s="37">
        <v>318.116</v>
      </c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>
      <c r="A97" s="7"/>
      <c r="B97" s="11">
        <v>15.0</v>
      </c>
      <c r="C97" s="11">
        <v>15.0</v>
      </c>
      <c r="D97" s="11">
        <v>15.0</v>
      </c>
      <c r="E97" s="34" t="s">
        <v>60</v>
      </c>
      <c r="F97" s="34" t="s">
        <v>60</v>
      </c>
      <c r="G97" s="37">
        <v>169.702</v>
      </c>
      <c r="H97" s="37">
        <v>239.77</v>
      </c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>
      <c r="A98" s="7"/>
      <c r="B98" s="11">
        <v>10.0</v>
      </c>
      <c r="C98" s="11">
        <v>10.0</v>
      </c>
      <c r="D98" s="11">
        <v>10.0</v>
      </c>
      <c r="E98" s="34" t="s">
        <v>60</v>
      </c>
      <c r="F98" s="34" t="s">
        <v>60</v>
      </c>
      <c r="G98" s="37">
        <v>155.993</v>
      </c>
      <c r="H98" s="37">
        <v>256.19</v>
      </c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>
      <c r="A99" s="7"/>
      <c r="B99" s="11">
        <v>10.0</v>
      </c>
      <c r="C99" s="11">
        <v>10.0</v>
      </c>
      <c r="D99" s="11">
        <v>10.0</v>
      </c>
      <c r="E99" s="34" t="s">
        <v>60</v>
      </c>
      <c r="F99" s="34" t="s">
        <v>60</v>
      </c>
      <c r="G99" s="37">
        <v>160.378</v>
      </c>
      <c r="H99" s="37">
        <v>287.27</v>
      </c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>
      <c r="A100" s="7"/>
      <c r="B100" s="11">
        <v>20.0</v>
      </c>
      <c r="C100" s="11">
        <v>20.0</v>
      </c>
      <c r="D100" s="11">
        <v>20.0</v>
      </c>
      <c r="E100" s="34" t="s">
        <v>60</v>
      </c>
      <c r="F100" s="34" t="s">
        <v>60</v>
      </c>
      <c r="G100" s="37">
        <v>212.478</v>
      </c>
      <c r="H100" s="37">
        <v>380.071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>
      <c r="A101" s="7"/>
      <c r="B101" s="11">
        <v>15.0</v>
      </c>
      <c r="C101" s="11">
        <v>15.0</v>
      </c>
      <c r="D101" s="11">
        <v>15.0</v>
      </c>
      <c r="E101" s="34" t="s">
        <v>60</v>
      </c>
      <c r="F101" s="34" t="s">
        <v>60</v>
      </c>
      <c r="G101" s="37">
        <v>162.946</v>
      </c>
      <c r="H101" s="37">
        <v>224.123</v>
      </c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>
      <c r="A102" s="7"/>
      <c r="B102" s="11">
        <v>20.0</v>
      </c>
      <c r="C102" s="11">
        <v>20.0</v>
      </c>
      <c r="D102" s="11">
        <v>20.0</v>
      </c>
      <c r="E102" s="34" t="s">
        <v>60</v>
      </c>
      <c r="F102" s="34" t="s">
        <v>60</v>
      </c>
      <c r="G102" s="38">
        <v>244.27</v>
      </c>
      <c r="H102" s="38">
        <v>411.278</v>
      </c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>
      <c r="A103" s="7"/>
      <c r="B103" s="11">
        <v>20.0</v>
      </c>
      <c r="C103" s="11">
        <v>20.0</v>
      </c>
      <c r="D103" s="11">
        <v>20.0</v>
      </c>
      <c r="E103" s="34" t="s">
        <v>60</v>
      </c>
      <c r="F103" s="34" t="s">
        <v>60</v>
      </c>
      <c r="G103" s="38">
        <v>287.134</v>
      </c>
      <c r="H103" s="38">
        <v>480.192</v>
      </c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>
      <c r="A104" s="7"/>
      <c r="B104" s="11">
        <v>20.0</v>
      </c>
      <c r="C104" s="11">
        <v>20.0</v>
      </c>
      <c r="D104" s="11">
        <v>20.0</v>
      </c>
      <c r="E104" s="34" t="s">
        <v>60</v>
      </c>
      <c r="F104" s="34" t="s">
        <v>60</v>
      </c>
      <c r="G104" s="38">
        <v>215.517</v>
      </c>
      <c r="H104" s="38">
        <v>324.883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>
      <c r="A105" s="7"/>
      <c r="B105" s="11">
        <v>15.0</v>
      </c>
      <c r="C105" s="11">
        <v>15.0</v>
      </c>
      <c r="D105" s="11">
        <v>15.0</v>
      </c>
      <c r="E105" s="34" t="s">
        <v>60</v>
      </c>
      <c r="F105" s="34" t="s">
        <v>60</v>
      </c>
      <c r="G105" s="38">
        <v>146.473</v>
      </c>
      <c r="H105" s="39" t="s">
        <v>60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>
      <c r="A106" s="7"/>
      <c r="B106" s="11">
        <v>5.0</v>
      </c>
      <c r="C106" s="11">
        <v>5.0</v>
      </c>
      <c r="D106" s="11">
        <v>5.0</v>
      </c>
      <c r="E106" s="34" t="s">
        <v>60</v>
      </c>
      <c r="F106" s="34" t="s">
        <v>60</v>
      </c>
      <c r="G106" s="38">
        <v>98.445</v>
      </c>
      <c r="H106" s="38">
        <v>84.785</v>
      </c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>
      <c r="A107" s="7"/>
      <c r="B107" s="11">
        <v>5.0</v>
      </c>
      <c r="C107" s="11">
        <v>5.0</v>
      </c>
      <c r="D107" s="11">
        <v>5.0</v>
      </c>
      <c r="E107" s="34" t="s">
        <v>60</v>
      </c>
      <c r="F107" s="34" t="s">
        <v>60</v>
      </c>
      <c r="G107" s="38">
        <v>136.778</v>
      </c>
      <c r="H107" s="38">
        <v>224.182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>
      <c r="A108" s="7"/>
      <c r="B108" s="11">
        <v>15.0</v>
      </c>
      <c r="C108" s="11">
        <v>15.0</v>
      </c>
      <c r="D108" s="11">
        <v>15.0</v>
      </c>
      <c r="E108" s="34" t="s">
        <v>60</v>
      </c>
      <c r="F108" s="34" t="s">
        <v>60</v>
      </c>
      <c r="G108" s="38">
        <v>136.38</v>
      </c>
      <c r="H108" s="38">
        <v>268.262</v>
      </c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>
      <c r="A109" s="7"/>
      <c r="B109" s="11">
        <v>10.0</v>
      </c>
      <c r="C109" s="11">
        <v>10.0</v>
      </c>
      <c r="D109" s="11">
        <v>10.0</v>
      </c>
      <c r="E109" s="34" t="s">
        <v>60</v>
      </c>
      <c r="F109" s="34" t="s">
        <v>60</v>
      </c>
      <c r="G109" s="38">
        <v>166.196</v>
      </c>
      <c r="H109" s="38">
        <v>207.101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>
      <c r="A110" s="7"/>
      <c r="B110" s="11">
        <v>5.0</v>
      </c>
      <c r="C110" s="11">
        <v>5.0</v>
      </c>
      <c r="D110" s="11">
        <v>5.0</v>
      </c>
      <c r="E110" s="34" t="s">
        <v>60</v>
      </c>
      <c r="F110" s="34" t="s">
        <v>60</v>
      </c>
      <c r="G110" s="38">
        <v>143.187</v>
      </c>
      <c r="H110" s="39" t="s">
        <v>60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>
      <c r="A111" s="7"/>
      <c r="B111" s="7"/>
      <c r="C111" s="7"/>
      <c r="D111" s="7"/>
      <c r="E111" s="8"/>
      <c r="F111" s="8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>
      <c r="A112" s="7"/>
      <c r="B112" s="7"/>
      <c r="C112" s="7"/>
      <c r="D112" s="7"/>
      <c r="E112" s="8"/>
      <c r="F112" s="8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>
      <c r="A113" s="7"/>
      <c r="B113" s="7"/>
      <c r="C113" s="7"/>
      <c r="D113" s="7"/>
      <c r="E113" s="8"/>
      <c r="F113" s="8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>
      <c r="A114" s="7"/>
      <c r="B114" s="7"/>
      <c r="C114" s="7"/>
      <c r="D114" s="7"/>
      <c r="E114" s="8"/>
      <c r="F114" s="8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>
      <c r="A115" s="7"/>
      <c r="B115" s="7"/>
      <c r="C115" s="7"/>
      <c r="D115" s="7"/>
      <c r="E115" s="8"/>
      <c r="F115" s="8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>
      <c r="A116" s="7"/>
      <c r="B116" s="7"/>
      <c r="C116" s="7"/>
      <c r="D116" s="7"/>
      <c r="E116" s="8"/>
      <c r="F116" s="8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>
      <c r="A117" s="7"/>
      <c r="B117" s="7"/>
      <c r="C117" s="7"/>
      <c r="D117" s="7"/>
      <c r="E117" s="8"/>
      <c r="F117" s="8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>
      <c r="A118" s="7"/>
      <c r="B118" s="7"/>
      <c r="C118" s="7"/>
      <c r="D118" s="7"/>
      <c r="E118" s="8"/>
      <c r="F118" s="8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>
      <c r="A119" s="7"/>
      <c r="B119" s="7"/>
      <c r="C119" s="7"/>
      <c r="D119" s="7"/>
      <c r="E119" s="8"/>
      <c r="F119" s="8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>
      <c r="A120" s="7"/>
      <c r="B120" s="7"/>
      <c r="C120" s="7"/>
      <c r="D120" s="7"/>
      <c r="E120" s="8"/>
      <c r="F120" s="8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>
      <c r="A121" s="7"/>
      <c r="B121" s="7"/>
      <c r="C121" s="7"/>
      <c r="D121" s="7"/>
      <c r="E121" s="8"/>
      <c r="F121" s="8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>
      <c r="A122" s="7"/>
      <c r="B122" s="7"/>
      <c r="C122" s="7"/>
      <c r="D122" s="7"/>
      <c r="E122" s="8"/>
      <c r="F122" s="8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>
      <c r="A123" s="7"/>
      <c r="B123" s="7"/>
      <c r="C123" s="7"/>
      <c r="D123" s="7"/>
      <c r="E123" s="8"/>
      <c r="F123" s="8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>
      <c r="A124" s="7"/>
      <c r="B124" s="7"/>
      <c r="C124" s="7"/>
      <c r="D124" s="7"/>
      <c r="E124" s="8"/>
      <c r="F124" s="8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>
      <c r="A125" s="7"/>
      <c r="B125" s="7"/>
      <c r="C125" s="7"/>
      <c r="D125" s="7"/>
      <c r="E125" s="8"/>
      <c r="F125" s="8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>
      <c r="A126" s="7"/>
      <c r="B126" s="7"/>
      <c r="C126" s="7"/>
      <c r="D126" s="7"/>
      <c r="E126" s="8"/>
      <c r="F126" s="8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>
      <c r="A127" s="7"/>
      <c r="B127" s="7"/>
      <c r="C127" s="7"/>
      <c r="D127" s="7"/>
      <c r="E127" s="8"/>
      <c r="F127" s="8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>
      <c r="A128" s="7"/>
      <c r="B128" s="7"/>
      <c r="C128" s="7"/>
      <c r="D128" s="7"/>
      <c r="E128" s="8"/>
      <c r="F128" s="8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>
      <c r="A129" s="7"/>
      <c r="B129" s="7"/>
      <c r="C129" s="7"/>
      <c r="D129" s="7"/>
      <c r="E129" s="8"/>
      <c r="F129" s="8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>
      <c r="A130" s="7"/>
      <c r="B130" s="7"/>
      <c r="C130" s="7"/>
      <c r="D130" s="7"/>
      <c r="E130" s="8"/>
      <c r="F130" s="8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>
      <c r="A131" s="7"/>
      <c r="B131" s="7"/>
      <c r="C131" s="7"/>
      <c r="D131" s="7"/>
      <c r="E131" s="8"/>
      <c r="F131" s="8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>
      <c r="A132" s="7"/>
      <c r="B132" s="7"/>
      <c r="C132" s="7"/>
      <c r="D132" s="7"/>
      <c r="E132" s="8"/>
      <c r="F132" s="8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>
      <c r="A133" s="7"/>
      <c r="B133" s="7"/>
      <c r="C133" s="7"/>
      <c r="D133" s="7"/>
      <c r="E133" s="8"/>
      <c r="F133" s="8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>
      <c r="A134" s="7"/>
      <c r="B134" s="7"/>
      <c r="C134" s="7"/>
      <c r="D134" s="7"/>
      <c r="E134" s="8"/>
      <c r="F134" s="8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>
      <c r="A135" s="7"/>
      <c r="B135" s="7"/>
      <c r="C135" s="7"/>
      <c r="D135" s="7"/>
      <c r="E135" s="8"/>
      <c r="F135" s="8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>
      <c r="A136" s="7"/>
      <c r="B136" s="7"/>
      <c r="C136" s="7"/>
      <c r="D136" s="7"/>
      <c r="E136" s="8"/>
      <c r="F136" s="8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>
      <c r="A137" s="7"/>
      <c r="B137" s="7"/>
      <c r="C137" s="7"/>
      <c r="D137" s="7"/>
      <c r="E137" s="8"/>
      <c r="F137" s="8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>
      <c r="A138" s="7"/>
      <c r="B138" s="7"/>
      <c r="C138" s="7"/>
      <c r="D138" s="7"/>
      <c r="E138" s="8"/>
      <c r="F138" s="8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>
      <c r="A139" s="7"/>
      <c r="B139" s="7"/>
      <c r="C139" s="7"/>
      <c r="D139" s="7"/>
      <c r="E139" s="8"/>
      <c r="F139" s="8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>
      <c r="A140" s="7"/>
      <c r="B140" s="7"/>
      <c r="C140" s="7"/>
      <c r="D140" s="7"/>
      <c r="E140" s="8"/>
      <c r="F140" s="8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>
      <c r="A141" s="7"/>
      <c r="B141" s="7"/>
      <c r="C141" s="7"/>
      <c r="D141" s="7"/>
      <c r="E141" s="8"/>
      <c r="F141" s="8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>
      <c r="A142" s="7"/>
      <c r="B142" s="7"/>
      <c r="C142" s="7"/>
      <c r="D142" s="7"/>
      <c r="E142" s="8"/>
      <c r="F142" s="8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>
      <c r="A143" s="7"/>
      <c r="B143" s="7"/>
      <c r="C143" s="7"/>
      <c r="D143" s="7"/>
      <c r="E143" s="8"/>
      <c r="F143" s="8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>
      <c r="A144" s="7"/>
      <c r="B144" s="7"/>
      <c r="C144" s="7"/>
      <c r="D144" s="7"/>
      <c r="E144" s="8"/>
      <c r="F144" s="8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>
      <c r="A145" s="7"/>
      <c r="B145" s="7"/>
      <c r="C145" s="7"/>
      <c r="D145" s="7"/>
      <c r="E145" s="8"/>
      <c r="F145" s="8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>
      <c r="A146" s="7"/>
      <c r="B146" s="7"/>
      <c r="C146" s="7"/>
      <c r="D146" s="7"/>
      <c r="E146" s="8"/>
      <c r="F146" s="8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>
      <c r="A147" s="7"/>
      <c r="B147" s="7"/>
      <c r="C147" s="7"/>
      <c r="D147" s="7"/>
      <c r="E147" s="8"/>
      <c r="F147" s="8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>
      <c r="A148" s="7"/>
      <c r="B148" s="7"/>
      <c r="C148" s="7"/>
      <c r="D148" s="7"/>
      <c r="E148" s="8"/>
      <c r="F148" s="8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>
      <c r="A149" s="7"/>
      <c r="B149" s="7"/>
      <c r="C149" s="7"/>
      <c r="D149" s="7"/>
      <c r="E149" s="8"/>
      <c r="F149" s="8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>
      <c r="A150" s="7"/>
      <c r="B150" s="7"/>
      <c r="C150" s="7"/>
      <c r="D150" s="7"/>
      <c r="E150" s="8"/>
      <c r="F150" s="8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>
      <c r="A151" s="7"/>
      <c r="B151" s="7"/>
      <c r="C151" s="7"/>
      <c r="D151" s="7"/>
      <c r="E151" s="8"/>
      <c r="F151" s="8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>
      <c r="A152" s="7"/>
      <c r="B152" s="7"/>
      <c r="C152" s="7"/>
      <c r="D152" s="7"/>
      <c r="E152" s="8"/>
      <c r="F152" s="8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>
      <c r="A153" s="7"/>
      <c r="B153" s="7"/>
      <c r="C153" s="7"/>
      <c r="D153" s="7"/>
      <c r="E153" s="8"/>
      <c r="F153" s="8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>
      <c r="A154" s="7"/>
      <c r="B154" s="7"/>
      <c r="C154" s="7"/>
      <c r="D154" s="7"/>
      <c r="E154" s="8"/>
      <c r="F154" s="8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>
      <c r="A155" s="7"/>
      <c r="B155" s="7"/>
      <c r="C155" s="7"/>
      <c r="D155" s="7"/>
      <c r="E155" s="8"/>
      <c r="F155" s="8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>
      <c r="A156" s="7"/>
      <c r="B156" s="7"/>
      <c r="C156" s="7"/>
      <c r="D156" s="7"/>
      <c r="E156" s="8"/>
      <c r="F156" s="8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>
      <c r="A157" s="7"/>
      <c r="B157" s="7"/>
      <c r="C157" s="7"/>
      <c r="D157" s="7"/>
      <c r="E157" s="8"/>
      <c r="F157" s="8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>
      <c r="A158" s="7"/>
      <c r="B158" s="7"/>
      <c r="C158" s="7"/>
      <c r="D158" s="7"/>
      <c r="E158" s="8"/>
      <c r="F158" s="8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>
      <c r="A159" s="7"/>
      <c r="B159" s="7"/>
      <c r="C159" s="7"/>
      <c r="D159" s="7"/>
      <c r="E159" s="8"/>
      <c r="F159" s="8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>
      <c r="A160" s="7"/>
      <c r="B160" s="7"/>
      <c r="C160" s="7"/>
      <c r="D160" s="7"/>
      <c r="E160" s="8"/>
      <c r="F160" s="8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>
      <c r="A161" s="7"/>
      <c r="B161" s="7"/>
      <c r="C161" s="7"/>
      <c r="D161" s="7"/>
      <c r="E161" s="8"/>
      <c r="F161" s="8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>
      <c r="A162" s="7"/>
      <c r="B162" s="7"/>
      <c r="C162" s="7"/>
      <c r="D162" s="7"/>
      <c r="E162" s="8"/>
      <c r="F162" s="8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>
      <c r="A163" s="7"/>
      <c r="B163" s="7"/>
      <c r="C163" s="7"/>
      <c r="D163" s="7"/>
      <c r="E163" s="8"/>
      <c r="F163" s="8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>
      <c r="A164" s="7"/>
      <c r="B164" s="7"/>
      <c r="C164" s="7"/>
      <c r="D164" s="7"/>
      <c r="E164" s="8"/>
      <c r="F164" s="8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>
      <c r="A165" s="7"/>
      <c r="B165" s="7"/>
      <c r="C165" s="7"/>
      <c r="D165" s="7"/>
      <c r="E165" s="8"/>
      <c r="F165" s="8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>
      <c r="A166" s="7"/>
      <c r="B166" s="7"/>
      <c r="C166" s="7"/>
      <c r="D166" s="7"/>
      <c r="E166" s="8"/>
      <c r="F166" s="8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>
      <c r="A167" s="7"/>
      <c r="B167" s="7"/>
      <c r="C167" s="7"/>
      <c r="D167" s="7"/>
      <c r="E167" s="8"/>
      <c r="F167" s="8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>
      <c r="A168" s="7"/>
      <c r="B168" s="7"/>
      <c r="C168" s="7"/>
      <c r="D168" s="7"/>
      <c r="E168" s="8"/>
      <c r="F168" s="8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>
      <c r="A169" s="7"/>
      <c r="B169" s="7"/>
      <c r="C169" s="7"/>
      <c r="D169" s="7"/>
      <c r="E169" s="8"/>
      <c r="F169" s="8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>
      <c r="A170" s="7"/>
      <c r="B170" s="7"/>
      <c r="C170" s="7"/>
      <c r="D170" s="7"/>
      <c r="E170" s="8"/>
      <c r="F170" s="8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>
      <c r="A171" s="7"/>
      <c r="B171" s="7"/>
      <c r="C171" s="7"/>
      <c r="D171" s="7"/>
      <c r="E171" s="8"/>
      <c r="F171" s="8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>
      <c r="A172" s="7"/>
      <c r="B172" s="7"/>
      <c r="C172" s="7"/>
      <c r="D172" s="7"/>
      <c r="E172" s="8"/>
      <c r="F172" s="8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>
      <c r="A173" s="7"/>
      <c r="B173" s="7"/>
      <c r="C173" s="7"/>
      <c r="D173" s="7"/>
      <c r="E173" s="8"/>
      <c r="F173" s="8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>
      <c r="A174" s="7"/>
      <c r="B174" s="7"/>
      <c r="C174" s="7"/>
      <c r="D174" s="7"/>
      <c r="E174" s="8"/>
      <c r="F174" s="8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>
      <c r="A175" s="7"/>
      <c r="B175" s="7"/>
      <c r="C175" s="7"/>
      <c r="D175" s="7"/>
      <c r="E175" s="8"/>
      <c r="F175" s="8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>
      <c r="A176" s="7"/>
      <c r="B176" s="7"/>
      <c r="C176" s="7"/>
      <c r="D176" s="7"/>
      <c r="E176" s="8"/>
      <c r="F176" s="8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>
      <c r="A177" s="7"/>
      <c r="B177" s="7"/>
      <c r="C177" s="7"/>
      <c r="D177" s="7"/>
      <c r="E177" s="8"/>
      <c r="F177" s="8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>
      <c r="A178" s="7"/>
      <c r="B178" s="7"/>
      <c r="C178" s="7"/>
      <c r="D178" s="7"/>
      <c r="E178" s="8"/>
      <c r="F178" s="8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>
      <c r="A179" s="7"/>
      <c r="B179" s="7"/>
      <c r="C179" s="7"/>
      <c r="D179" s="7"/>
      <c r="E179" s="8"/>
      <c r="F179" s="8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>
      <c r="A180" s="7"/>
      <c r="B180" s="7"/>
      <c r="C180" s="7"/>
      <c r="D180" s="7"/>
      <c r="E180" s="8"/>
      <c r="F180" s="8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>
      <c r="A181" s="7"/>
      <c r="B181" s="7"/>
      <c r="C181" s="7"/>
      <c r="D181" s="7"/>
      <c r="E181" s="8"/>
      <c r="F181" s="8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>
      <c r="A182" s="7"/>
      <c r="B182" s="7"/>
      <c r="C182" s="7"/>
      <c r="D182" s="7"/>
      <c r="E182" s="8"/>
      <c r="F182" s="8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>
      <c r="A183" s="7"/>
      <c r="B183" s="7"/>
      <c r="C183" s="7"/>
      <c r="D183" s="7"/>
      <c r="E183" s="8"/>
      <c r="F183" s="8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>
      <c r="A184" s="7"/>
      <c r="B184" s="7"/>
      <c r="C184" s="7"/>
      <c r="D184" s="7"/>
      <c r="E184" s="8"/>
      <c r="F184" s="8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>
      <c r="A185" s="7"/>
      <c r="B185" s="7"/>
      <c r="C185" s="7"/>
      <c r="D185" s="7"/>
      <c r="E185" s="8"/>
      <c r="F185" s="8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>
      <c r="A186" s="7"/>
      <c r="B186" s="7"/>
      <c r="C186" s="7"/>
      <c r="D186" s="7"/>
      <c r="E186" s="8"/>
      <c r="F186" s="8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>
      <c r="A187" s="7"/>
      <c r="B187" s="7"/>
      <c r="C187" s="7"/>
      <c r="D187" s="7"/>
      <c r="E187" s="8"/>
      <c r="F187" s="8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>
      <c r="A188" s="7"/>
      <c r="B188" s="7"/>
      <c r="C188" s="7"/>
      <c r="D188" s="7"/>
      <c r="E188" s="8"/>
      <c r="F188" s="8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>
      <c r="A189" s="7"/>
      <c r="B189" s="7"/>
      <c r="C189" s="7"/>
      <c r="D189" s="7"/>
      <c r="E189" s="8"/>
      <c r="F189" s="8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>
      <c r="A190" s="7"/>
      <c r="B190" s="7"/>
      <c r="C190" s="7"/>
      <c r="D190" s="7"/>
      <c r="E190" s="8"/>
      <c r="F190" s="8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>
      <c r="A191" s="7"/>
      <c r="B191" s="7"/>
      <c r="C191" s="7"/>
      <c r="D191" s="7"/>
      <c r="E191" s="8"/>
      <c r="F191" s="8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>
      <c r="A192" s="7"/>
      <c r="B192" s="7"/>
      <c r="C192" s="7"/>
      <c r="D192" s="7"/>
      <c r="E192" s="8"/>
      <c r="F192" s="8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>
      <c r="A193" s="7"/>
      <c r="B193" s="7"/>
      <c r="C193" s="7"/>
      <c r="D193" s="7"/>
      <c r="E193" s="8"/>
      <c r="F193" s="8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>
      <c r="A194" s="7"/>
      <c r="B194" s="7"/>
      <c r="C194" s="7"/>
      <c r="D194" s="7"/>
      <c r="E194" s="8"/>
      <c r="F194" s="8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>
      <c r="A195" s="7"/>
      <c r="B195" s="7"/>
      <c r="C195" s="7"/>
      <c r="D195" s="7"/>
      <c r="E195" s="8"/>
      <c r="F195" s="8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>
      <c r="A196" s="7"/>
      <c r="B196" s="7"/>
      <c r="C196" s="7"/>
      <c r="D196" s="7"/>
      <c r="E196" s="8"/>
      <c r="F196" s="8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>
      <c r="A197" s="7"/>
      <c r="B197" s="7"/>
      <c r="C197" s="7"/>
      <c r="D197" s="7"/>
      <c r="E197" s="8"/>
      <c r="F197" s="8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>
      <c r="A198" s="7"/>
      <c r="B198" s="7"/>
      <c r="C198" s="7"/>
      <c r="D198" s="7"/>
      <c r="E198" s="8"/>
      <c r="F198" s="8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>
      <c r="A199" s="7"/>
      <c r="B199" s="7"/>
      <c r="C199" s="7"/>
      <c r="D199" s="7"/>
      <c r="E199" s="8"/>
      <c r="F199" s="8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>
      <c r="A200" s="7"/>
      <c r="B200" s="7"/>
      <c r="C200" s="7"/>
      <c r="D200" s="7"/>
      <c r="E200" s="8"/>
      <c r="F200" s="8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>
      <c r="A201" s="7"/>
      <c r="B201" s="7"/>
      <c r="C201" s="7"/>
      <c r="D201" s="7"/>
      <c r="E201" s="8"/>
      <c r="F201" s="8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>
      <c r="A202" s="7"/>
      <c r="B202" s="7"/>
      <c r="C202" s="7"/>
      <c r="D202" s="7"/>
      <c r="E202" s="8"/>
      <c r="F202" s="8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>
      <c r="A203" s="7"/>
      <c r="B203" s="7"/>
      <c r="C203" s="7"/>
      <c r="D203" s="7"/>
      <c r="E203" s="8"/>
      <c r="F203" s="8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>
      <c r="A204" s="7"/>
      <c r="B204" s="7"/>
      <c r="C204" s="7"/>
      <c r="D204" s="7"/>
      <c r="E204" s="8"/>
      <c r="F204" s="8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>
      <c r="A205" s="7"/>
      <c r="B205" s="7"/>
      <c r="C205" s="7"/>
      <c r="D205" s="7"/>
      <c r="E205" s="8"/>
      <c r="F205" s="8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>
      <c r="A206" s="7"/>
      <c r="B206" s="7"/>
      <c r="C206" s="7"/>
      <c r="D206" s="7"/>
      <c r="E206" s="8"/>
      <c r="F206" s="8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>
      <c r="A207" s="7"/>
      <c r="B207" s="7"/>
      <c r="C207" s="7"/>
      <c r="D207" s="7"/>
      <c r="E207" s="8"/>
      <c r="F207" s="8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>
      <c r="A208" s="7"/>
      <c r="B208" s="7"/>
      <c r="C208" s="7"/>
      <c r="D208" s="7"/>
      <c r="E208" s="8"/>
      <c r="F208" s="8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>
      <c r="A209" s="7"/>
      <c r="B209" s="7"/>
      <c r="C209" s="7"/>
      <c r="D209" s="7"/>
      <c r="E209" s="8"/>
      <c r="F209" s="8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>
      <c r="A210" s="7"/>
      <c r="B210" s="7"/>
      <c r="C210" s="7"/>
      <c r="D210" s="7"/>
      <c r="E210" s="8"/>
      <c r="F210" s="8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>
      <c r="A211" s="7"/>
      <c r="B211" s="7"/>
      <c r="C211" s="7"/>
      <c r="D211" s="7"/>
      <c r="E211" s="8"/>
      <c r="F211" s="8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>
      <c r="A212" s="7"/>
      <c r="B212" s="7"/>
      <c r="C212" s="7"/>
      <c r="D212" s="7"/>
      <c r="E212" s="8"/>
      <c r="F212" s="8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>
      <c r="A213" s="7"/>
      <c r="B213" s="7"/>
      <c r="C213" s="7"/>
      <c r="D213" s="7"/>
      <c r="E213" s="8"/>
      <c r="F213" s="8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>
      <c r="A214" s="7"/>
      <c r="B214" s="7"/>
      <c r="C214" s="7"/>
      <c r="D214" s="7"/>
      <c r="E214" s="8"/>
      <c r="F214" s="8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>
      <c r="A215" s="7"/>
      <c r="B215" s="7"/>
      <c r="C215" s="7"/>
      <c r="D215" s="7"/>
      <c r="E215" s="8"/>
      <c r="F215" s="8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>
      <c r="A216" s="7"/>
      <c r="B216" s="7"/>
      <c r="C216" s="7"/>
      <c r="D216" s="7"/>
      <c r="E216" s="8"/>
      <c r="F216" s="8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>
      <c r="A217" s="7"/>
      <c r="B217" s="7"/>
      <c r="C217" s="7"/>
      <c r="D217" s="7"/>
      <c r="E217" s="8"/>
      <c r="F217" s="8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>
      <c r="A218" s="7"/>
      <c r="B218" s="7"/>
      <c r="C218" s="7"/>
      <c r="D218" s="7"/>
      <c r="E218" s="8"/>
      <c r="F218" s="8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>
      <c r="A219" s="7"/>
      <c r="B219" s="7"/>
      <c r="C219" s="7"/>
      <c r="D219" s="7"/>
      <c r="E219" s="8"/>
      <c r="F219" s="8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>
      <c r="A220" s="7"/>
      <c r="B220" s="7"/>
      <c r="C220" s="7"/>
      <c r="D220" s="7"/>
      <c r="E220" s="8"/>
      <c r="F220" s="8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>
      <c r="A221" s="7"/>
      <c r="B221" s="7"/>
      <c r="C221" s="7"/>
      <c r="D221" s="7"/>
      <c r="E221" s="8"/>
      <c r="F221" s="8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>
      <c r="A222" s="7"/>
      <c r="B222" s="7"/>
      <c r="C222" s="7"/>
      <c r="D222" s="7"/>
      <c r="E222" s="8"/>
      <c r="F222" s="8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>
      <c r="A223" s="7"/>
      <c r="B223" s="7"/>
      <c r="C223" s="7"/>
      <c r="D223" s="7"/>
      <c r="E223" s="8"/>
      <c r="F223" s="8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>
      <c r="A224" s="7"/>
      <c r="B224" s="7"/>
      <c r="C224" s="7"/>
      <c r="D224" s="7"/>
      <c r="E224" s="8"/>
      <c r="F224" s="8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>
      <c r="A225" s="7"/>
      <c r="B225" s="7"/>
      <c r="C225" s="7"/>
      <c r="D225" s="7"/>
      <c r="E225" s="8"/>
      <c r="F225" s="8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>
      <c r="A226" s="7"/>
      <c r="B226" s="7"/>
      <c r="C226" s="7"/>
      <c r="D226" s="7"/>
      <c r="E226" s="8"/>
      <c r="F226" s="8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>
      <c r="A227" s="7"/>
      <c r="B227" s="7"/>
      <c r="C227" s="7"/>
      <c r="D227" s="7"/>
      <c r="E227" s="8"/>
      <c r="F227" s="8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>
      <c r="A228" s="7"/>
      <c r="B228" s="7"/>
      <c r="C228" s="7"/>
      <c r="D228" s="7"/>
      <c r="E228" s="8"/>
      <c r="F228" s="8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>
      <c r="A229" s="7"/>
      <c r="B229" s="7"/>
      <c r="C229" s="7"/>
      <c r="D229" s="7"/>
      <c r="E229" s="8"/>
      <c r="F229" s="8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>
      <c r="A230" s="7"/>
      <c r="B230" s="7"/>
      <c r="C230" s="7"/>
      <c r="D230" s="7"/>
      <c r="E230" s="8"/>
      <c r="F230" s="8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>
      <c r="A231" s="7"/>
      <c r="B231" s="7"/>
      <c r="C231" s="7"/>
      <c r="D231" s="7"/>
      <c r="E231" s="8"/>
      <c r="F231" s="8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>
      <c r="A232" s="7"/>
      <c r="B232" s="7"/>
      <c r="C232" s="7"/>
      <c r="D232" s="7"/>
      <c r="E232" s="8"/>
      <c r="F232" s="8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>
      <c r="A233" s="7"/>
      <c r="B233" s="7"/>
      <c r="C233" s="7"/>
      <c r="D233" s="7"/>
      <c r="E233" s="8"/>
      <c r="F233" s="8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>
      <c r="A234" s="7"/>
      <c r="B234" s="7"/>
      <c r="C234" s="7"/>
      <c r="D234" s="7"/>
      <c r="E234" s="8"/>
      <c r="F234" s="8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>
      <c r="A235" s="7"/>
      <c r="B235" s="7"/>
      <c r="C235" s="7"/>
      <c r="D235" s="7"/>
      <c r="E235" s="8"/>
      <c r="F235" s="8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>
      <c r="A236" s="7"/>
      <c r="B236" s="7"/>
      <c r="C236" s="7"/>
      <c r="D236" s="7"/>
      <c r="E236" s="8"/>
      <c r="F236" s="8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>
      <c r="A237" s="7"/>
      <c r="B237" s="7"/>
      <c r="C237" s="7"/>
      <c r="D237" s="7"/>
      <c r="E237" s="8"/>
      <c r="F237" s="8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>
      <c r="A238" s="7"/>
      <c r="B238" s="7"/>
      <c r="C238" s="7"/>
      <c r="D238" s="7"/>
      <c r="E238" s="8"/>
      <c r="F238" s="8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>
      <c r="A239" s="7"/>
      <c r="B239" s="7"/>
      <c r="C239" s="7"/>
      <c r="D239" s="7"/>
      <c r="E239" s="8"/>
      <c r="F239" s="8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>
      <c r="A240" s="7"/>
      <c r="B240" s="7"/>
      <c r="C240" s="7"/>
      <c r="D240" s="7"/>
      <c r="E240" s="8"/>
      <c r="F240" s="8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>
      <c r="A241" s="7"/>
      <c r="B241" s="7"/>
      <c r="C241" s="7"/>
      <c r="D241" s="7"/>
      <c r="E241" s="8"/>
      <c r="F241" s="8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>
      <c r="A242" s="7"/>
      <c r="B242" s="7"/>
      <c r="C242" s="7"/>
      <c r="D242" s="7"/>
      <c r="E242" s="8"/>
      <c r="F242" s="8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>
      <c r="A243" s="7"/>
      <c r="B243" s="7"/>
      <c r="C243" s="7"/>
      <c r="D243" s="7"/>
      <c r="E243" s="8"/>
      <c r="F243" s="8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>
      <c r="A244" s="7"/>
      <c r="B244" s="7"/>
      <c r="C244" s="7"/>
      <c r="D244" s="7"/>
      <c r="E244" s="8"/>
      <c r="F244" s="8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>
      <c r="A245" s="7"/>
      <c r="B245" s="7"/>
      <c r="C245" s="7"/>
      <c r="D245" s="7"/>
      <c r="E245" s="8"/>
      <c r="F245" s="8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>
      <c r="A246" s="7"/>
      <c r="B246" s="7"/>
      <c r="C246" s="7"/>
      <c r="D246" s="7"/>
      <c r="E246" s="8"/>
      <c r="F246" s="8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>
      <c r="A247" s="7"/>
      <c r="B247" s="7"/>
      <c r="C247" s="7"/>
      <c r="D247" s="7"/>
      <c r="E247" s="8"/>
      <c r="F247" s="8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>
      <c r="A248" s="7"/>
      <c r="B248" s="7"/>
      <c r="C248" s="7"/>
      <c r="D248" s="7"/>
      <c r="E248" s="8"/>
      <c r="F248" s="8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>
      <c r="A249" s="7"/>
      <c r="B249" s="7"/>
      <c r="C249" s="7"/>
      <c r="D249" s="7"/>
      <c r="E249" s="8"/>
      <c r="F249" s="8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>
      <c r="A250" s="7"/>
      <c r="B250" s="7"/>
      <c r="C250" s="7"/>
      <c r="D250" s="7"/>
      <c r="E250" s="8"/>
      <c r="F250" s="8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>
      <c r="A251" s="7"/>
      <c r="B251" s="7"/>
      <c r="C251" s="7"/>
      <c r="D251" s="7"/>
      <c r="E251" s="8"/>
      <c r="F251" s="8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>
      <c r="A252" s="7"/>
      <c r="B252" s="7"/>
      <c r="C252" s="7"/>
      <c r="D252" s="7"/>
      <c r="E252" s="8"/>
      <c r="F252" s="8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>
      <c r="A253" s="7"/>
      <c r="B253" s="7"/>
      <c r="C253" s="7"/>
      <c r="D253" s="7"/>
      <c r="E253" s="8"/>
      <c r="F253" s="8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>
      <c r="A254" s="7"/>
      <c r="B254" s="7"/>
      <c r="C254" s="7"/>
      <c r="D254" s="7"/>
      <c r="E254" s="8"/>
      <c r="F254" s="8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>
      <c r="A255" s="7"/>
      <c r="B255" s="7"/>
      <c r="C255" s="7"/>
      <c r="D255" s="7"/>
      <c r="E255" s="8"/>
      <c r="F255" s="8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>
      <c r="A256" s="7"/>
      <c r="B256" s="7"/>
      <c r="C256" s="7"/>
      <c r="D256" s="7"/>
      <c r="E256" s="8"/>
      <c r="F256" s="8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>
      <c r="A257" s="7"/>
      <c r="B257" s="7"/>
      <c r="C257" s="7"/>
      <c r="D257" s="7"/>
      <c r="E257" s="8"/>
      <c r="F257" s="8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>
      <c r="A258" s="7"/>
      <c r="B258" s="7"/>
      <c r="C258" s="7"/>
      <c r="D258" s="7"/>
      <c r="E258" s="8"/>
      <c r="F258" s="8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>
      <c r="A259" s="7"/>
      <c r="B259" s="7"/>
      <c r="C259" s="7"/>
      <c r="D259" s="7"/>
      <c r="E259" s="8"/>
      <c r="F259" s="8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>
      <c r="A260" s="7"/>
      <c r="B260" s="7"/>
      <c r="C260" s="7"/>
      <c r="D260" s="7"/>
      <c r="E260" s="8"/>
      <c r="F260" s="8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>
      <c r="A261" s="7"/>
      <c r="B261" s="7"/>
      <c r="C261" s="7"/>
      <c r="D261" s="7"/>
      <c r="E261" s="8"/>
      <c r="F261" s="8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>
      <c r="A262" s="7"/>
      <c r="B262" s="7"/>
      <c r="C262" s="7"/>
      <c r="D262" s="7"/>
      <c r="E262" s="8"/>
      <c r="F262" s="8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>
      <c r="A263" s="7"/>
      <c r="B263" s="7"/>
      <c r="C263" s="7"/>
      <c r="D263" s="7"/>
      <c r="E263" s="8"/>
      <c r="F263" s="8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>
      <c r="A264" s="7"/>
      <c r="B264" s="7"/>
      <c r="C264" s="7"/>
      <c r="D264" s="7"/>
      <c r="E264" s="8"/>
      <c r="F264" s="8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>
      <c r="A265" s="7"/>
      <c r="B265" s="7"/>
      <c r="C265" s="7"/>
      <c r="D265" s="7"/>
      <c r="E265" s="8"/>
      <c r="F265" s="8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>
      <c r="A266" s="7"/>
      <c r="B266" s="7"/>
      <c r="C266" s="7"/>
      <c r="D266" s="7"/>
      <c r="E266" s="8"/>
      <c r="F266" s="8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>
      <c r="A267" s="7"/>
      <c r="B267" s="7"/>
      <c r="C267" s="7"/>
      <c r="D267" s="7"/>
      <c r="E267" s="8"/>
      <c r="F267" s="8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>
      <c r="A268" s="7"/>
      <c r="B268" s="7"/>
      <c r="C268" s="7"/>
      <c r="D268" s="7"/>
      <c r="E268" s="8"/>
      <c r="F268" s="8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>
      <c r="A269" s="7"/>
      <c r="B269" s="7"/>
      <c r="C269" s="7"/>
      <c r="D269" s="7"/>
      <c r="E269" s="8"/>
      <c r="F269" s="8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>
      <c r="A270" s="7"/>
      <c r="B270" s="7"/>
      <c r="C270" s="7"/>
      <c r="D270" s="7"/>
      <c r="E270" s="8"/>
      <c r="F270" s="8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>
      <c r="A271" s="7"/>
      <c r="B271" s="7"/>
      <c r="C271" s="7"/>
      <c r="D271" s="7"/>
      <c r="E271" s="8"/>
      <c r="F271" s="8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>
      <c r="A272" s="7"/>
      <c r="B272" s="7"/>
      <c r="C272" s="7"/>
      <c r="D272" s="7"/>
      <c r="E272" s="8"/>
      <c r="F272" s="8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>
      <c r="A273" s="7"/>
      <c r="B273" s="7"/>
      <c r="C273" s="7"/>
      <c r="D273" s="7"/>
      <c r="E273" s="8"/>
      <c r="F273" s="8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>
      <c r="A274" s="7"/>
      <c r="B274" s="7"/>
      <c r="C274" s="7"/>
      <c r="D274" s="7"/>
      <c r="E274" s="8"/>
      <c r="F274" s="8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>
      <c r="A275" s="7"/>
      <c r="B275" s="7"/>
      <c r="C275" s="7"/>
      <c r="D275" s="7"/>
      <c r="E275" s="8"/>
      <c r="F275" s="8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>
      <c r="A276" s="7"/>
      <c r="B276" s="7"/>
      <c r="C276" s="7"/>
      <c r="D276" s="7"/>
      <c r="E276" s="8"/>
      <c r="F276" s="8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>
      <c r="A277" s="7"/>
      <c r="B277" s="7"/>
      <c r="C277" s="7"/>
      <c r="D277" s="7"/>
      <c r="E277" s="8"/>
      <c r="F277" s="8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>
      <c r="A278" s="7"/>
      <c r="B278" s="7"/>
      <c r="C278" s="7"/>
      <c r="D278" s="7"/>
      <c r="E278" s="8"/>
      <c r="F278" s="8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>
      <c r="A279" s="7"/>
      <c r="B279" s="7"/>
      <c r="C279" s="7"/>
      <c r="D279" s="7"/>
      <c r="E279" s="8"/>
      <c r="F279" s="8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>
      <c r="A280" s="7"/>
      <c r="B280" s="7"/>
      <c r="C280" s="7"/>
      <c r="D280" s="7"/>
      <c r="E280" s="8"/>
      <c r="F280" s="8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>
      <c r="A281" s="7"/>
      <c r="B281" s="7"/>
      <c r="C281" s="7"/>
      <c r="D281" s="7"/>
      <c r="E281" s="8"/>
      <c r="F281" s="8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>
      <c r="A282" s="7"/>
      <c r="B282" s="7"/>
      <c r="C282" s="7"/>
      <c r="D282" s="7"/>
      <c r="E282" s="8"/>
      <c r="F282" s="8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>
      <c r="A283" s="7"/>
      <c r="B283" s="7"/>
      <c r="C283" s="7"/>
      <c r="D283" s="7"/>
      <c r="E283" s="8"/>
      <c r="F283" s="8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>
      <c r="A284" s="7"/>
      <c r="B284" s="7"/>
      <c r="C284" s="7"/>
      <c r="D284" s="7"/>
      <c r="E284" s="8"/>
      <c r="F284" s="8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>
      <c r="A285" s="7"/>
      <c r="B285" s="7"/>
      <c r="C285" s="7"/>
      <c r="D285" s="7"/>
      <c r="E285" s="8"/>
      <c r="F285" s="8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>
      <c r="A286" s="7"/>
      <c r="B286" s="7"/>
      <c r="C286" s="7"/>
      <c r="D286" s="7"/>
      <c r="E286" s="8"/>
      <c r="F286" s="8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>
      <c r="A287" s="7"/>
      <c r="B287" s="7"/>
      <c r="C287" s="7"/>
      <c r="D287" s="7"/>
      <c r="E287" s="8"/>
      <c r="F287" s="8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>
      <c r="A288" s="7"/>
      <c r="B288" s="7"/>
      <c r="C288" s="7"/>
      <c r="D288" s="7"/>
      <c r="E288" s="8"/>
      <c r="F288" s="8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>
      <c r="A289" s="7"/>
      <c r="B289" s="7"/>
      <c r="C289" s="7"/>
      <c r="D289" s="7"/>
      <c r="E289" s="8"/>
      <c r="F289" s="8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>
      <c r="A290" s="7"/>
      <c r="B290" s="7"/>
      <c r="C290" s="7"/>
      <c r="D290" s="7"/>
      <c r="E290" s="8"/>
      <c r="F290" s="8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>
      <c r="A291" s="7"/>
      <c r="B291" s="7"/>
      <c r="C291" s="7"/>
      <c r="D291" s="7"/>
      <c r="E291" s="8"/>
      <c r="F291" s="8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>
      <c r="A292" s="7"/>
      <c r="B292" s="7"/>
      <c r="C292" s="7"/>
      <c r="D292" s="7"/>
      <c r="E292" s="8"/>
      <c r="F292" s="8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>
      <c r="A293" s="7"/>
      <c r="B293" s="7"/>
      <c r="C293" s="7"/>
      <c r="D293" s="7"/>
      <c r="E293" s="8"/>
      <c r="F293" s="8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>
      <c r="A294" s="7"/>
      <c r="B294" s="7"/>
      <c r="C294" s="7"/>
      <c r="D294" s="7"/>
      <c r="E294" s="8"/>
      <c r="F294" s="8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>
      <c r="A295" s="7"/>
      <c r="B295" s="7"/>
      <c r="C295" s="7"/>
      <c r="D295" s="7"/>
      <c r="E295" s="8"/>
      <c r="F295" s="8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>
      <c r="A296" s="7"/>
      <c r="B296" s="7"/>
      <c r="C296" s="7"/>
      <c r="D296" s="7"/>
      <c r="E296" s="8"/>
      <c r="F296" s="8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>
      <c r="A297" s="7"/>
      <c r="B297" s="7"/>
      <c r="C297" s="7"/>
      <c r="D297" s="7"/>
      <c r="E297" s="8"/>
      <c r="F297" s="8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>
      <c r="A298" s="7"/>
      <c r="B298" s="7"/>
      <c r="C298" s="7"/>
      <c r="D298" s="7"/>
      <c r="E298" s="8"/>
      <c r="F298" s="8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>
      <c r="A299" s="7"/>
      <c r="B299" s="7"/>
      <c r="C299" s="7"/>
      <c r="D299" s="7"/>
      <c r="E299" s="8"/>
      <c r="F299" s="8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>
      <c r="A300" s="7"/>
      <c r="B300" s="7"/>
      <c r="C300" s="7"/>
      <c r="D300" s="7"/>
      <c r="E300" s="8"/>
      <c r="F300" s="8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>
      <c r="A301" s="7"/>
      <c r="B301" s="7"/>
      <c r="C301" s="7"/>
      <c r="D301" s="7"/>
      <c r="E301" s="8"/>
      <c r="F301" s="8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>
      <c r="A302" s="7"/>
      <c r="B302" s="7"/>
      <c r="C302" s="7"/>
      <c r="D302" s="7"/>
      <c r="E302" s="8"/>
      <c r="F302" s="8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>
      <c r="A303" s="7"/>
      <c r="B303" s="7"/>
      <c r="C303" s="7"/>
      <c r="D303" s="7"/>
      <c r="E303" s="8"/>
      <c r="F303" s="8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>
      <c r="A304" s="7"/>
      <c r="B304" s="7"/>
      <c r="C304" s="7"/>
      <c r="D304" s="7"/>
      <c r="E304" s="8"/>
      <c r="F304" s="8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>
      <c r="A305" s="7"/>
      <c r="B305" s="7"/>
      <c r="C305" s="7"/>
      <c r="D305" s="7"/>
      <c r="E305" s="8"/>
      <c r="F305" s="8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>
      <c r="A306" s="7"/>
      <c r="B306" s="7"/>
      <c r="C306" s="7"/>
      <c r="D306" s="7"/>
      <c r="E306" s="8"/>
      <c r="F306" s="8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>
      <c r="A307" s="7"/>
      <c r="B307" s="7"/>
      <c r="C307" s="7"/>
      <c r="D307" s="7"/>
      <c r="E307" s="8"/>
      <c r="F307" s="8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>
      <c r="A308" s="7"/>
      <c r="B308" s="7"/>
      <c r="C308" s="7"/>
      <c r="D308" s="7"/>
      <c r="E308" s="8"/>
      <c r="F308" s="8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>
      <c r="A309" s="7"/>
      <c r="B309" s="7"/>
      <c r="C309" s="7"/>
      <c r="D309" s="7"/>
      <c r="E309" s="8"/>
      <c r="F309" s="8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>
      <c r="A310" s="7"/>
      <c r="B310" s="7"/>
      <c r="C310" s="7"/>
      <c r="D310" s="7"/>
      <c r="E310" s="8"/>
      <c r="F310" s="8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>
      <c r="A311" s="7"/>
      <c r="B311" s="7"/>
      <c r="C311" s="7"/>
      <c r="D311" s="7"/>
      <c r="E311" s="8"/>
      <c r="F311" s="8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>
      <c r="A312" s="7"/>
      <c r="B312" s="7"/>
      <c r="C312" s="7"/>
      <c r="D312" s="7"/>
      <c r="E312" s="8"/>
      <c r="F312" s="8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>
      <c r="A313" s="7"/>
      <c r="B313" s="7"/>
      <c r="C313" s="7"/>
      <c r="D313" s="7"/>
      <c r="E313" s="8"/>
      <c r="F313" s="8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>
      <c r="A314" s="7"/>
      <c r="B314" s="7"/>
      <c r="C314" s="7"/>
      <c r="D314" s="7"/>
      <c r="E314" s="8"/>
      <c r="F314" s="8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>
      <c r="A315" s="7"/>
      <c r="B315" s="7"/>
      <c r="C315" s="7"/>
      <c r="D315" s="7"/>
      <c r="E315" s="8"/>
      <c r="F315" s="8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>
      <c r="A316" s="7"/>
      <c r="B316" s="7"/>
      <c r="C316" s="7"/>
      <c r="D316" s="7"/>
      <c r="E316" s="8"/>
      <c r="F316" s="8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>
      <c r="A317" s="7"/>
      <c r="B317" s="7"/>
      <c r="C317" s="7"/>
      <c r="D317" s="7"/>
      <c r="E317" s="8"/>
      <c r="F317" s="8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>
      <c r="A318" s="7"/>
      <c r="B318" s="7"/>
      <c r="C318" s="7"/>
      <c r="D318" s="7"/>
      <c r="E318" s="8"/>
      <c r="F318" s="8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>
      <c r="A319" s="7"/>
      <c r="B319" s="7"/>
      <c r="C319" s="7"/>
      <c r="D319" s="7"/>
      <c r="E319" s="8"/>
      <c r="F319" s="8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>
      <c r="A320" s="7"/>
      <c r="B320" s="7"/>
      <c r="C320" s="7"/>
      <c r="D320" s="7"/>
      <c r="E320" s="8"/>
      <c r="F320" s="8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>
      <c r="A321" s="7"/>
      <c r="B321" s="7"/>
      <c r="C321" s="7"/>
      <c r="D321" s="7"/>
      <c r="E321" s="8"/>
      <c r="F321" s="8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>
      <c r="A322" s="7"/>
      <c r="B322" s="7"/>
      <c r="C322" s="7"/>
      <c r="D322" s="7"/>
      <c r="E322" s="8"/>
      <c r="F322" s="8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>
      <c r="A323" s="7"/>
      <c r="B323" s="7"/>
      <c r="C323" s="7"/>
      <c r="D323" s="7"/>
      <c r="E323" s="8"/>
      <c r="F323" s="8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>
      <c r="A324" s="7"/>
      <c r="B324" s="7"/>
      <c r="C324" s="7"/>
      <c r="D324" s="7"/>
      <c r="E324" s="8"/>
      <c r="F324" s="8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>
      <c r="A325" s="7"/>
      <c r="B325" s="7"/>
      <c r="C325" s="7"/>
      <c r="D325" s="7"/>
      <c r="E325" s="8"/>
      <c r="F325" s="8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>
      <c r="A326" s="7"/>
      <c r="B326" s="7"/>
      <c r="C326" s="7"/>
      <c r="D326" s="7"/>
      <c r="E326" s="8"/>
      <c r="F326" s="8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>
      <c r="A327" s="7"/>
      <c r="B327" s="7"/>
      <c r="C327" s="7"/>
      <c r="D327" s="7"/>
      <c r="E327" s="8"/>
      <c r="F327" s="8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>
      <c r="A328" s="7"/>
      <c r="B328" s="7"/>
      <c r="C328" s="7"/>
      <c r="D328" s="7"/>
      <c r="E328" s="8"/>
      <c r="F328" s="8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>
      <c r="A329" s="7"/>
      <c r="B329" s="7"/>
      <c r="C329" s="7"/>
      <c r="D329" s="7"/>
      <c r="E329" s="8"/>
      <c r="F329" s="8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>
      <c r="A330" s="7"/>
      <c r="B330" s="7"/>
      <c r="C330" s="7"/>
      <c r="D330" s="7"/>
      <c r="E330" s="8"/>
      <c r="F330" s="8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>
      <c r="A331" s="7"/>
      <c r="B331" s="7"/>
      <c r="C331" s="7"/>
      <c r="D331" s="7"/>
      <c r="E331" s="8"/>
      <c r="F331" s="8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>
      <c r="A332" s="7"/>
      <c r="B332" s="7"/>
      <c r="C332" s="7"/>
      <c r="D332" s="7"/>
      <c r="E332" s="8"/>
      <c r="F332" s="8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>
      <c r="A333" s="7"/>
      <c r="B333" s="7"/>
      <c r="C333" s="7"/>
      <c r="D333" s="7"/>
      <c r="E333" s="8"/>
      <c r="F333" s="8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>
      <c r="A334" s="7"/>
      <c r="B334" s="7"/>
      <c r="C334" s="7"/>
      <c r="D334" s="7"/>
      <c r="E334" s="8"/>
      <c r="F334" s="8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>
      <c r="A335" s="7"/>
      <c r="B335" s="7"/>
      <c r="C335" s="7"/>
      <c r="D335" s="7"/>
      <c r="E335" s="8"/>
      <c r="F335" s="8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>
      <c r="A336" s="7"/>
      <c r="B336" s="7"/>
      <c r="C336" s="7"/>
      <c r="D336" s="7"/>
      <c r="E336" s="8"/>
      <c r="F336" s="8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>
      <c r="A337" s="7"/>
      <c r="B337" s="7"/>
      <c r="C337" s="7"/>
      <c r="D337" s="7"/>
      <c r="E337" s="8"/>
      <c r="F337" s="8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>
      <c r="A338" s="7"/>
      <c r="B338" s="7"/>
      <c r="C338" s="7"/>
      <c r="D338" s="7"/>
      <c r="E338" s="8"/>
      <c r="F338" s="8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>
      <c r="A339" s="7"/>
      <c r="B339" s="7"/>
      <c r="C339" s="7"/>
      <c r="D339" s="7"/>
      <c r="E339" s="8"/>
      <c r="F339" s="8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>
      <c r="A340" s="7"/>
      <c r="B340" s="7"/>
      <c r="C340" s="7"/>
      <c r="D340" s="7"/>
      <c r="E340" s="8"/>
      <c r="F340" s="8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>
      <c r="A341" s="7"/>
      <c r="B341" s="7"/>
      <c r="C341" s="7"/>
      <c r="D341" s="7"/>
      <c r="E341" s="8"/>
      <c r="F341" s="8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>
      <c r="A342" s="7"/>
      <c r="B342" s="7"/>
      <c r="C342" s="7"/>
      <c r="D342" s="7"/>
      <c r="E342" s="8"/>
      <c r="F342" s="8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>
      <c r="A343" s="7"/>
      <c r="B343" s="7"/>
      <c r="C343" s="7"/>
      <c r="D343" s="7"/>
      <c r="E343" s="8"/>
      <c r="F343" s="8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>
      <c r="A344" s="7"/>
      <c r="B344" s="7"/>
      <c r="C344" s="7"/>
      <c r="D344" s="7"/>
      <c r="E344" s="8"/>
      <c r="F344" s="8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>
      <c r="A345" s="7"/>
      <c r="B345" s="7"/>
      <c r="C345" s="7"/>
      <c r="D345" s="7"/>
      <c r="E345" s="8"/>
      <c r="F345" s="8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>
      <c r="A346" s="7"/>
      <c r="B346" s="7"/>
      <c r="C346" s="7"/>
      <c r="D346" s="7"/>
      <c r="E346" s="8"/>
      <c r="F346" s="8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>
      <c r="A347" s="7"/>
      <c r="B347" s="7"/>
      <c r="C347" s="7"/>
      <c r="D347" s="7"/>
      <c r="E347" s="8"/>
      <c r="F347" s="8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>
      <c r="A348" s="7"/>
      <c r="B348" s="7"/>
      <c r="C348" s="7"/>
      <c r="D348" s="7"/>
      <c r="E348" s="8"/>
      <c r="F348" s="8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>
      <c r="A349" s="7"/>
      <c r="B349" s="7"/>
      <c r="C349" s="7"/>
      <c r="D349" s="7"/>
      <c r="E349" s="8"/>
      <c r="F349" s="8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>
      <c r="A350" s="7"/>
      <c r="B350" s="7"/>
      <c r="C350" s="7"/>
      <c r="D350" s="7"/>
      <c r="E350" s="8"/>
      <c r="F350" s="8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>
      <c r="A351" s="7"/>
      <c r="B351" s="7"/>
      <c r="C351" s="7"/>
      <c r="D351" s="7"/>
      <c r="E351" s="8"/>
      <c r="F351" s="8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>
      <c r="A352" s="7"/>
      <c r="B352" s="7"/>
      <c r="C352" s="7"/>
      <c r="D352" s="7"/>
      <c r="E352" s="8"/>
      <c r="F352" s="8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>
      <c r="A353" s="7"/>
      <c r="B353" s="7"/>
      <c r="C353" s="7"/>
      <c r="D353" s="7"/>
      <c r="E353" s="8"/>
      <c r="F353" s="8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>
      <c r="A354" s="7"/>
      <c r="B354" s="7"/>
      <c r="C354" s="7"/>
      <c r="D354" s="7"/>
      <c r="E354" s="8"/>
      <c r="F354" s="8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>
      <c r="A355" s="7"/>
      <c r="B355" s="7"/>
      <c r="C355" s="7"/>
      <c r="D355" s="7"/>
      <c r="E355" s="8"/>
      <c r="F355" s="8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>
      <c r="A356" s="7"/>
      <c r="B356" s="7"/>
      <c r="C356" s="7"/>
      <c r="D356" s="7"/>
      <c r="E356" s="8"/>
      <c r="F356" s="8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>
      <c r="A357" s="7"/>
      <c r="B357" s="7"/>
      <c r="C357" s="7"/>
      <c r="D357" s="7"/>
      <c r="E357" s="8"/>
      <c r="F357" s="8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>
      <c r="A358" s="7"/>
      <c r="B358" s="7"/>
      <c r="C358" s="7"/>
      <c r="D358" s="7"/>
      <c r="E358" s="8"/>
      <c r="F358" s="8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>
      <c r="A359" s="7"/>
      <c r="B359" s="7"/>
      <c r="C359" s="7"/>
      <c r="D359" s="7"/>
      <c r="E359" s="8"/>
      <c r="F359" s="8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>
      <c r="A360" s="7"/>
      <c r="B360" s="7"/>
      <c r="C360" s="7"/>
      <c r="D360" s="7"/>
      <c r="E360" s="8"/>
      <c r="F360" s="8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>
      <c r="A361" s="7"/>
      <c r="B361" s="7"/>
      <c r="C361" s="7"/>
      <c r="D361" s="7"/>
      <c r="E361" s="8"/>
      <c r="F361" s="8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>
      <c r="A362" s="7"/>
      <c r="B362" s="7"/>
      <c r="C362" s="7"/>
      <c r="D362" s="7"/>
      <c r="E362" s="8"/>
      <c r="F362" s="8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>
      <c r="A363" s="7"/>
      <c r="B363" s="7"/>
      <c r="C363" s="7"/>
      <c r="D363" s="7"/>
      <c r="E363" s="8"/>
      <c r="F363" s="8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>
      <c r="A364" s="7"/>
      <c r="B364" s="7"/>
      <c r="C364" s="7"/>
      <c r="D364" s="7"/>
      <c r="E364" s="8"/>
      <c r="F364" s="8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>
      <c r="A365" s="7"/>
      <c r="B365" s="7"/>
      <c r="C365" s="7"/>
      <c r="D365" s="7"/>
      <c r="E365" s="8"/>
      <c r="F365" s="8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>
      <c r="A366" s="7"/>
      <c r="B366" s="7"/>
      <c r="C366" s="7"/>
      <c r="D366" s="7"/>
      <c r="E366" s="8"/>
      <c r="F366" s="8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>
      <c r="A367" s="7"/>
      <c r="B367" s="7"/>
      <c r="C367" s="7"/>
      <c r="D367" s="7"/>
      <c r="E367" s="8"/>
      <c r="F367" s="8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>
      <c r="A368" s="7"/>
      <c r="B368" s="7"/>
      <c r="C368" s="7"/>
      <c r="D368" s="7"/>
      <c r="E368" s="8"/>
      <c r="F368" s="8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>
      <c r="A369" s="7"/>
      <c r="B369" s="7"/>
      <c r="C369" s="7"/>
      <c r="D369" s="7"/>
      <c r="E369" s="8"/>
      <c r="F369" s="8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>
      <c r="A370" s="7"/>
      <c r="B370" s="7"/>
      <c r="C370" s="7"/>
      <c r="D370" s="7"/>
      <c r="E370" s="8"/>
      <c r="F370" s="8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>
      <c r="A371" s="7"/>
      <c r="B371" s="7"/>
      <c r="C371" s="7"/>
      <c r="D371" s="7"/>
      <c r="E371" s="8"/>
      <c r="F371" s="8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>
      <c r="A372" s="7"/>
      <c r="B372" s="7"/>
      <c r="C372" s="7"/>
      <c r="D372" s="7"/>
      <c r="E372" s="8"/>
      <c r="F372" s="8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>
      <c r="A373" s="7"/>
      <c r="B373" s="7"/>
      <c r="C373" s="7"/>
      <c r="D373" s="7"/>
      <c r="E373" s="8"/>
      <c r="F373" s="8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>
      <c r="A374" s="7"/>
      <c r="B374" s="7"/>
      <c r="C374" s="7"/>
      <c r="D374" s="7"/>
      <c r="E374" s="8"/>
      <c r="F374" s="8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>
      <c r="A375" s="7"/>
      <c r="B375" s="7"/>
      <c r="C375" s="7"/>
      <c r="D375" s="7"/>
      <c r="E375" s="8"/>
      <c r="F375" s="8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>
      <c r="A376" s="7"/>
      <c r="B376" s="7"/>
      <c r="C376" s="7"/>
      <c r="D376" s="7"/>
      <c r="E376" s="8"/>
      <c r="F376" s="8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>
      <c r="A377" s="7"/>
      <c r="B377" s="7"/>
      <c r="C377" s="7"/>
      <c r="D377" s="7"/>
      <c r="E377" s="8"/>
      <c r="F377" s="8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>
      <c r="A378" s="7"/>
      <c r="B378" s="7"/>
      <c r="C378" s="7"/>
      <c r="D378" s="7"/>
      <c r="E378" s="8"/>
      <c r="F378" s="8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>
      <c r="A379" s="7"/>
      <c r="B379" s="7"/>
      <c r="C379" s="7"/>
      <c r="D379" s="7"/>
      <c r="E379" s="8"/>
      <c r="F379" s="8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>
      <c r="A380" s="7"/>
      <c r="B380" s="7"/>
      <c r="C380" s="7"/>
      <c r="D380" s="7"/>
      <c r="E380" s="8"/>
      <c r="F380" s="8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>
      <c r="A381" s="7"/>
      <c r="B381" s="7"/>
      <c r="C381" s="7"/>
      <c r="D381" s="7"/>
      <c r="E381" s="8"/>
      <c r="F381" s="8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>
      <c r="A382" s="7"/>
      <c r="B382" s="7"/>
      <c r="C382" s="7"/>
      <c r="D382" s="7"/>
      <c r="E382" s="8"/>
      <c r="F382" s="8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>
      <c r="A383" s="7"/>
      <c r="B383" s="7"/>
      <c r="C383" s="7"/>
      <c r="D383" s="7"/>
      <c r="E383" s="8"/>
      <c r="F383" s="8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>
      <c r="A384" s="7"/>
      <c r="B384" s="7"/>
      <c r="C384" s="7"/>
      <c r="D384" s="7"/>
      <c r="E384" s="8"/>
      <c r="F384" s="8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>
      <c r="A385" s="7"/>
      <c r="B385" s="7"/>
      <c r="C385" s="7"/>
      <c r="D385" s="7"/>
      <c r="E385" s="8"/>
      <c r="F385" s="8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>
      <c r="A386" s="7"/>
      <c r="B386" s="7"/>
      <c r="C386" s="7"/>
      <c r="D386" s="7"/>
      <c r="E386" s="8"/>
      <c r="F386" s="8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>
      <c r="A387" s="7"/>
      <c r="B387" s="7"/>
      <c r="C387" s="7"/>
      <c r="D387" s="7"/>
      <c r="E387" s="8"/>
      <c r="F387" s="8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>
      <c r="A388" s="7"/>
      <c r="B388" s="7"/>
      <c r="C388" s="7"/>
      <c r="D388" s="7"/>
      <c r="E388" s="8"/>
      <c r="F388" s="8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>
      <c r="A389" s="7"/>
      <c r="B389" s="7"/>
      <c r="C389" s="7"/>
      <c r="D389" s="7"/>
      <c r="E389" s="8"/>
      <c r="F389" s="8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>
      <c r="A390" s="7"/>
      <c r="B390" s="7"/>
      <c r="C390" s="7"/>
      <c r="D390" s="7"/>
      <c r="E390" s="8"/>
      <c r="F390" s="8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>
      <c r="A391" s="7"/>
      <c r="B391" s="7"/>
      <c r="C391" s="7"/>
      <c r="D391" s="7"/>
      <c r="E391" s="8"/>
      <c r="F391" s="8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>
      <c r="A392" s="7"/>
      <c r="B392" s="7"/>
      <c r="C392" s="7"/>
      <c r="D392" s="7"/>
      <c r="E392" s="8"/>
      <c r="F392" s="8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>
      <c r="A393" s="7"/>
      <c r="B393" s="7"/>
      <c r="C393" s="7"/>
      <c r="D393" s="7"/>
      <c r="E393" s="8"/>
      <c r="F393" s="8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>
      <c r="A394" s="7"/>
      <c r="B394" s="7"/>
      <c r="C394" s="7"/>
      <c r="D394" s="7"/>
      <c r="E394" s="8"/>
      <c r="F394" s="8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>
      <c r="A395" s="7"/>
      <c r="B395" s="7"/>
      <c r="C395" s="7"/>
      <c r="D395" s="7"/>
      <c r="E395" s="8"/>
      <c r="F395" s="8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>
      <c r="A396" s="7"/>
      <c r="B396" s="7"/>
      <c r="C396" s="7"/>
      <c r="D396" s="7"/>
      <c r="E396" s="8"/>
      <c r="F396" s="8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>
      <c r="A397" s="7"/>
      <c r="B397" s="7"/>
      <c r="C397" s="7"/>
      <c r="D397" s="7"/>
      <c r="E397" s="8"/>
      <c r="F397" s="8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>
      <c r="A398" s="7"/>
      <c r="B398" s="7"/>
      <c r="C398" s="7"/>
      <c r="D398" s="7"/>
      <c r="E398" s="8"/>
      <c r="F398" s="8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>
      <c r="A399" s="7"/>
      <c r="B399" s="7"/>
      <c r="C399" s="7"/>
      <c r="D399" s="7"/>
      <c r="E399" s="8"/>
      <c r="F399" s="8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>
      <c r="A400" s="7"/>
      <c r="B400" s="7"/>
      <c r="C400" s="7"/>
      <c r="D400" s="7"/>
      <c r="E400" s="8"/>
      <c r="F400" s="8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>
      <c r="A401" s="7"/>
      <c r="B401" s="7"/>
      <c r="C401" s="7"/>
      <c r="D401" s="7"/>
      <c r="E401" s="8"/>
      <c r="F401" s="8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>
      <c r="A402" s="7"/>
      <c r="B402" s="7"/>
      <c r="C402" s="7"/>
      <c r="D402" s="7"/>
      <c r="E402" s="8"/>
      <c r="F402" s="8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>
      <c r="A403" s="7"/>
      <c r="B403" s="7"/>
      <c r="C403" s="7"/>
      <c r="D403" s="7"/>
      <c r="E403" s="8"/>
      <c r="F403" s="8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>
      <c r="A404" s="7"/>
      <c r="B404" s="7"/>
      <c r="C404" s="7"/>
      <c r="D404" s="7"/>
      <c r="E404" s="8"/>
      <c r="F404" s="8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>
      <c r="A405" s="7"/>
      <c r="B405" s="7"/>
      <c r="C405" s="7"/>
      <c r="D405" s="7"/>
      <c r="E405" s="8"/>
      <c r="F405" s="8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>
      <c r="A406" s="7"/>
      <c r="B406" s="7"/>
      <c r="C406" s="7"/>
      <c r="D406" s="7"/>
      <c r="E406" s="8"/>
      <c r="F406" s="8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>
      <c r="A407" s="7"/>
      <c r="B407" s="7"/>
      <c r="C407" s="7"/>
      <c r="D407" s="7"/>
      <c r="E407" s="8"/>
      <c r="F407" s="8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>
      <c r="A408" s="7"/>
      <c r="B408" s="7"/>
      <c r="C408" s="7"/>
      <c r="D408" s="7"/>
      <c r="E408" s="8"/>
      <c r="F408" s="8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>
      <c r="A409" s="7"/>
      <c r="B409" s="7"/>
      <c r="C409" s="7"/>
      <c r="D409" s="7"/>
      <c r="E409" s="8"/>
      <c r="F409" s="8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>
      <c r="A410" s="7"/>
      <c r="B410" s="7"/>
      <c r="C410" s="7"/>
      <c r="D410" s="7"/>
      <c r="E410" s="8"/>
      <c r="F410" s="8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>
      <c r="A411" s="7"/>
      <c r="B411" s="7"/>
      <c r="C411" s="7"/>
      <c r="D411" s="7"/>
      <c r="E411" s="8"/>
      <c r="F411" s="8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>
      <c r="A412" s="7"/>
      <c r="B412" s="7"/>
      <c r="C412" s="7"/>
      <c r="D412" s="7"/>
      <c r="E412" s="8"/>
      <c r="F412" s="8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>
      <c r="A413" s="7"/>
      <c r="B413" s="7"/>
      <c r="C413" s="7"/>
      <c r="D413" s="7"/>
      <c r="E413" s="8"/>
      <c r="F413" s="8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>
      <c r="A414" s="7"/>
      <c r="B414" s="7"/>
      <c r="C414" s="7"/>
      <c r="D414" s="7"/>
      <c r="E414" s="8"/>
      <c r="F414" s="8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>
      <c r="A415" s="7"/>
      <c r="B415" s="7"/>
      <c r="C415" s="7"/>
      <c r="D415" s="7"/>
      <c r="E415" s="8"/>
      <c r="F415" s="8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>
      <c r="A416" s="7"/>
      <c r="B416" s="7"/>
      <c r="C416" s="7"/>
      <c r="D416" s="7"/>
      <c r="E416" s="8"/>
      <c r="F416" s="8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>
      <c r="A417" s="7"/>
      <c r="B417" s="7"/>
      <c r="C417" s="7"/>
      <c r="D417" s="7"/>
      <c r="E417" s="8"/>
      <c r="F417" s="8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>
      <c r="A418" s="7"/>
      <c r="B418" s="7"/>
      <c r="C418" s="7"/>
      <c r="D418" s="7"/>
      <c r="E418" s="8"/>
      <c r="F418" s="8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>
      <c r="A419" s="7"/>
      <c r="B419" s="7"/>
      <c r="C419" s="7"/>
      <c r="D419" s="7"/>
      <c r="E419" s="8"/>
      <c r="F419" s="8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>
      <c r="A420" s="7"/>
      <c r="B420" s="7"/>
      <c r="C420" s="7"/>
      <c r="D420" s="7"/>
      <c r="E420" s="8"/>
      <c r="F420" s="8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>
      <c r="A421" s="7"/>
      <c r="B421" s="7"/>
      <c r="C421" s="7"/>
      <c r="D421" s="7"/>
      <c r="E421" s="8"/>
      <c r="F421" s="8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>
      <c r="A422" s="7"/>
      <c r="B422" s="7"/>
      <c r="C422" s="7"/>
      <c r="D422" s="7"/>
      <c r="E422" s="8"/>
      <c r="F422" s="8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>
      <c r="A423" s="7"/>
      <c r="B423" s="7"/>
      <c r="C423" s="7"/>
      <c r="D423" s="7"/>
      <c r="E423" s="8"/>
      <c r="F423" s="8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>
      <c r="A424" s="7"/>
      <c r="B424" s="7"/>
      <c r="C424" s="7"/>
      <c r="D424" s="7"/>
      <c r="E424" s="8"/>
      <c r="F424" s="8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>
      <c r="A425" s="7"/>
      <c r="B425" s="7"/>
      <c r="C425" s="7"/>
      <c r="D425" s="7"/>
      <c r="E425" s="8"/>
      <c r="F425" s="8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>
      <c r="A426" s="7"/>
      <c r="B426" s="7"/>
      <c r="C426" s="7"/>
      <c r="D426" s="7"/>
      <c r="E426" s="8"/>
      <c r="F426" s="8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>
      <c r="A427" s="7"/>
      <c r="B427" s="7"/>
      <c r="C427" s="7"/>
      <c r="D427" s="7"/>
      <c r="E427" s="8"/>
      <c r="F427" s="8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>
      <c r="A428" s="7"/>
      <c r="B428" s="7"/>
      <c r="C428" s="7"/>
      <c r="D428" s="7"/>
      <c r="E428" s="8"/>
      <c r="F428" s="8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>
      <c r="A429" s="7"/>
      <c r="B429" s="7"/>
      <c r="C429" s="7"/>
      <c r="D429" s="7"/>
      <c r="E429" s="8"/>
      <c r="F429" s="8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>
      <c r="A430" s="7"/>
      <c r="B430" s="7"/>
      <c r="C430" s="7"/>
      <c r="D430" s="7"/>
      <c r="E430" s="8"/>
      <c r="F430" s="8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>
      <c r="A431" s="7"/>
      <c r="B431" s="7"/>
      <c r="C431" s="7"/>
      <c r="D431" s="7"/>
      <c r="E431" s="8"/>
      <c r="F431" s="8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>
      <c r="A432" s="7"/>
      <c r="B432" s="7"/>
      <c r="C432" s="7"/>
      <c r="D432" s="7"/>
      <c r="E432" s="8"/>
      <c r="F432" s="8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>
      <c r="A433" s="7"/>
      <c r="B433" s="7"/>
      <c r="C433" s="7"/>
      <c r="D433" s="7"/>
      <c r="E433" s="8"/>
      <c r="F433" s="8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>
      <c r="A434" s="7"/>
      <c r="B434" s="7"/>
      <c r="C434" s="7"/>
      <c r="D434" s="7"/>
      <c r="E434" s="8"/>
      <c r="F434" s="8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>
      <c r="A435" s="7"/>
      <c r="B435" s="7"/>
      <c r="C435" s="7"/>
      <c r="D435" s="7"/>
      <c r="E435" s="8"/>
      <c r="F435" s="8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>
      <c r="A436" s="7"/>
      <c r="B436" s="7"/>
      <c r="C436" s="7"/>
      <c r="D436" s="7"/>
      <c r="E436" s="8"/>
      <c r="F436" s="8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>
      <c r="A437" s="7"/>
      <c r="B437" s="7"/>
      <c r="C437" s="7"/>
      <c r="D437" s="7"/>
      <c r="E437" s="8"/>
      <c r="F437" s="8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>
      <c r="A438" s="7"/>
      <c r="B438" s="7"/>
      <c r="C438" s="7"/>
      <c r="D438" s="7"/>
      <c r="E438" s="8"/>
      <c r="F438" s="8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>
      <c r="A439" s="7"/>
      <c r="B439" s="7"/>
      <c r="C439" s="7"/>
      <c r="D439" s="7"/>
      <c r="E439" s="8"/>
      <c r="F439" s="8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>
      <c r="A440" s="7"/>
      <c r="B440" s="7"/>
      <c r="C440" s="7"/>
      <c r="D440" s="7"/>
      <c r="E440" s="8"/>
      <c r="F440" s="8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>
      <c r="A441" s="7"/>
      <c r="B441" s="7"/>
      <c r="C441" s="7"/>
      <c r="D441" s="7"/>
      <c r="E441" s="8"/>
      <c r="F441" s="8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>
      <c r="A442" s="7"/>
      <c r="B442" s="7"/>
      <c r="C442" s="7"/>
      <c r="D442" s="7"/>
      <c r="E442" s="8"/>
      <c r="F442" s="8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>
      <c r="A443" s="7"/>
      <c r="B443" s="7"/>
      <c r="C443" s="7"/>
      <c r="D443" s="7"/>
      <c r="E443" s="8"/>
      <c r="F443" s="8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>
      <c r="A444" s="7"/>
      <c r="B444" s="7"/>
      <c r="C444" s="7"/>
      <c r="D444" s="7"/>
      <c r="E444" s="8"/>
      <c r="F444" s="8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>
      <c r="A445" s="7"/>
      <c r="B445" s="7"/>
      <c r="C445" s="7"/>
      <c r="D445" s="7"/>
      <c r="E445" s="8"/>
      <c r="F445" s="8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>
      <c r="A446" s="7"/>
      <c r="B446" s="7"/>
      <c r="C446" s="7"/>
      <c r="D446" s="7"/>
      <c r="E446" s="8"/>
      <c r="F446" s="8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>
      <c r="A447" s="7"/>
      <c r="B447" s="7"/>
      <c r="C447" s="7"/>
      <c r="D447" s="7"/>
      <c r="E447" s="8"/>
      <c r="F447" s="8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>
      <c r="A448" s="7"/>
      <c r="B448" s="7"/>
      <c r="C448" s="7"/>
      <c r="D448" s="7"/>
      <c r="E448" s="8"/>
      <c r="F448" s="8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>
      <c r="A449" s="7"/>
      <c r="B449" s="7"/>
      <c r="C449" s="7"/>
      <c r="D449" s="7"/>
      <c r="E449" s="8"/>
      <c r="F449" s="8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>
      <c r="A450" s="7"/>
      <c r="B450" s="7"/>
      <c r="C450" s="7"/>
      <c r="D450" s="7"/>
      <c r="E450" s="8"/>
      <c r="F450" s="8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>
      <c r="A451" s="7"/>
      <c r="B451" s="7"/>
      <c r="C451" s="7"/>
      <c r="D451" s="7"/>
      <c r="E451" s="8"/>
      <c r="F451" s="8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>
      <c r="A452" s="7"/>
      <c r="B452" s="7"/>
      <c r="C452" s="7"/>
      <c r="D452" s="7"/>
      <c r="E452" s="8"/>
      <c r="F452" s="8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>
      <c r="A453" s="7"/>
      <c r="B453" s="7"/>
      <c r="C453" s="7"/>
      <c r="D453" s="7"/>
      <c r="E453" s="8"/>
      <c r="F453" s="8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>
      <c r="A454" s="7"/>
      <c r="B454" s="7"/>
      <c r="C454" s="7"/>
      <c r="D454" s="7"/>
      <c r="E454" s="8"/>
      <c r="F454" s="8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>
      <c r="A455" s="7"/>
      <c r="B455" s="7"/>
      <c r="C455" s="7"/>
      <c r="D455" s="7"/>
      <c r="E455" s="8"/>
      <c r="F455" s="8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>
      <c r="A456" s="7"/>
      <c r="B456" s="7"/>
      <c r="C456" s="7"/>
      <c r="D456" s="7"/>
      <c r="E456" s="8"/>
      <c r="F456" s="8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>
      <c r="A457" s="7"/>
      <c r="B457" s="7"/>
      <c r="C457" s="7"/>
      <c r="D457" s="7"/>
      <c r="E457" s="8"/>
      <c r="F457" s="8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>
      <c r="A458" s="7"/>
      <c r="B458" s="7"/>
      <c r="C458" s="7"/>
      <c r="D458" s="7"/>
      <c r="E458" s="8"/>
      <c r="F458" s="8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>
      <c r="A459" s="7"/>
      <c r="B459" s="7"/>
      <c r="C459" s="7"/>
      <c r="D459" s="7"/>
      <c r="E459" s="8"/>
      <c r="F459" s="8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>
      <c r="A460" s="7"/>
      <c r="B460" s="7"/>
      <c r="C460" s="7"/>
      <c r="D460" s="7"/>
      <c r="E460" s="8"/>
      <c r="F460" s="8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>
      <c r="A461" s="7"/>
      <c r="B461" s="7"/>
      <c r="C461" s="7"/>
      <c r="D461" s="7"/>
      <c r="E461" s="8"/>
      <c r="F461" s="8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>
      <c r="A462" s="7"/>
      <c r="B462" s="7"/>
      <c r="C462" s="7"/>
      <c r="D462" s="7"/>
      <c r="E462" s="8"/>
      <c r="F462" s="8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>
      <c r="A463" s="7"/>
      <c r="B463" s="7"/>
      <c r="C463" s="7"/>
      <c r="D463" s="7"/>
      <c r="E463" s="8"/>
      <c r="F463" s="8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>
      <c r="A464" s="7"/>
      <c r="B464" s="7"/>
      <c r="C464" s="7"/>
      <c r="D464" s="7"/>
      <c r="E464" s="8"/>
      <c r="F464" s="8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>
      <c r="A465" s="7"/>
      <c r="B465" s="7"/>
      <c r="C465" s="7"/>
      <c r="D465" s="7"/>
      <c r="E465" s="8"/>
      <c r="F465" s="8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>
      <c r="A466" s="7"/>
      <c r="B466" s="7"/>
      <c r="C466" s="7"/>
      <c r="D466" s="7"/>
      <c r="E466" s="8"/>
      <c r="F466" s="8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>
      <c r="A467" s="7"/>
      <c r="B467" s="7"/>
      <c r="C467" s="7"/>
      <c r="D467" s="7"/>
      <c r="E467" s="8"/>
      <c r="F467" s="8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>
      <c r="A468" s="7"/>
      <c r="B468" s="7"/>
      <c r="C468" s="7"/>
      <c r="D468" s="7"/>
      <c r="E468" s="8"/>
      <c r="F468" s="8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>
      <c r="A469" s="7"/>
      <c r="B469" s="7"/>
      <c r="C469" s="7"/>
      <c r="D469" s="7"/>
      <c r="E469" s="8"/>
      <c r="F469" s="8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>
      <c r="A470" s="7"/>
      <c r="B470" s="7"/>
      <c r="C470" s="7"/>
      <c r="D470" s="7"/>
      <c r="E470" s="8"/>
      <c r="F470" s="8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>
      <c r="A471" s="7"/>
      <c r="B471" s="7"/>
      <c r="C471" s="7"/>
      <c r="D471" s="7"/>
      <c r="E471" s="8"/>
      <c r="F471" s="8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>
      <c r="A472" s="7"/>
      <c r="B472" s="7"/>
      <c r="C472" s="7"/>
      <c r="D472" s="7"/>
      <c r="E472" s="8"/>
      <c r="F472" s="8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>
      <c r="A473" s="7"/>
      <c r="B473" s="7"/>
      <c r="C473" s="7"/>
      <c r="D473" s="7"/>
      <c r="E473" s="8"/>
      <c r="F473" s="8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>
      <c r="A474" s="7"/>
      <c r="B474" s="7"/>
      <c r="C474" s="7"/>
      <c r="D474" s="7"/>
      <c r="E474" s="8"/>
      <c r="F474" s="8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>
      <c r="A475" s="7"/>
      <c r="B475" s="7"/>
      <c r="C475" s="7"/>
      <c r="D475" s="7"/>
      <c r="E475" s="8"/>
      <c r="F475" s="8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>
      <c r="A476" s="7"/>
      <c r="B476" s="7"/>
      <c r="C476" s="7"/>
      <c r="D476" s="7"/>
      <c r="E476" s="8"/>
      <c r="F476" s="8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>
      <c r="A477" s="7"/>
      <c r="B477" s="7"/>
      <c r="C477" s="7"/>
      <c r="D477" s="7"/>
      <c r="E477" s="8"/>
      <c r="F477" s="8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>
      <c r="A478" s="7"/>
      <c r="B478" s="7"/>
      <c r="C478" s="7"/>
      <c r="D478" s="7"/>
      <c r="E478" s="8"/>
      <c r="F478" s="8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>
      <c r="A479" s="7"/>
      <c r="B479" s="7"/>
      <c r="C479" s="7"/>
      <c r="D479" s="7"/>
      <c r="E479" s="8"/>
      <c r="F479" s="8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>
      <c r="A480" s="7"/>
      <c r="B480" s="7"/>
      <c r="C480" s="7"/>
      <c r="D480" s="7"/>
      <c r="E480" s="8"/>
      <c r="F480" s="8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>
      <c r="A481" s="7"/>
      <c r="B481" s="7"/>
      <c r="C481" s="7"/>
      <c r="D481" s="7"/>
      <c r="E481" s="8"/>
      <c r="F481" s="8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>
      <c r="A482" s="7"/>
      <c r="B482" s="7"/>
      <c r="C482" s="7"/>
      <c r="D482" s="7"/>
      <c r="E482" s="8"/>
      <c r="F482" s="8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>
      <c r="A483" s="7"/>
      <c r="B483" s="7"/>
      <c r="C483" s="7"/>
      <c r="D483" s="7"/>
      <c r="E483" s="8"/>
      <c r="F483" s="8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>
      <c r="A484" s="7"/>
      <c r="B484" s="7"/>
      <c r="C484" s="7"/>
      <c r="D484" s="7"/>
      <c r="E484" s="8"/>
      <c r="F484" s="8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>
      <c r="A485" s="7"/>
      <c r="B485" s="7"/>
      <c r="C485" s="7"/>
      <c r="D485" s="7"/>
      <c r="E485" s="8"/>
      <c r="F485" s="8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>
      <c r="A486" s="7"/>
      <c r="B486" s="7"/>
      <c r="C486" s="7"/>
      <c r="D486" s="7"/>
      <c r="E486" s="8"/>
      <c r="F486" s="8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>
      <c r="A487" s="7"/>
      <c r="B487" s="7"/>
      <c r="C487" s="7"/>
      <c r="D487" s="7"/>
      <c r="E487" s="8"/>
      <c r="F487" s="8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>
      <c r="A488" s="7"/>
      <c r="B488" s="7"/>
      <c r="C488" s="7"/>
      <c r="D488" s="7"/>
      <c r="E488" s="8"/>
      <c r="F488" s="8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>
      <c r="A489" s="7"/>
      <c r="B489" s="7"/>
      <c r="C489" s="7"/>
      <c r="D489" s="7"/>
      <c r="E489" s="8"/>
      <c r="F489" s="8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>
      <c r="A490" s="7"/>
      <c r="B490" s="7"/>
      <c r="C490" s="7"/>
      <c r="D490" s="7"/>
      <c r="E490" s="8"/>
      <c r="F490" s="8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>
      <c r="A491" s="7"/>
      <c r="B491" s="7"/>
      <c r="C491" s="7"/>
      <c r="D491" s="7"/>
      <c r="E491" s="8"/>
      <c r="F491" s="8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>
      <c r="A492" s="7"/>
      <c r="B492" s="7"/>
      <c r="C492" s="7"/>
      <c r="D492" s="7"/>
      <c r="E492" s="8"/>
      <c r="F492" s="8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>
      <c r="A493" s="7"/>
      <c r="B493" s="7"/>
      <c r="C493" s="7"/>
      <c r="D493" s="7"/>
      <c r="E493" s="8"/>
      <c r="F493" s="8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>
      <c r="A494" s="7"/>
      <c r="B494" s="7"/>
      <c r="C494" s="7"/>
      <c r="D494" s="7"/>
      <c r="E494" s="8"/>
      <c r="F494" s="8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>
      <c r="A495" s="7"/>
      <c r="B495" s="7"/>
      <c r="C495" s="7"/>
      <c r="D495" s="7"/>
      <c r="E495" s="8"/>
      <c r="F495" s="8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>
      <c r="A496" s="7"/>
      <c r="B496" s="7"/>
      <c r="C496" s="7"/>
      <c r="D496" s="7"/>
      <c r="E496" s="8"/>
      <c r="F496" s="8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>
      <c r="A497" s="7"/>
      <c r="B497" s="7"/>
      <c r="C497" s="7"/>
      <c r="D497" s="7"/>
      <c r="E497" s="8"/>
      <c r="F497" s="8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>
      <c r="A498" s="7"/>
      <c r="B498" s="7"/>
      <c r="C498" s="7"/>
      <c r="D498" s="7"/>
      <c r="E498" s="8"/>
      <c r="F498" s="8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>
      <c r="A499" s="7"/>
      <c r="B499" s="7"/>
      <c r="C499" s="7"/>
      <c r="D499" s="7"/>
      <c r="E499" s="8"/>
      <c r="F499" s="8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>
      <c r="A500" s="7"/>
      <c r="B500" s="7"/>
      <c r="C500" s="7"/>
      <c r="D500" s="7"/>
      <c r="E500" s="8"/>
      <c r="F500" s="8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>
      <c r="A501" s="7"/>
      <c r="B501" s="7"/>
      <c r="C501" s="7"/>
      <c r="D501" s="7"/>
      <c r="E501" s="8"/>
      <c r="F501" s="8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>
      <c r="A502" s="7"/>
      <c r="B502" s="7"/>
      <c r="C502" s="7"/>
      <c r="D502" s="7"/>
      <c r="E502" s="8"/>
      <c r="F502" s="8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>
      <c r="A503" s="7"/>
      <c r="B503" s="7"/>
      <c r="C503" s="7"/>
      <c r="D503" s="7"/>
      <c r="E503" s="8"/>
      <c r="F503" s="8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>
      <c r="A504" s="7"/>
      <c r="B504" s="7"/>
      <c r="C504" s="7"/>
      <c r="D504" s="7"/>
      <c r="E504" s="8"/>
      <c r="F504" s="8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>
      <c r="A505" s="7"/>
      <c r="B505" s="7"/>
      <c r="C505" s="7"/>
      <c r="D505" s="7"/>
      <c r="E505" s="8"/>
      <c r="F505" s="8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>
      <c r="A506" s="7"/>
      <c r="B506" s="7"/>
      <c r="C506" s="7"/>
      <c r="D506" s="7"/>
      <c r="E506" s="8"/>
      <c r="F506" s="8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>
      <c r="A507" s="7"/>
      <c r="B507" s="7"/>
      <c r="C507" s="7"/>
      <c r="D507" s="7"/>
      <c r="E507" s="8"/>
      <c r="F507" s="8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>
      <c r="A508" s="7"/>
      <c r="B508" s="7"/>
      <c r="C508" s="7"/>
      <c r="D508" s="7"/>
      <c r="E508" s="8"/>
      <c r="F508" s="8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>
      <c r="A509" s="7"/>
      <c r="B509" s="7"/>
      <c r="C509" s="7"/>
      <c r="D509" s="7"/>
      <c r="E509" s="8"/>
      <c r="F509" s="8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>
      <c r="A510" s="7"/>
      <c r="B510" s="7"/>
      <c r="C510" s="7"/>
      <c r="D510" s="7"/>
      <c r="E510" s="8"/>
      <c r="F510" s="8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>
      <c r="A511" s="7"/>
      <c r="B511" s="7"/>
      <c r="C511" s="7"/>
      <c r="D511" s="7"/>
      <c r="E511" s="8"/>
      <c r="F511" s="8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>
      <c r="A512" s="7"/>
      <c r="B512" s="7"/>
      <c r="C512" s="7"/>
      <c r="D512" s="7"/>
      <c r="E512" s="8"/>
      <c r="F512" s="8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>
      <c r="A513" s="7"/>
      <c r="B513" s="7"/>
      <c r="C513" s="7"/>
      <c r="D513" s="7"/>
      <c r="E513" s="8"/>
      <c r="F513" s="8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>
      <c r="A514" s="7"/>
      <c r="B514" s="7"/>
      <c r="C514" s="7"/>
      <c r="D514" s="7"/>
      <c r="E514" s="8"/>
      <c r="F514" s="8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>
      <c r="A515" s="7"/>
      <c r="B515" s="7"/>
      <c r="C515" s="7"/>
      <c r="D515" s="7"/>
      <c r="E515" s="8"/>
      <c r="F515" s="8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>
      <c r="A516" s="7"/>
      <c r="B516" s="7"/>
      <c r="C516" s="7"/>
      <c r="D516" s="7"/>
      <c r="E516" s="8"/>
      <c r="F516" s="8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>
      <c r="A517" s="7"/>
      <c r="B517" s="7"/>
      <c r="C517" s="7"/>
      <c r="D517" s="7"/>
      <c r="E517" s="8"/>
      <c r="F517" s="8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>
      <c r="A518" s="7"/>
      <c r="B518" s="7"/>
      <c r="C518" s="7"/>
      <c r="D518" s="7"/>
      <c r="E518" s="8"/>
      <c r="F518" s="8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>
      <c r="A519" s="7"/>
      <c r="B519" s="7"/>
      <c r="C519" s="7"/>
      <c r="D519" s="7"/>
      <c r="E519" s="8"/>
      <c r="F519" s="8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>
      <c r="A520" s="7"/>
      <c r="B520" s="7"/>
      <c r="C520" s="7"/>
      <c r="D520" s="7"/>
      <c r="E520" s="8"/>
      <c r="F520" s="8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>
      <c r="A521" s="7"/>
      <c r="B521" s="7"/>
      <c r="C521" s="7"/>
      <c r="D521" s="7"/>
      <c r="E521" s="8"/>
      <c r="F521" s="8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>
      <c r="A522" s="7"/>
      <c r="B522" s="7"/>
      <c r="C522" s="7"/>
      <c r="D522" s="7"/>
      <c r="E522" s="8"/>
      <c r="F522" s="8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>
      <c r="A523" s="7"/>
      <c r="B523" s="7"/>
      <c r="C523" s="7"/>
      <c r="D523" s="7"/>
      <c r="E523" s="8"/>
      <c r="F523" s="8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>
      <c r="A524" s="7"/>
      <c r="B524" s="7"/>
      <c r="C524" s="7"/>
      <c r="D524" s="7"/>
      <c r="E524" s="8"/>
      <c r="F524" s="8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>
      <c r="A525" s="7"/>
      <c r="B525" s="7"/>
      <c r="C525" s="7"/>
      <c r="D525" s="7"/>
      <c r="E525" s="8"/>
      <c r="F525" s="8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>
      <c r="A526" s="7"/>
      <c r="B526" s="7"/>
      <c r="C526" s="7"/>
      <c r="D526" s="7"/>
      <c r="E526" s="8"/>
      <c r="F526" s="8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>
      <c r="A527" s="7"/>
      <c r="B527" s="7"/>
      <c r="C527" s="7"/>
      <c r="D527" s="7"/>
      <c r="E527" s="8"/>
      <c r="F527" s="8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>
      <c r="A528" s="7"/>
      <c r="B528" s="7"/>
      <c r="C528" s="7"/>
      <c r="D528" s="7"/>
      <c r="E528" s="8"/>
      <c r="F528" s="8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>
      <c r="A529" s="7"/>
      <c r="B529" s="7"/>
      <c r="C529" s="7"/>
      <c r="D529" s="7"/>
      <c r="E529" s="8"/>
      <c r="F529" s="8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>
      <c r="A530" s="7"/>
      <c r="B530" s="7"/>
      <c r="C530" s="7"/>
      <c r="D530" s="7"/>
      <c r="E530" s="8"/>
      <c r="F530" s="8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>
      <c r="A531" s="7"/>
      <c r="B531" s="7"/>
      <c r="C531" s="7"/>
      <c r="D531" s="7"/>
      <c r="E531" s="8"/>
      <c r="F531" s="8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>
      <c r="A532" s="7"/>
      <c r="B532" s="7"/>
      <c r="C532" s="7"/>
      <c r="D532" s="7"/>
      <c r="E532" s="8"/>
      <c r="F532" s="8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>
      <c r="A533" s="7"/>
      <c r="B533" s="7"/>
      <c r="C533" s="7"/>
      <c r="D533" s="7"/>
      <c r="E533" s="8"/>
      <c r="F533" s="8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>
      <c r="A534" s="7"/>
      <c r="B534" s="7"/>
      <c r="C534" s="7"/>
      <c r="D534" s="7"/>
      <c r="E534" s="8"/>
      <c r="F534" s="8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>
      <c r="A535" s="7"/>
      <c r="B535" s="7"/>
      <c r="C535" s="7"/>
      <c r="D535" s="7"/>
      <c r="E535" s="8"/>
      <c r="F535" s="8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>
      <c r="A536" s="7"/>
      <c r="B536" s="7"/>
      <c r="C536" s="7"/>
      <c r="D536" s="7"/>
      <c r="E536" s="8"/>
      <c r="F536" s="8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>
      <c r="A537" s="7"/>
      <c r="B537" s="7"/>
      <c r="C537" s="7"/>
      <c r="D537" s="7"/>
      <c r="E537" s="8"/>
      <c r="F537" s="8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>
      <c r="A538" s="7"/>
      <c r="B538" s="7"/>
      <c r="C538" s="7"/>
      <c r="D538" s="7"/>
      <c r="E538" s="8"/>
      <c r="F538" s="8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>
      <c r="A539" s="7"/>
      <c r="B539" s="7"/>
      <c r="C539" s="7"/>
      <c r="D539" s="7"/>
      <c r="E539" s="8"/>
      <c r="F539" s="8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>
      <c r="A540" s="7"/>
      <c r="B540" s="7"/>
      <c r="C540" s="7"/>
      <c r="D540" s="7"/>
      <c r="E540" s="8"/>
      <c r="F540" s="8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>
      <c r="A541" s="7"/>
      <c r="B541" s="7"/>
      <c r="C541" s="7"/>
      <c r="D541" s="7"/>
      <c r="E541" s="8"/>
      <c r="F541" s="8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>
      <c r="A542" s="7"/>
      <c r="B542" s="7"/>
      <c r="C542" s="7"/>
      <c r="D542" s="7"/>
      <c r="E542" s="8"/>
      <c r="F542" s="8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>
      <c r="A543" s="7"/>
      <c r="B543" s="7"/>
      <c r="C543" s="7"/>
      <c r="D543" s="7"/>
      <c r="E543" s="8"/>
      <c r="F543" s="8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>
      <c r="A544" s="7"/>
      <c r="B544" s="7"/>
      <c r="C544" s="7"/>
      <c r="D544" s="7"/>
      <c r="E544" s="8"/>
      <c r="F544" s="8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>
      <c r="A545" s="7"/>
      <c r="B545" s="7"/>
      <c r="C545" s="7"/>
      <c r="D545" s="7"/>
      <c r="E545" s="8"/>
      <c r="F545" s="8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>
      <c r="A546" s="7"/>
      <c r="B546" s="7"/>
      <c r="C546" s="7"/>
      <c r="D546" s="7"/>
      <c r="E546" s="8"/>
      <c r="F546" s="8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>
      <c r="A547" s="7"/>
      <c r="B547" s="7"/>
      <c r="C547" s="7"/>
      <c r="D547" s="7"/>
      <c r="E547" s="8"/>
      <c r="F547" s="8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>
      <c r="A548" s="7"/>
      <c r="B548" s="7"/>
      <c r="C548" s="7"/>
      <c r="D548" s="7"/>
      <c r="E548" s="8"/>
      <c r="F548" s="8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>
      <c r="A549" s="7"/>
      <c r="B549" s="7"/>
      <c r="C549" s="7"/>
      <c r="D549" s="7"/>
      <c r="E549" s="8"/>
      <c r="F549" s="8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>
      <c r="A550" s="7"/>
      <c r="B550" s="7"/>
      <c r="C550" s="7"/>
      <c r="D550" s="7"/>
      <c r="E550" s="8"/>
      <c r="F550" s="8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>
      <c r="A551" s="7"/>
      <c r="B551" s="7"/>
      <c r="C551" s="7"/>
      <c r="D551" s="7"/>
      <c r="E551" s="8"/>
      <c r="F551" s="8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>
      <c r="A552" s="7"/>
      <c r="B552" s="7"/>
      <c r="C552" s="7"/>
      <c r="D552" s="7"/>
      <c r="E552" s="8"/>
      <c r="F552" s="8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>
      <c r="A553" s="7"/>
      <c r="B553" s="7"/>
      <c r="C553" s="7"/>
      <c r="D553" s="7"/>
      <c r="E553" s="8"/>
      <c r="F553" s="8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>
      <c r="A554" s="7"/>
      <c r="B554" s="7"/>
      <c r="C554" s="7"/>
      <c r="D554" s="7"/>
      <c r="E554" s="8"/>
      <c r="F554" s="8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>
      <c r="A555" s="7"/>
      <c r="B555" s="7"/>
      <c r="C555" s="7"/>
      <c r="D555" s="7"/>
      <c r="E555" s="8"/>
      <c r="F555" s="8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>
      <c r="A556" s="7"/>
      <c r="B556" s="7"/>
      <c r="C556" s="7"/>
      <c r="D556" s="7"/>
      <c r="E556" s="8"/>
      <c r="F556" s="8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>
      <c r="A557" s="7"/>
      <c r="B557" s="7"/>
      <c r="C557" s="7"/>
      <c r="D557" s="7"/>
      <c r="E557" s="8"/>
      <c r="F557" s="8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>
      <c r="A558" s="7"/>
      <c r="B558" s="7"/>
      <c r="C558" s="7"/>
      <c r="D558" s="7"/>
      <c r="E558" s="8"/>
      <c r="F558" s="8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>
      <c r="A559" s="7"/>
      <c r="B559" s="7"/>
      <c r="C559" s="7"/>
      <c r="D559" s="7"/>
      <c r="E559" s="8"/>
      <c r="F559" s="8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>
      <c r="A560" s="7"/>
      <c r="B560" s="7"/>
      <c r="C560" s="7"/>
      <c r="D560" s="7"/>
      <c r="E560" s="8"/>
      <c r="F560" s="8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>
      <c r="A561" s="7"/>
      <c r="B561" s="7"/>
      <c r="C561" s="7"/>
      <c r="D561" s="7"/>
      <c r="E561" s="8"/>
      <c r="F561" s="8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>
      <c r="A562" s="7"/>
      <c r="B562" s="7"/>
      <c r="C562" s="7"/>
      <c r="D562" s="7"/>
      <c r="E562" s="8"/>
      <c r="F562" s="8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>
      <c r="A563" s="7"/>
      <c r="B563" s="7"/>
      <c r="C563" s="7"/>
      <c r="D563" s="7"/>
      <c r="E563" s="8"/>
      <c r="F563" s="8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>
      <c r="A564" s="7"/>
      <c r="B564" s="7"/>
      <c r="C564" s="7"/>
      <c r="D564" s="7"/>
      <c r="E564" s="8"/>
      <c r="F564" s="8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>
      <c r="A565" s="7"/>
      <c r="B565" s="7"/>
      <c r="C565" s="7"/>
      <c r="D565" s="7"/>
      <c r="E565" s="8"/>
      <c r="F565" s="8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>
      <c r="A566" s="7"/>
      <c r="B566" s="7"/>
      <c r="C566" s="7"/>
      <c r="D566" s="7"/>
      <c r="E566" s="8"/>
      <c r="F566" s="8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>
      <c r="A567" s="7"/>
      <c r="B567" s="7"/>
      <c r="C567" s="7"/>
      <c r="D567" s="7"/>
      <c r="E567" s="8"/>
      <c r="F567" s="8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>
      <c r="A568" s="7"/>
      <c r="B568" s="7"/>
      <c r="C568" s="7"/>
      <c r="D568" s="7"/>
      <c r="E568" s="8"/>
      <c r="F568" s="8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>
      <c r="A569" s="7"/>
      <c r="B569" s="7"/>
      <c r="C569" s="7"/>
      <c r="D569" s="7"/>
      <c r="E569" s="8"/>
      <c r="F569" s="8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>
      <c r="A570" s="7"/>
      <c r="B570" s="7"/>
      <c r="C570" s="7"/>
      <c r="D570" s="7"/>
      <c r="E570" s="8"/>
      <c r="F570" s="8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>
      <c r="A571" s="7"/>
      <c r="B571" s="7"/>
      <c r="C571" s="7"/>
      <c r="D571" s="7"/>
      <c r="E571" s="8"/>
      <c r="F571" s="8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>
      <c r="A572" s="7"/>
      <c r="B572" s="7"/>
      <c r="C572" s="7"/>
      <c r="D572" s="7"/>
      <c r="E572" s="8"/>
      <c r="F572" s="8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>
      <c r="A573" s="7"/>
      <c r="B573" s="7"/>
      <c r="C573" s="7"/>
      <c r="D573" s="7"/>
      <c r="E573" s="8"/>
      <c r="F573" s="8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>
      <c r="A574" s="7"/>
      <c r="B574" s="7"/>
      <c r="C574" s="7"/>
      <c r="D574" s="7"/>
      <c r="E574" s="8"/>
      <c r="F574" s="8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>
      <c r="A575" s="7"/>
      <c r="B575" s="7"/>
      <c r="C575" s="7"/>
      <c r="D575" s="7"/>
      <c r="E575" s="8"/>
      <c r="F575" s="8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>
      <c r="A576" s="7"/>
      <c r="B576" s="7"/>
      <c r="C576" s="7"/>
      <c r="D576" s="7"/>
      <c r="E576" s="8"/>
      <c r="F576" s="8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>
      <c r="A577" s="7"/>
      <c r="B577" s="7"/>
      <c r="C577" s="7"/>
      <c r="D577" s="7"/>
      <c r="E577" s="8"/>
      <c r="F577" s="8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>
      <c r="A578" s="7"/>
      <c r="B578" s="7"/>
      <c r="C578" s="7"/>
      <c r="D578" s="7"/>
      <c r="E578" s="8"/>
      <c r="F578" s="8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>
      <c r="A579" s="7"/>
      <c r="B579" s="7"/>
      <c r="C579" s="7"/>
      <c r="D579" s="7"/>
      <c r="E579" s="8"/>
      <c r="F579" s="8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>
      <c r="A580" s="7"/>
      <c r="B580" s="7"/>
      <c r="C580" s="7"/>
      <c r="D580" s="7"/>
      <c r="E580" s="8"/>
      <c r="F580" s="8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>
      <c r="A581" s="7"/>
      <c r="B581" s="7"/>
      <c r="C581" s="7"/>
      <c r="D581" s="7"/>
      <c r="E581" s="8"/>
      <c r="F581" s="8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>
      <c r="A582" s="7"/>
      <c r="B582" s="7"/>
      <c r="C582" s="7"/>
      <c r="D582" s="7"/>
      <c r="E582" s="8"/>
      <c r="F582" s="8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>
      <c r="A583" s="7"/>
      <c r="B583" s="7"/>
      <c r="C583" s="7"/>
      <c r="D583" s="7"/>
      <c r="E583" s="8"/>
      <c r="F583" s="8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>
      <c r="A584" s="7"/>
      <c r="B584" s="7"/>
      <c r="C584" s="7"/>
      <c r="D584" s="7"/>
      <c r="E584" s="8"/>
      <c r="F584" s="8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>
      <c r="A585" s="7"/>
      <c r="B585" s="7"/>
      <c r="C585" s="7"/>
      <c r="D585" s="7"/>
      <c r="E585" s="8"/>
      <c r="F585" s="8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>
      <c r="A586" s="7"/>
      <c r="B586" s="7"/>
      <c r="C586" s="7"/>
      <c r="D586" s="7"/>
      <c r="E586" s="8"/>
      <c r="F586" s="8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>
      <c r="A587" s="7"/>
      <c r="B587" s="7"/>
      <c r="C587" s="7"/>
      <c r="D587" s="7"/>
      <c r="E587" s="8"/>
      <c r="F587" s="8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>
      <c r="A588" s="7"/>
      <c r="B588" s="7"/>
      <c r="C588" s="7"/>
      <c r="D588" s="7"/>
      <c r="E588" s="8"/>
      <c r="F588" s="8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>
      <c r="A589" s="7"/>
      <c r="B589" s="7"/>
      <c r="C589" s="7"/>
      <c r="D589" s="7"/>
      <c r="E589" s="8"/>
      <c r="F589" s="8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>
      <c r="A590" s="7"/>
      <c r="B590" s="7"/>
      <c r="C590" s="7"/>
      <c r="D590" s="7"/>
      <c r="E590" s="8"/>
      <c r="F590" s="8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>
      <c r="A591" s="7"/>
      <c r="B591" s="7"/>
      <c r="C591" s="7"/>
      <c r="D591" s="7"/>
      <c r="E591" s="8"/>
      <c r="F591" s="8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>
      <c r="A592" s="7"/>
      <c r="B592" s="7"/>
      <c r="C592" s="7"/>
      <c r="D592" s="7"/>
      <c r="E592" s="8"/>
      <c r="F592" s="8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>
      <c r="A593" s="7"/>
      <c r="B593" s="7"/>
      <c r="C593" s="7"/>
      <c r="D593" s="7"/>
      <c r="E593" s="8"/>
      <c r="F593" s="8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>
      <c r="A594" s="7"/>
      <c r="B594" s="7"/>
      <c r="C594" s="7"/>
      <c r="D594" s="7"/>
      <c r="E594" s="8"/>
      <c r="F594" s="8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>
      <c r="A595" s="7"/>
      <c r="B595" s="7"/>
      <c r="C595" s="7"/>
      <c r="D595" s="7"/>
      <c r="E595" s="8"/>
      <c r="F595" s="8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>
      <c r="A596" s="7"/>
      <c r="B596" s="7"/>
      <c r="C596" s="7"/>
      <c r="D596" s="7"/>
      <c r="E596" s="8"/>
      <c r="F596" s="8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>
      <c r="A597" s="7"/>
      <c r="B597" s="7"/>
      <c r="C597" s="7"/>
      <c r="D597" s="7"/>
      <c r="E597" s="8"/>
      <c r="F597" s="8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>
      <c r="A598" s="7"/>
      <c r="B598" s="7"/>
      <c r="C598" s="7"/>
      <c r="D598" s="7"/>
      <c r="E598" s="8"/>
      <c r="F598" s="8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>
      <c r="A599" s="7"/>
      <c r="B599" s="7"/>
      <c r="C599" s="7"/>
      <c r="D599" s="7"/>
      <c r="E599" s="8"/>
      <c r="F599" s="8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>
      <c r="A600" s="7"/>
      <c r="B600" s="7"/>
      <c r="C600" s="7"/>
      <c r="D600" s="7"/>
      <c r="E600" s="8"/>
      <c r="F600" s="8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>
      <c r="A601" s="7"/>
      <c r="B601" s="7"/>
      <c r="C601" s="7"/>
      <c r="D601" s="7"/>
      <c r="E601" s="8"/>
      <c r="F601" s="8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>
      <c r="A602" s="7"/>
      <c r="B602" s="7"/>
      <c r="C602" s="7"/>
      <c r="D602" s="7"/>
      <c r="E602" s="8"/>
      <c r="F602" s="8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>
      <c r="A603" s="7"/>
      <c r="B603" s="7"/>
      <c r="C603" s="7"/>
      <c r="D603" s="7"/>
      <c r="E603" s="8"/>
      <c r="F603" s="8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>
      <c r="A604" s="7"/>
      <c r="B604" s="7"/>
      <c r="C604" s="7"/>
      <c r="D604" s="7"/>
      <c r="E604" s="8"/>
      <c r="F604" s="8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>
      <c r="A605" s="7"/>
      <c r="B605" s="7"/>
      <c r="C605" s="7"/>
      <c r="D605" s="7"/>
      <c r="E605" s="8"/>
      <c r="F605" s="8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>
      <c r="A606" s="7"/>
      <c r="B606" s="7"/>
      <c r="C606" s="7"/>
      <c r="D606" s="7"/>
      <c r="E606" s="8"/>
      <c r="F606" s="8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>
      <c r="A607" s="7"/>
      <c r="B607" s="7"/>
      <c r="C607" s="7"/>
      <c r="D607" s="7"/>
      <c r="E607" s="8"/>
      <c r="F607" s="8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>
      <c r="A608" s="7"/>
      <c r="B608" s="7"/>
      <c r="C608" s="7"/>
      <c r="D608" s="7"/>
      <c r="E608" s="8"/>
      <c r="F608" s="8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>
      <c r="A609" s="7"/>
      <c r="B609" s="7"/>
      <c r="C609" s="7"/>
      <c r="D609" s="7"/>
      <c r="E609" s="8"/>
      <c r="F609" s="8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>
      <c r="A610" s="7"/>
      <c r="B610" s="7"/>
      <c r="C610" s="7"/>
      <c r="D610" s="7"/>
      <c r="E610" s="8"/>
      <c r="F610" s="8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>
      <c r="A611" s="7"/>
      <c r="B611" s="7"/>
      <c r="C611" s="7"/>
      <c r="D611" s="7"/>
      <c r="E611" s="8"/>
      <c r="F611" s="8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>
      <c r="A612" s="7"/>
      <c r="B612" s="7"/>
      <c r="C612" s="7"/>
      <c r="D612" s="7"/>
      <c r="E612" s="8"/>
      <c r="F612" s="8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>
      <c r="A613" s="7"/>
      <c r="B613" s="7"/>
      <c r="C613" s="7"/>
      <c r="D613" s="7"/>
      <c r="E613" s="8"/>
      <c r="F613" s="8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>
      <c r="A614" s="7"/>
      <c r="B614" s="7"/>
      <c r="C614" s="7"/>
      <c r="D614" s="7"/>
      <c r="E614" s="8"/>
      <c r="F614" s="8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>
      <c r="A615" s="7"/>
      <c r="B615" s="7"/>
      <c r="C615" s="7"/>
      <c r="D615" s="7"/>
      <c r="E615" s="8"/>
      <c r="F615" s="8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>
      <c r="A616" s="7"/>
      <c r="B616" s="7"/>
      <c r="C616" s="7"/>
      <c r="D616" s="7"/>
      <c r="E616" s="8"/>
      <c r="F616" s="8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>
      <c r="A617" s="7"/>
      <c r="B617" s="7"/>
      <c r="C617" s="7"/>
      <c r="D617" s="7"/>
      <c r="E617" s="8"/>
      <c r="F617" s="8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>
      <c r="A618" s="7"/>
      <c r="B618" s="7"/>
      <c r="C618" s="7"/>
      <c r="D618" s="7"/>
      <c r="E618" s="8"/>
      <c r="F618" s="8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>
      <c r="A619" s="7"/>
      <c r="B619" s="7"/>
      <c r="C619" s="7"/>
      <c r="D619" s="7"/>
      <c r="E619" s="8"/>
      <c r="F619" s="8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>
      <c r="A620" s="7"/>
      <c r="B620" s="7"/>
      <c r="C620" s="7"/>
      <c r="D620" s="7"/>
      <c r="E620" s="8"/>
      <c r="F620" s="8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>
      <c r="A621" s="7"/>
      <c r="B621" s="7"/>
      <c r="C621" s="7"/>
      <c r="D621" s="7"/>
      <c r="E621" s="8"/>
      <c r="F621" s="8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>
      <c r="A622" s="7"/>
      <c r="B622" s="7"/>
      <c r="C622" s="7"/>
      <c r="D622" s="7"/>
      <c r="E622" s="8"/>
      <c r="F622" s="8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>
      <c r="A623" s="7"/>
      <c r="B623" s="7"/>
      <c r="C623" s="7"/>
      <c r="D623" s="7"/>
      <c r="E623" s="8"/>
      <c r="F623" s="8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>
      <c r="A624" s="7"/>
      <c r="B624" s="7"/>
      <c r="C624" s="7"/>
      <c r="D624" s="7"/>
      <c r="E624" s="8"/>
      <c r="F624" s="8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>
      <c r="A625" s="7"/>
      <c r="B625" s="7"/>
      <c r="C625" s="7"/>
      <c r="D625" s="7"/>
      <c r="E625" s="8"/>
      <c r="F625" s="8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>
      <c r="A626" s="7"/>
      <c r="B626" s="7"/>
      <c r="C626" s="7"/>
      <c r="D626" s="7"/>
      <c r="E626" s="8"/>
      <c r="F626" s="8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>
      <c r="A627" s="7"/>
      <c r="B627" s="7"/>
      <c r="C627" s="7"/>
      <c r="D627" s="7"/>
      <c r="E627" s="8"/>
      <c r="F627" s="8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>
      <c r="A628" s="7"/>
      <c r="B628" s="7"/>
      <c r="C628" s="7"/>
      <c r="D628" s="7"/>
      <c r="E628" s="8"/>
      <c r="F628" s="8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>
      <c r="A629" s="7"/>
      <c r="B629" s="7"/>
      <c r="C629" s="7"/>
      <c r="D629" s="7"/>
      <c r="E629" s="8"/>
      <c r="F629" s="8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>
      <c r="A630" s="7"/>
      <c r="B630" s="7"/>
      <c r="C630" s="7"/>
      <c r="D630" s="7"/>
      <c r="E630" s="8"/>
      <c r="F630" s="8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>
      <c r="A631" s="7"/>
      <c r="B631" s="7"/>
      <c r="C631" s="7"/>
      <c r="D631" s="7"/>
      <c r="E631" s="8"/>
      <c r="F631" s="8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>
      <c r="A632" s="7"/>
      <c r="B632" s="7"/>
      <c r="C632" s="7"/>
      <c r="D632" s="7"/>
      <c r="E632" s="8"/>
      <c r="F632" s="8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>
      <c r="A633" s="7"/>
      <c r="B633" s="7"/>
      <c r="C633" s="7"/>
      <c r="D633" s="7"/>
      <c r="E633" s="8"/>
      <c r="F633" s="8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>
      <c r="A634" s="7"/>
      <c r="B634" s="7"/>
      <c r="C634" s="7"/>
      <c r="D634" s="7"/>
      <c r="E634" s="8"/>
      <c r="F634" s="8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>
      <c r="A635" s="7"/>
      <c r="B635" s="7"/>
      <c r="C635" s="7"/>
      <c r="D635" s="7"/>
      <c r="E635" s="8"/>
      <c r="F635" s="8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>
      <c r="A636" s="7"/>
      <c r="B636" s="7"/>
      <c r="C636" s="7"/>
      <c r="D636" s="7"/>
      <c r="E636" s="8"/>
      <c r="F636" s="8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>
      <c r="A637" s="7"/>
      <c r="B637" s="7"/>
      <c r="C637" s="7"/>
      <c r="D637" s="7"/>
      <c r="E637" s="8"/>
      <c r="F637" s="8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>
      <c r="A638" s="7"/>
      <c r="B638" s="7"/>
      <c r="C638" s="7"/>
      <c r="D638" s="7"/>
      <c r="E638" s="8"/>
      <c r="F638" s="8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>
      <c r="A639" s="7"/>
      <c r="B639" s="7"/>
      <c r="C639" s="7"/>
      <c r="D639" s="7"/>
      <c r="E639" s="8"/>
      <c r="F639" s="8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>
      <c r="A640" s="7"/>
      <c r="B640" s="7"/>
      <c r="C640" s="7"/>
      <c r="D640" s="7"/>
      <c r="E640" s="8"/>
      <c r="F640" s="8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>
      <c r="A641" s="7"/>
      <c r="B641" s="7"/>
      <c r="C641" s="7"/>
      <c r="D641" s="7"/>
      <c r="E641" s="8"/>
      <c r="F641" s="8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>
      <c r="A642" s="7"/>
      <c r="B642" s="7"/>
      <c r="C642" s="7"/>
      <c r="D642" s="7"/>
      <c r="E642" s="8"/>
      <c r="F642" s="8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>
      <c r="A643" s="7"/>
      <c r="B643" s="7"/>
      <c r="C643" s="7"/>
      <c r="D643" s="7"/>
      <c r="E643" s="8"/>
      <c r="F643" s="8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>
      <c r="A644" s="7"/>
      <c r="B644" s="7"/>
      <c r="C644" s="7"/>
      <c r="D644" s="7"/>
      <c r="E644" s="8"/>
      <c r="F644" s="8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>
      <c r="A645" s="7"/>
      <c r="B645" s="7"/>
      <c r="C645" s="7"/>
      <c r="D645" s="7"/>
      <c r="E645" s="8"/>
      <c r="F645" s="8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>
      <c r="A646" s="7"/>
      <c r="B646" s="7"/>
      <c r="C646" s="7"/>
      <c r="D646" s="7"/>
      <c r="E646" s="8"/>
      <c r="F646" s="8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>
      <c r="A647" s="7"/>
      <c r="B647" s="7"/>
      <c r="C647" s="7"/>
      <c r="D647" s="7"/>
      <c r="E647" s="8"/>
      <c r="F647" s="8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>
      <c r="A648" s="7"/>
      <c r="B648" s="7"/>
      <c r="C648" s="7"/>
      <c r="D648" s="7"/>
      <c r="E648" s="8"/>
      <c r="F648" s="8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>
      <c r="A649" s="7"/>
      <c r="B649" s="7"/>
      <c r="C649" s="7"/>
      <c r="D649" s="7"/>
      <c r="E649" s="8"/>
      <c r="F649" s="8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>
      <c r="A650" s="7"/>
      <c r="B650" s="7"/>
      <c r="C650" s="7"/>
      <c r="D650" s="7"/>
      <c r="E650" s="8"/>
      <c r="F650" s="8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>
      <c r="A651" s="7"/>
      <c r="B651" s="7"/>
      <c r="C651" s="7"/>
      <c r="D651" s="7"/>
      <c r="E651" s="8"/>
      <c r="F651" s="8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>
      <c r="A652" s="7"/>
      <c r="B652" s="7"/>
      <c r="C652" s="7"/>
      <c r="D652" s="7"/>
      <c r="E652" s="8"/>
      <c r="F652" s="8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>
      <c r="A653" s="7"/>
      <c r="B653" s="7"/>
      <c r="C653" s="7"/>
      <c r="D653" s="7"/>
      <c r="E653" s="8"/>
      <c r="F653" s="8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>
      <c r="A654" s="7"/>
      <c r="B654" s="7"/>
      <c r="C654" s="7"/>
      <c r="D654" s="7"/>
      <c r="E654" s="8"/>
      <c r="F654" s="8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>
      <c r="A655" s="7"/>
      <c r="B655" s="7"/>
      <c r="C655" s="7"/>
      <c r="D655" s="7"/>
      <c r="E655" s="8"/>
      <c r="F655" s="8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>
      <c r="A656" s="7"/>
      <c r="B656" s="7"/>
      <c r="C656" s="7"/>
      <c r="D656" s="7"/>
      <c r="E656" s="8"/>
      <c r="F656" s="8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>
      <c r="A657" s="7"/>
      <c r="B657" s="7"/>
      <c r="C657" s="7"/>
      <c r="D657" s="7"/>
      <c r="E657" s="8"/>
      <c r="F657" s="8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>
      <c r="A658" s="7"/>
      <c r="B658" s="7"/>
      <c r="C658" s="7"/>
      <c r="D658" s="7"/>
      <c r="E658" s="8"/>
      <c r="F658" s="8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>
      <c r="A659" s="7"/>
      <c r="B659" s="7"/>
      <c r="C659" s="7"/>
      <c r="D659" s="7"/>
      <c r="E659" s="8"/>
      <c r="F659" s="8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>
      <c r="A660" s="7"/>
      <c r="B660" s="7"/>
      <c r="C660" s="7"/>
      <c r="D660" s="7"/>
      <c r="E660" s="8"/>
      <c r="F660" s="8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>
      <c r="A661" s="7"/>
      <c r="B661" s="7"/>
      <c r="C661" s="7"/>
      <c r="D661" s="7"/>
      <c r="E661" s="8"/>
      <c r="F661" s="8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>
      <c r="A662" s="7"/>
      <c r="B662" s="7"/>
      <c r="C662" s="7"/>
      <c r="D662" s="7"/>
      <c r="E662" s="8"/>
      <c r="F662" s="8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>
      <c r="A663" s="7"/>
      <c r="B663" s="7"/>
      <c r="C663" s="7"/>
      <c r="D663" s="7"/>
      <c r="E663" s="8"/>
      <c r="F663" s="8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>
      <c r="A664" s="7"/>
      <c r="B664" s="7"/>
      <c r="C664" s="7"/>
      <c r="D664" s="7"/>
      <c r="E664" s="8"/>
      <c r="F664" s="8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>
      <c r="A665" s="7"/>
      <c r="B665" s="7"/>
      <c r="C665" s="7"/>
      <c r="D665" s="7"/>
      <c r="E665" s="8"/>
      <c r="F665" s="8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>
      <c r="A666" s="7"/>
      <c r="B666" s="7"/>
      <c r="C666" s="7"/>
      <c r="D666" s="7"/>
      <c r="E666" s="8"/>
      <c r="F666" s="8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>
      <c r="A667" s="7"/>
      <c r="B667" s="7"/>
      <c r="C667" s="7"/>
      <c r="D667" s="7"/>
      <c r="E667" s="8"/>
      <c r="F667" s="8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>
      <c r="A668" s="7"/>
      <c r="B668" s="7"/>
      <c r="C668" s="7"/>
      <c r="D668" s="7"/>
      <c r="E668" s="8"/>
      <c r="F668" s="8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>
      <c r="A669" s="7"/>
      <c r="B669" s="7"/>
      <c r="C669" s="7"/>
      <c r="D669" s="7"/>
      <c r="E669" s="8"/>
      <c r="F669" s="8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>
      <c r="A670" s="7"/>
      <c r="B670" s="7"/>
      <c r="C670" s="7"/>
      <c r="D670" s="7"/>
      <c r="E670" s="8"/>
      <c r="F670" s="8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>
      <c r="A671" s="7"/>
      <c r="B671" s="7"/>
      <c r="C671" s="7"/>
      <c r="D671" s="7"/>
      <c r="E671" s="8"/>
      <c r="F671" s="8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>
      <c r="A672" s="7"/>
      <c r="B672" s="7"/>
      <c r="C672" s="7"/>
      <c r="D672" s="7"/>
      <c r="E672" s="8"/>
      <c r="F672" s="8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>
      <c r="A673" s="7"/>
      <c r="B673" s="7"/>
      <c r="C673" s="7"/>
      <c r="D673" s="7"/>
      <c r="E673" s="8"/>
      <c r="F673" s="8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>
      <c r="A674" s="7"/>
      <c r="B674" s="7"/>
      <c r="C674" s="7"/>
      <c r="D674" s="7"/>
      <c r="E674" s="8"/>
      <c r="F674" s="8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>
      <c r="A675" s="7"/>
      <c r="B675" s="7"/>
      <c r="C675" s="7"/>
      <c r="D675" s="7"/>
      <c r="E675" s="8"/>
      <c r="F675" s="8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>
      <c r="A676" s="7"/>
      <c r="B676" s="7"/>
      <c r="C676" s="7"/>
      <c r="D676" s="7"/>
      <c r="E676" s="8"/>
      <c r="F676" s="8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>
      <c r="A677" s="7"/>
      <c r="B677" s="7"/>
      <c r="C677" s="7"/>
      <c r="D677" s="7"/>
      <c r="E677" s="8"/>
      <c r="F677" s="8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>
      <c r="A678" s="7"/>
      <c r="B678" s="7"/>
      <c r="C678" s="7"/>
      <c r="D678" s="7"/>
      <c r="E678" s="8"/>
      <c r="F678" s="8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>
      <c r="A679" s="7"/>
      <c r="B679" s="7"/>
      <c r="C679" s="7"/>
      <c r="D679" s="7"/>
      <c r="E679" s="8"/>
      <c r="F679" s="8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>
      <c r="A680" s="7"/>
      <c r="B680" s="7"/>
      <c r="C680" s="7"/>
      <c r="D680" s="7"/>
      <c r="E680" s="8"/>
      <c r="F680" s="8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>
      <c r="A681" s="7"/>
      <c r="B681" s="7"/>
      <c r="C681" s="7"/>
      <c r="D681" s="7"/>
      <c r="E681" s="8"/>
      <c r="F681" s="8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>
      <c r="A682" s="7"/>
      <c r="B682" s="7"/>
      <c r="C682" s="7"/>
      <c r="D682" s="7"/>
      <c r="E682" s="8"/>
      <c r="F682" s="8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>
      <c r="A683" s="7"/>
      <c r="B683" s="7"/>
      <c r="C683" s="7"/>
      <c r="D683" s="7"/>
      <c r="E683" s="8"/>
      <c r="F683" s="8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>
      <c r="A684" s="7"/>
      <c r="B684" s="7"/>
      <c r="C684" s="7"/>
      <c r="D684" s="7"/>
      <c r="E684" s="8"/>
      <c r="F684" s="8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>
      <c r="A685" s="7"/>
      <c r="B685" s="7"/>
      <c r="C685" s="7"/>
      <c r="D685" s="7"/>
      <c r="E685" s="8"/>
      <c r="F685" s="8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>
      <c r="A686" s="7"/>
      <c r="B686" s="7"/>
      <c r="C686" s="7"/>
      <c r="D686" s="7"/>
      <c r="E686" s="8"/>
      <c r="F686" s="8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>
      <c r="A687" s="7"/>
      <c r="B687" s="7"/>
      <c r="C687" s="7"/>
      <c r="D687" s="7"/>
      <c r="E687" s="8"/>
      <c r="F687" s="8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>
      <c r="A688" s="7"/>
      <c r="B688" s="7"/>
      <c r="C688" s="7"/>
      <c r="D688" s="7"/>
      <c r="E688" s="8"/>
      <c r="F688" s="8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>
      <c r="A689" s="7"/>
      <c r="B689" s="7"/>
      <c r="C689" s="7"/>
      <c r="D689" s="7"/>
      <c r="E689" s="8"/>
      <c r="F689" s="8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>
      <c r="A690" s="7"/>
      <c r="B690" s="7"/>
      <c r="C690" s="7"/>
      <c r="D690" s="7"/>
      <c r="E690" s="8"/>
      <c r="F690" s="8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>
      <c r="A691" s="7"/>
      <c r="B691" s="7"/>
      <c r="C691" s="7"/>
      <c r="D691" s="7"/>
      <c r="E691" s="8"/>
      <c r="F691" s="8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>
      <c r="A692" s="7"/>
      <c r="B692" s="7"/>
      <c r="C692" s="7"/>
      <c r="D692" s="7"/>
      <c r="E692" s="8"/>
      <c r="F692" s="8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>
      <c r="A693" s="7"/>
      <c r="B693" s="7"/>
      <c r="C693" s="7"/>
      <c r="D693" s="7"/>
      <c r="E693" s="8"/>
      <c r="F693" s="8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>
      <c r="A694" s="7"/>
      <c r="B694" s="7"/>
      <c r="C694" s="7"/>
      <c r="D694" s="7"/>
      <c r="E694" s="8"/>
      <c r="F694" s="8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>
      <c r="A695" s="7"/>
      <c r="B695" s="7"/>
      <c r="C695" s="7"/>
      <c r="D695" s="7"/>
      <c r="E695" s="8"/>
      <c r="F695" s="8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>
      <c r="A696" s="7"/>
      <c r="B696" s="7"/>
      <c r="C696" s="7"/>
      <c r="D696" s="7"/>
      <c r="E696" s="8"/>
      <c r="F696" s="8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>
      <c r="A697" s="7"/>
      <c r="B697" s="7"/>
      <c r="C697" s="7"/>
      <c r="D697" s="7"/>
      <c r="E697" s="8"/>
      <c r="F697" s="8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>
      <c r="A698" s="7"/>
      <c r="B698" s="7"/>
      <c r="C698" s="7"/>
      <c r="D698" s="7"/>
      <c r="E698" s="8"/>
      <c r="F698" s="8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>
      <c r="A699" s="7"/>
      <c r="B699" s="7"/>
      <c r="C699" s="7"/>
      <c r="D699" s="7"/>
      <c r="E699" s="8"/>
      <c r="F699" s="8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>
      <c r="A700" s="7"/>
      <c r="B700" s="7"/>
      <c r="C700" s="7"/>
      <c r="D700" s="7"/>
      <c r="E700" s="8"/>
      <c r="F700" s="8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>
      <c r="A701" s="7"/>
      <c r="B701" s="7"/>
      <c r="C701" s="7"/>
      <c r="D701" s="7"/>
      <c r="E701" s="8"/>
      <c r="F701" s="8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>
      <c r="A702" s="7"/>
      <c r="B702" s="7"/>
      <c r="C702" s="7"/>
      <c r="D702" s="7"/>
      <c r="E702" s="8"/>
      <c r="F702" s="8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>
      <c r="A703" s="7"/>
      <c r="B703" s="7"/>
      <c r="C703" s="7"/>
      <c r="D703" s="7"/>
      <c r="E703" s="8"/>
      <c r="F703" s="8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>
      <c r="A704" s="7"/>
      <c r="B704" s="7"/>
      <c r="C704" s="7"/>
      <c r="D704" s="7"/>
      <c r="E704" s="8"/>
      <c r="F704" s="8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>
      <c r="A705" s="7"/>
      <c r="B705" s="7"/>
      <c r="C705" s="7"/>
      <c r="D705" s="7"/>
      <c r="E705" s="8"/>
      <c r="F705" s="8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>
      <c r="A706" s="7"/>
      <c r="B706" s="7"/>
      <c r="C706" s="7"/>
      <c r="D706" s="7"/>
      <c r="E706" s="8"/>
      <c r="F706" s="8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>
      <c r="A707" s="7"/>
      <c r="B707" s="7"/>
      <c r="C707" s="7"/>
      <c r="D707" s="7"/>
      <c r="E707" s="8"/>
      <c r="F707" s="8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>
      <c r="A708" s="7"/>
      <c r="B708" s="7"/>
      <c r="C708" s="7"/>
      <c r="D708" s="7"/>
      <c r="E708" s="8"/>
      <c r="F708" s="8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>
      <c r="A709" s="7"/>
      <c r="B709" s="7"/>
      <c r="C709" s="7"/>
      <c r="D709" s="7"/>
      <c r="E709" s="8"/>
      <c r="F709" s="8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>
      <c r="A710" s="7"/>
      <c r="B710" s="7"/>
      <c r="C710" s="7"/>
      <c r="D710" s="7"/>
      <c r="E710" s="8"/>
      <c r="F710" s="8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>
      <c r="A711" s="7"/>
      <c r="B711" s="7"/>
      <c r="C711" s="7"/>
      <c r="D711" s="7"/>
      <c r="E711" s="8"/>
      <c r="F711" s="8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>
      <c r="A712" s="7"/>
      <c r="B712" s="7"/>
      <c r="C712" s="7"/>
      <c r="D712" s="7"/>
      <c r="E712" s="8"/>
      <c r="F712" s="8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>
      <c r="A713" s="7"/>
      <c r="B713" s="7"/>
      <c r="C713" s="7"/>
      <c r="D713" s="7"/>
      <c r="E713" s="8"/>
      <c r="F713" s="8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>
      <c r="A714" s="7"/>
      <c r="B714" s="7"/>
      <c r="C714" s="7"/>
      <c r="D714" s="7"/>
      <c r="E714" s="8"/>
      <c r="F714" s="8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>
      <c r="A715" s="7"/>
      <c r="B715" s="7"/>
      <c r="C715" s="7"/>
      <c r="D715" s="7"/>
      <c r="E715" s="8"/>
      <c r="F715" s="8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>
      <c r="A716" s="7"/>
      <c r="B716" s="7"/>
      <c r="C716" s="7"/>
      <c r="D716" s="7"/>
      <c r="E716" s="8"/>
      <c r="F716" s="8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>
      <c r="A717" s="7"/>
      <c r="B717" s="7"/>
      <c r="C717" s="7"/>
      <c r="D717" s="7"/>
      <c r="E717" s="8"/>
      <c r="F717" s="8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>
      <c r="A718" s="7"/>
      <c r="B718" s="7"/>
      <c r="C718" s="7"/>
      <c r="D718" s="7"/>
      <c r="E718" s="8"/>
      <c r="F718" s="8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>
      <c r="A719" s="7"/>
      <c r="B719" s="7"/>
      <c r="C719" s="7"/>
      <c r="D719" s="7"/>
      <c r="E719" s="8"/>
      <c r="F719" s="8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>
      <c r="A720" s="7"/>
      <c r="B720" s="7"/>
      <c r="C720" s="7"/>
      <c r="D720" s="7"/>
      <c r="E720" s="8"/>
      <c r="F720" s="8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>
      <c r="A721" s="7"/>
      <c r="B721" s="7"/>
      <c r="C721" s="7"/>
      <c r="D721" s="7"/>
      <c r="E721" s="8"/>
      <c r="F721" s="8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>
      <c r="A722" s="7"/>
      <c r="B722" s="7"/>
      <c r="C722" s="7"/>
      <c r="D722" s="7"/>
      <c r="E722" s="8"/>
      <c r="F722" s="8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>
      <c r="A723" s="7"/>
      <c r="B723" s="7"/>
      <c r="C723" s="7"/>
      <c r="D723" s="7"/>
      <c r="E723" s="8"/>
      <c r="F723" s="8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>
      <c r="A724" s="7"/>
      <c r="B724" s="7"/>
      <c r="C724" s="7"/>
      <c r="D724" s="7"/>
      <c r="E724" s="8"/>
      <c r="F724" s="8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>
      <c r="A725" s="7"/>
      <c r="B725" s="7"/>
      <c r="C725" s="7"/>
      <c r="D725" s="7"/>
      <c r="E725" s="8"/>
      <c r="F725" s="8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>
      <c r="A726" s="7"/>
      <c r="B726" s="7"/>
      <c r="C726" s="7"/>
      <c r="D726" s="7"/>
      <c r="E726" s="8"/>
      <c r="F726" s="8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>
      <c r="A727" s="7"/>
      <c r="B727" s="7"/>
      <c r="C727" s="7"/>
      <c r="D727" s="7"/>
      <c r="E727" s="8"/>
      <c r="F727" s="8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>
      <c r="A728" s="7"/>
      <c r="B728" s="7"/>
      <c r="C728" s="7"/>
      <c r="D728" s="7"/>
      <c r="E728" s="8"/>
      <c r="F728" s="8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>
      <c r="A729" s="7"/>
      <c r="B729" s="7"/>
      <c r="C729" s="7"/>
      <c r="D729" s="7"/>
      <c r="E729" s="8"/>
      <c r="F729" s="8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>
      <c r="A730" s="7"/>
      <c r="B730" s="7"/>
      <c r="C730" s="7"/>
      <c r="D730" s="7"/>
      <c r="E730" s="8"/>
      <c r="F730" s="8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>
      <c r="A731" s="7"/>
      <c r="B731" s="7"/>
      <c r="C731" s="7"/>
      <c r="D731" s="7"/>
      <c r="E731" s="8"/>
      <c r="F731" s="8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>
      <c r="A732" s="7"/>
      <c r="B732" s="7"/>
      <c r="C732" s="7"/>
      <c r="D732" s="7"/>
      <c r="E732" s="8"/>
      <c r="F732" s="8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>
      <c r="A733" s="7"/>
      <c r="B733" s="7"/>
      <c r="C733" s="7"/>
      <c r="D733" s="7"/>
      <c r="E733" s="8"/>
      <c r="F733" s="8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>
      <c r="A734" s="7"/>
      <c r="B734" s="7"/>
      <c r="C734" s="7"/>
      <c r="D734" s="7"/>
      <c r="E734" s="8"/>
      <c r="F734" s="8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>
      <c r="A735" s="7"/>
      <c r="B735" s="7"/>
      <c r="C735" s="7"/>
      <c r="D735" s="7"/>
      <c r="E735" s="8"/>
      <c r="F735" s="8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>
      <c r="A736" s="7"/>
      <c r="B736" s="7"/>
      <c r="C736" s="7"/>
      <c r="D736" s="7"/>
      <c r="E736" s="8"/>
      <c r="F736" s="8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>
      <c r="A737" s="7"/>
      <c r="B737" s="7"/>
      <c r="C737" s="7"/>
      <c r="D737" s="7"/>
      <c r="E737" s="8"/>
      <c r="F737" s="8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>
      <c r="A738" s="7"/>
      <c r="B738" s="7"/>
      <c r="C738" s="7"/>
      <c r="D738" s="7"/>
      <c r="E738" s="8"/>
      <c r="F738" s="8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>
      <c r="A739" s="7"/>
      <c r="B739" s="7"/>
      <c r="C739" s="7"/>
      <c r="D739" s="7"/>
      <c r="E739" s="8"/>
      <c r="F739" s="8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>
      <c r="A740" s="7"/>
      <c r="B740" s="7"/>
      <c r="C740" s="7"/>
      <c r="D740" s="7"/>
      <c r="E740" s="8"/>
      <c r="F740" s="8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>
      <c r="A741" s="7"/>
      <c r="B741" s="7"/>
      <c r="C741" s="7"/>
      <c r="D741" s="7"/>
      <c r="E741" s="8"/>
      <c r="F741" s="8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>
      <c r="A742" s="7"/>
      <c r="B742" s="7"/>
      <c r="C742" s="7"/>
      <c r="D742" s="7"/>
      <c r="E742" s="8"/>
      <c r="F742" s="8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>
      <c r="A743" s="7"/>
      <c r="B743" s="7"/>
      <c r="C743" s="7"/>
      <c r="D743" s="7"/>
      <c r="E743" s="8"/>
      <c r="F743" s="8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>
      <c r="A744" s="7"/>
      <c r="B744" s="7"/>
      <c r="C744" s="7"/>
      <c r="D744" s="7"/>
      <c r="E744" s="8"/>
      <c r="F744" s="8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>
      <c r="A745" s="7"/>
      <c r="B745" s="7"/>
      <c r="C745" s="7"/>
      <c r="D745" s="7"/>
      <c r="E745" s="8"/>
      <c r="F745" s="8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>
      <c r="A746" s="7"/>
      <c r="B746" s="7"/>
      <c r="C746" s="7"/>
      <c r="D746" s="7"/>
      <c r="E746" s="8"/>
      <c r="F746" s="8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>
      <c r="A747" s="7"/>
      <c r="B747" s="7"/>
      <c r="C747" s="7"/>
      <c r="D747" s="7"/>
      <c r="E747" s="8"/>
      <c r="F747" s="8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>
      <c r="A748" s="7"/>
      <c r="B748" s="7"/>
      <c r="C748" s="7"/>
      <c r="D748" s="7"/>
      <c r="E748" s="8"/>
      <c r="F748" s="8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>
      <c r="A749" s="7"/>
      <c r="B749" s="7"/>
      <c r="C749" s="7"/>
      <c r="D749" s="7"/>
      <c r="E749" s="8"/>
      <c r="F749" s="8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>
      <c r="A750" s="7"/>
      <c r="B750" s="7"/>
      <c r="C750" s="7"/>
      <c r="D750" s="7"/>
      <c r="E750" s="8"/>
      <c r="F750" s="8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>
      <c r="A751" s="7"/>
      <c r="B751" s="7"/>
      <c r="C751" s="7"/>
      <c r="D751" s="7"/>
      <c r="E751" s="8"/>
      <c r="F751" s="8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>
      <c r="A752" s="7"/>
      <c r="B752" s="7"/>
      <c r="C752" s="7"/>
      <c r="D752" s="7"/>
      <c r="E752" s="8"/>
      <c r="F752" s="8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>
      <c r="A753" s="7"/>
      <c r="B753" s="7"/>
      <c r="C753" s="7"/>
      <c r="D753" s="7"/>
      <c r="E753" s="8"/>
      <c r="F753" s="8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>
      <c r="A754" s="7"/>
      <c r="B754" s="7"/>
      <c r="C754" s="7"/>
      <c r="D754" s="7"/>
      <c r="E754" s="8"/>
      <c r="F754" s="8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>
      <c r="A755" s="7"/>
      <c r="B755" s="7"/>
      <c r="C755" s="7"/>
      <c r="D755" s="7"/>
      <c r="E755" s="8"/>
      <c r="F755" s="8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>
      <c r="A756" s="7"/>
      <c r="B756" s="7"/>
      <c r="C756" s="7"/>
      <c r="D756" s="7"/>
      <c r="E756" s="8"/>
      <c r="F756" s="8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>
      <c r="A757" s="7"/>
      <c r="B757" s="7"/>
      <c r="C757" s="7"/>
      <c r="D757" s="7"/>
      <c r="E757" s="8"/>
      <c r="F757" s="8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>
      <c r="A758" s="7"/>
      <c r="B758" s="7"/>
      <c r="C758" s="7"/>
      <c r="D758" s="7"/>
      <c r="E758" s="8"/>
      <c r="F758" s="8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>
      <c r="A759" s="7"/>
      <c r="B759" s="7"/>
      <c r="C759" s="7"/>
      <c r="D759" s="7"/>
      <c r="E759" s="8"/>
      <c r="F759" s="8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>
      <c r="A760" s="7"/>
      <c r="B760" s="7"/>
      <c r="C760" s="7"/>
      <c r="D760" s="7"/>
      <c r="E760" s="8"/>
      <c r="F760" s="8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>
      <c r="A761" s="7"/>
      <c r="B761" s="7"/>
      <c r="C761" s="7"/>
      <c r="D761" s="7"/>
      <c r="E761" s="8"/>
      <c r="F761" s="8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>
      <c r="A762" s="7"/>
      <c r="B762" s="7"/>
      <c r="C762" s="7"/>
      <c r="D762" s="7"/>
      <c r="E762" s="8"/>
      <c r="F762" s="8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>
      <c r="A763" s="7"/>
      <c r="B763" s="7"/>
      <c r="C763" s="7"/>
      <c r="D763" s="7"/>
      <c r="E763" s="8"/>
      <c r="F763" s="8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>
      <c r="A764" s="7"/>
      <c r="B764" s="7"/>
      <c r="C764" s="7"/>
      <c r="D764" s="7"/>
      <c r="E764" s="8"/>
      <c r="F764" s="8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>
      <c r="A765" s="7"/>
      <c r="B765" s="7"/>
      <c r="C765" s="7"/>
      <c r="D765" s="7"/>
      <c r="E765" s="8"/>
      <c r="F765" s="8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>
      <c r="A766" s="7"/>
      <c r="B766" s="7"/>
      <c r="C766" s="7"/>
      <c r="D766" s="7"/>
      <c r="E766" s="8"/>
      <c r="F766" s="8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>
      <c r="A767" s="7"/>
      <c r="B767" s="7"/>
      <c r="C767" s="7"/>
      <c r="D767" s="7"/>
      <c r="E767" s="8"/>
      <c r="F767" s="8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>
      <c r="A768" s="7"/>
      <c r="B768" s="7"/>
      <c r="C768" s="7"/>
      <c r="D768" s="7"/>
      <c r="E768" s="8"/>
      <c r="F768" s="8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>
      <c r="A769" s="7"/>
      <c r="B769" s="7"/>
      <c r="C769" s="7"/>
      <c r="D769" s="7"/>
      <c r="E769" s="8"/>
      <c r="F769" s="8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>
      <c r="A770" s="7"/>
      <c r="B770" s="7"/>
      <c r="C770" s="7"/>
      <c r="D770" s="7"/>
      <c r="E770" s="8"/>
      <c r="F770" s="8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>
      <c r="A771" s="7"/>
      <c r="B771" s="7"/>
      <c r="C771" s="7"/>
      <c r="D771" s="7"/>
      <c r="E771" s="8"/>
      <c r="F771" s="8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>
      <c r="A772" s="7"/>
      <c r="B772" s="7"/>
      <c r="C772" s="7"/>
      <c r="D772" s="7"/>
      <c r="E772" s="8"/>
      <c r="F772" s="8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>
      <c r="A773" s="7"/>
      <c r="B773" s="7"/>
      <c r="C773" s="7"/>
      <c r="D773" s="7"/>
      <c r="E773" s="8"/>
      <c r="F773" s="8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>
      <c r="A774" s="7"/>
      <c r="B774" s="7"/>
      <c r="C774" s="7"/>
      <c r="D774" s="7"/>
      <c r="E774" s="8"/>
      <c r="F774" s="8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>
      <c r="A775" s="7"/>
      <c r="B775" s="7"/>
      <c r="C775" s="7"/>
      <c r="D775" s="7"/>
      <c r="E775" s="8"/>
      <c r="F775" s="8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>
      <c r="A776" s="7"/>
      <c r="B776" s="7"/>
      <c r="C776" s="7"/>
      <c r="D776" s="7"/>
      <c r="E776" s="8"/>
      <c r="F776" s="8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>
      <c r="A777" s="7"/>
      <c r="B777" s="7"/>
      <c r="C777" s="7"/>
      <c r="D777" s="7"/>
      <c r="E777" s="8"/>
      <c r="F777" s="8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>
      <c r="A778" s="7"/>
      <c r="B778" s="7"/>
      <c r="C778" s="7"/>
      <c r="D778" s="7"/>
      <c r="E778" s="8"/>
      <c r="F778" s="8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>
      <c r="A779" s="7"/>
      <c r="B779" s="7"/>
      <c r="C779" s="7"/>
      <c r="D779" s="7"/>
      <c r="E779" s="8"/>
      <c r="F779" s="8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>
      <c r="A780" s="7"/>
      <c r="B780" s="7"/>
      <c r="C780" s="7"/>
      <c r="D780" s="7"/>
      <c r="E780" s="8"/>
      <c r="F780" s="8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>
      <c r="A781" s="7"/>
      <c r="B781" s="7"/>
      <c r="C781" s="7"/>
      <c r="D781" s="7"/>
      <c r="E781" s="8"/>
      <c r="F781" s="8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>
      <c r="A782" s="7"/>
      <c r="B782" s="7"/>
      <c r="C782" s="7"/>
      <c r="D782" s="7"/>
      <c r="E782" s="8"/>
      <c r="F782" s="8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>
      <c r="A783" s="7"/>
      <c r="B783" s="7"/>
      <c r="C783" s="7"/>
      <c r="D783" s="7"/>
      <c r="E783" s="8"/>
      <c r="F783" s="8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>
      <c r="A784" s="7"/>
      <c r="B784" s="7"/>
      <c r="C784" s="7"/>
      <c r="D784" s="7"/>
      <c r="E784" s="8"/>
      <c r="F784" s="8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>
      <c r="A785" s="7"/>
      <c r="B785" s="7"/>
      <c r="C785" s="7"/>
      <c r="D785" s="7"/>
      <c r="E785" s="8"/>
      <c r="F785" s="8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>
      <c r="A786" s="7"/>
      <c r="B786" s="7"/>
      <c r="C786" s="7"/>
      <c r="D786" s="7"/>
      <c r="E786" s="8"/>
      <c r="F786" s="8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>
      <c r="A787" s="7"/>
      <c r="B787" s="7"/>
      <c r="C787" s="7"/>
      <c r="D787" s="7"/>
      <c r="E787" s="8"/>
      <c r="F787" s="8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>
      <c r="A788" s="7"/>
      <c r="B788" s="7"/>
      <c r="C788" s="7"/>
      <c r="D788" s="7"/>
      <c r="E788" s="8"/>
      <c r="F788" s="8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>
      <c r="A789" s="7"/>
      <c r="B789" s="7"/>
      <c r="C789" s="7"/>
      <c r="D789" s="7"/>
      <c r="E789" s="8"/>
      <c r="F789" s="8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>
      <c r="A790" s="7"/>
      <c r="B790" s="7"/>
      <c r="C790" s="7"/>
      <c r="D790" s="7"/>
      <c r="E790" s="8"/>
      <c r="F790" s="8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>
      <c r="A791" s="7"/>
      <c r="B791" s="7"/>
      <c r="C791" s="7"/>
      <c r="D791" s="7"/>
      <c r="E791" s="8"/>
      <c r="F791" s="8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>
      <c r="A792" s="7"/>
      <c r="B792" s="7"/>
      <c r="C792" s="7"/>
      <c r="D792" s="7"/>
      <c r="E792" s="8"/>
      <c r="F792" s="8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>
      <c r="A793" s="7"/>
      <c r="B793" s="7"/>
      <c r="C793" s="7"/>
      <c r="D793" s="7"/>
      <c r="E793" s="8"/>
      <c r="F793" s="8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>
      <c r="A794" s="7"/>
      <c r="B794" s="7"/>
      <c r="C794" s="7"/>
      <c r="D794" s="7"/>
      <c r="E794" s="8"/>
      <c r="F794" s="8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>
      <c r="A795" s="7"/>
      <c r="B795" s="7"/>
      <c r="C795" s="7"/>
      <c r="D795" s="7"/>
      <c r="E795" s="8"/>
      <c r="F795" s="8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>
      <c r="A796" s="7"/>
      <c r="B796" s="7"/>
      <c r="C796" s="7"/>
      <c r="D796" s="7"/>
      <c r="E796" s="8"/>
      <c r="F796" s="8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>
      <c r="A797" s="7"/>
      <c r="B797" s="7"/>
      <c r="C797" s="7"/>
      <c r="D797" s="7"/>
      <c r="E797" s="8"/>
      <c r="F797" s="8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>
      <c r="A798" s="7"/>
      <c r="B798" s="7"/>
      <c r="C798" s="7"/>
      <c r="D798" s="7"/>
      <c r="E798" s="8"/>
      <c r="F798" s="8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>
      <c r="A799" s="7"/>
      <c r="B799" s="7"/>
      <c r="C799" s="7"/>
      <c r="D799" s="7"/>
      <c r="E799" s="8"/>
      <c r="F799" s="8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>
      <c r="A800" s="7"/>
      <c r="B800" s="7"/>
      <c r="C800" s="7"/>
      <c r="D800" s="7"/>
      <c r="E800" s="8"/>
      <c r="F800" s="8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>
      <c r="A801" s="7"/>
      <c r="B801" s="7"/>
      <c r="C801" s="7"/>
      <c r="D801" s="7"/>
      <c r="E801" s="8"/>
      <c r="F801" s="8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>
      <c r="A802" s="7"/>
      <c r="B802" s="7"/>
      <c r="C802" s="7"/>
      <c r="D802" s="7"/>
      <c r="E802" s="8"/>
      <c r="F802" s="8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>
      <c r="A803" s="7"/>
      <c r="B803" s="7"/>
      <c r="C803" s="7"/>
      <c r="D803" s="7"/>
      <c r="E803" s="8"/>
      <c r="F803" s="8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>
      <c r="A804" s="7"/>
      <c r="B804" s="7"/>
      <c r="C804" s="7"/>
      <c r="D804" s="7"/>
      <c r="E804" s="8"/>
      <c r="F804" s="8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>
      <c r="A805" s="7"/>
      <c r="B805" s="7"/>
      <c r="C805" s="7"/>
      <c r="D805" s="7"/>
      <c r="E805" s="8"/>
      <c r="F805" s="8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>
      <c r="A806" s="7"/>
      <c r="B806" s="7"/>
      <c r="C806" s="7"/>
      <c r="D806" s="7"/>
      <c r="E806" s="8"/>
      <c r="F806" s="8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>
      <c r="A807" s="7"/>
      <c r="B807" s="7"/>
      <c r="C807" s="7"/>
      <c r="D807" s="7"/>
      <c r="E807" s="8"/>
      <c r="F807" s="8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>
      <c r="A808" s="7"/>
      <c r="B808" s="7"/>
      <c r="C808" s="7"/>
      <c r="D808" s="7"/>
      <c r="E808" s="8"/>
      <c r="F808" s="8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>
      <c r="A809" s="7"/>
      <c r="B809" s="7"/>
      <c r="C809" s="7"/>
      <c r="D809" s="7"/>
      <c r="E809" s="8"/>
      <c r="F809" s="8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>
      <c r="A810" s="7"/>
      <c r="B810" s="7"/>
      <c r="C810" s="7"/>
      <c r="D810" s="7"/>
      <c r="E810" s="8"/>
      <c r="F810" s="8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>
      <c r="A811" s="7"/>
      <c r="B811" s="7"/>
      <c r="C811" s="7"/>
      <c r="D811" s="7"/>
      <c r="E811" s="8"/>
      <c r="F811" s="8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>
      <c r="A812" s="7"/>
      <c r="B812" s="7"/>
      <c r="C812" s="7"/>
      <c r="D812" s="7"/>
      <c r="E812" s="8"/>
      <c r="F812" s="8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>
      <c r="A813" s="7"/>
      <c r="B813" s="7"/>
      <c r="C813" s="7"/>
      <c r="D813" s="7"/>
      <c r="E813" s="8"/>
      <c r="F813" s="8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>
      <c r="A814" s="7"/>
      <c r="B814" s="7"/>
      <c r="C814" s="7"/>
      <c r="D814" s="7"/>
      <c r="E814" s="8"/>
      <c r="F814" s="8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>
      <c r="A815" s="7"/>
      <c r="B815" s="7"/>
      <c r="C815" s="7"/>
      <c r="D815" s="7"/>
      <c r="E815" s="8"/>
      <c r="F815" s="8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>
      <c r="A816" s="7"/>
      <c r="B816" s="7"/>
      <c r="C816" s="7"/>
      <c r="D816" s="7"/>
      <c r="E816" s="8"/>
      <c r="F816" s="8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>
      <c r="A817" s="7"/>
      <c r="B817" s="7"/>
      <c r="C817" s="7"/>
      <c r="D817" s="7"/>
      <c r="E817" s="8"/>
      <c r="F817" s="8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>
      <c r="A818" s="7"/>
      <c r="B818" s="7"/>
      <c r="C818" s="7"/>
      <c r="D818" s="7"/>
      <c r="E818" s="8"/>
      <c r="F818" s="8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>
      <c r="A819" s="7"/>
      <c r="B819" s="7"/>
      <c r="C819" s="7"/>
      <c r="D819" s="7"/>
      <c r="E819" s="8"/>
      <c r="F819" s="8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>
      <c r="A820" s="7"/>
      <c r="B820" s="7"/>
      <c r="C820" s="7"/>
      <c r="D820" s="7"/>
      <c r="E820" s="8"/>
      <c r="F820" s="8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>
      <c r="A821" s="7"/>
      <c r="B821" s="7"/>
      <c r="C821" s="7"/>
      <c r="D821" s="7"/>
      <c r="E821" s="8"/>
      <c r="F821" s="8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>
      <c r="A822" s="7"/>
      <c r="B822" s="7"/>
      <c r="C822" s="7"/>
      <c r="D822" s="7"/>
      <c r="E822" s="8"/>
      <c r="F822" s="8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>
      <c r="A823" s="7"/>
      <c r="B823" s="7"/>
      <c r="C823" s="7"/>
      <c r="D823" s="7"/>
      <c r="E823" s="8"/>
      <c r="F823" s="8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>
      <c r="A824" s="7"/>
      <c r="B824" s="7"/>
      <c r="C824" s="7"/>
      <c r="D824" s="7"/>
      <c r="E824" s="8"/>
      <c r="F824" s="8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>
      <c r="A825" s="7"/>
      <c r="B825" s="7"/>
      <c r="C825" s="7"/>
      <c r="D825" s="7"/>
      <c r="E825" s="8"/>
      <c r="F825" s="8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>
      <c r="A826" s="7"/>
      <c r="B826" s="7"/>
      <c r="C826" s="7"/>
      <c r="D826" s="7"/>
      <c r="E826" s="8"/>
      <c r="F826" s="8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>
      <c r="A827" s="7"/>
      <c r="B827" s="7"/>
      <c r="C827" s="7"/>
      <c r="D827" s="7"/>
      <c r="E827" s="8"/>
      <c r="F827" s="8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>
      <c r="A828" s="7"/>
      <c r="B828" s="7"/>
      <c r="C828" s="7"/>
      <c r="D828" s="7"/>
      <c r="E828" s="8"/>
      <c r="F828" s="8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>
      <c r="A829" s="7"/>
      <c r="B829" s="7"/>
      <c r="C829" s="7"/>
      <c r="D829" s="7"/>
      <c r="E829" s="8"/>
      <c r="F829" s="8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>
      <c r="A830" s="7"/>
      <c r="B830" s="7"/>
      <c r="C830" s="7"/>
      <c r="D830" s="7"/>
      <c r="E830" s="8"/>
      <c r="F830" s="8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>
      <c r="A831" s="7"/>
      <c r="B831" s="7"/>
      <c r="C831" s="7"/>
      <c r="D831" s="7"/>
      <c r="E831" s="8"/>
      <c r="F831" s="8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>
      <c r="A832" s="7"/>
      <c r="B832" s="7"/>
      <c r="C832" s="7"/>
      <c r="D832" s="7"/>
      <c r="E832" s="8"/>
      <c r="F832" s="8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>
      <c r="A833" s="7"/>
      <c r="B833" s="7"/>
      <c r="C833" s="7"/>
      <c r="D833" s="7"/>
      <c r="E833" s="8"/>
      <c r="F833" s="8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>
      <c r="A834" s="7"/>
      <c r="B834" s="7"/>
      <c r="C834" s="7"/>
      <c r="D834" s="7"/>
      <c r="E834" s="8"/>
      <c r="F834" s="8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>
      <c r="A835" s="7"/>
      <c r="B835" s="7"/>
      <c r="C835" s="7"/>
      <c r="D835" s="7"/>
      <c r="E835" s="8"/>
      <c r="F835" s="8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>
      <c r="A836" s="7"/>
      <c r="B836" s="7"/>
      <c r="C836" s="7"/>
      <c r="D836" s="7"/>
      <c r="E836" s="8"/>
      <c r="F836" s="8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>
      <c r="A837" s="7"/>
      <c r="B837" s="7"/>
      <c r="C837" s="7"/>
      <c r="D837" s="7"/>
      <c r="E837" s="8"/>
      <c r="F837" s="8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>
      <c r="A838" s="7"/>
      <c r="B838" s="7"/>
      <c r="C838" s="7"/>
      <c r="D838" s="7"/>
      <c r="E838" s="8"/>
      <c r="F838" s="8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>
      <c r="A839" s="7"/>
      <c r="B839" s="7"/>
      <c r="C839" s="7"/>
      <c r="D839" s="7"/>
      <c r="E839" s="8"/>
      <c r="F839" s="8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>
      <c r="A840" s="7"/>
      <c r="B840" s="7"/>
      <c r="C840" s="7"/>
      <c r="D840" s="7"/>
      <c r="E840" s="8"/>
      <c r="F840" s="8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>
      <c r="A841" s="7"/>
      <c r="B841" s="7"/>
      <c r="C841" s="7"/>
      <c r="D841" s="7"/>
      <c r="E841" s="8"/>
      <c r="F841" s="8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>
      <c r="A842" s="7"/>
      <c r="B842" s="7"/>
      <c r="C842" s="7"/>
      <c r="D842" s="7"/>
      <c r="E842" s="8"/>
      <c r="F842" s="8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>
      <c r="A843" s="7"/>
      <c r="B843" s="7"/>
      <c r="C843" s="7"/>
      <c r="D843" s="7"/>
      <c r="E843" s="8"/>
      <c r="F843" s="8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>
      <c r="A844" s="7"/>
      <c r="B844" s="7"/>
      <c r="C844" s="7"/>
      <c r="D844" s="7"/>
      <c r="E844" s="8"/>
      <c r="F844" s="8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>
      <c r="A845" s="7"/>
      <c r="B845" s="7"/>
      <c r="C845" s="7"/>
      <c r="D845" s="7"/>
      <c r="E845" s="8"/>
      <c r="F845" s="8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>
      <c r="A846" s="7"/>
      <c r="B846" s="7"/>
      <c r="C846" s="7"/>
      <c r="D846" s="7"/>
      <c r="E846" s="8"/>
      <c r="F846" s="8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>
      <c r="A847" s="7"/>
      <c r="B847" s="7"/>
      <c r="C847" s="7"/>
      <c r="D847" s="7"/>
      <c r="E847" s="8"/>
      <c r="F847" s="8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>
      <c r="A848" s="7"/>
      <c r="B848" s="7"/>
      <c r="C848" s="7"/>
      <c r="D848" s="7"/>
      <c r="E848" s="8"/>
      <c r="F848" s="8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>
      <c r="A849" s="7"/>
      <c r="B849" s="7"/>
      <c r="C849" s="7"/>
      <c r="D849" s="7"/>
      <c r="E849" s="8"/>
      <c r="F849" s="8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>
      <c r="A850" s="7"/>
      <c r="B850" s="7"/>
      <c r="C850" s="7"/>
      <c r="D850" s="7"/>
      <c r="E850" s="8"/>
      <c r="F850" s="8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>
      <c r="A851" s="7"/>
      <c r="B851" s="7"/>
      <c r="C851" s="7"/>
      <c r="D851" s="7"/>
      <c r="E851" s="8"/>
      <c r="F851" s="8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>
      <c r="A852" s="7"/>
      <c r="B852" s="7"/>
      <c r="C852" s="7"/>
      <c r="D852" s="7"/>
      <c r="E852" s="8"/>
      <c r="F852" s="8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>
      <c r="A853" s="7"/>
      <c r="B853" s="7"/>
      <c r="C853" s="7"/>
      <c r="D853" s="7"/>
      <c r="E853" s="8"/>
      <c r="F853" s="8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>
      <c r="A854" s="7"/>
      <c r="B854" s="7"/>
      <c r="C854" s="7"/>
      <c r="D854" s="7"/>
      <c r="E854" s="8"/>
      <c r="F854" s="8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>
      <c r="A855" s="7"/>
      <c r="B855" s="7"/>
      <c r="C855" s="7"/>
      <c r="D855" s="7"/>
      <c r="E855" s="8"/>
      <c r="F855" s="8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>
      <c r="A856" s="7"/>
      <c r="B856" s="7"/>
      <c r="C856" s="7"/>
      <c r="D856" s="7"/>
      <c r="E856" s="8"/>
      <c r="F856" s="8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>
      <c r="A857" s="7"/>
      <c r="B857" s="7"/>
      <c r="C857" s="7"/>
      <c r="D857" s="7"/>
      <c r="E857" s="8"/>
      <c r="F857" s="8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>
      <c r="A858" s="7"/>
      <c r="B858" s="7"/>
      <c r="C858" s="7"/>
      <c r="D858" s="7"/>
      <c r="E858" s="8"/>
      <c r="F858" s="8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>
      <c r="A859" s="7"/>
      <c r="B859" s="7"/>
      <c r="C859" s="7"/>
      <c r="D859" s="7"/>
      <c r="E859" s="8"/>
      <c r="F859" s="8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>
      <c r="A860" s="7"/>
      <c r="B860" s="7"/>
      <c r="C860" s="7"/>
      <c r="D860" s="7"/>
      <c r="E860" s="8"/>
      <c r="F860" s="8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>
      <c r="A861" s="7"/>
      <c r="B861" s="7"/>
      <c r="C861" s="7"/>
      <c r="D861" s="7"/>
      <c r="E861" s="8"/>
      <c r="F861" s="8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>
      <c r="A862" s="7"/>
      <c r="B862" s="7"/>
      <c r="C862" s="7"/>
      <c r="D862" s="7"/>
      <c r="E862" s="8"/>
      <c r="F862" s="8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>
      <c r="A863" s="7"/>
      <c r="B863" s="7"/>
      <c r="C863" s="7"/>
      <c r="D863" s="7"/>
      <c r="E863" s="8"/>
      <c r="F863" s="8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>
      <c r="A864" s="7"/>
      <c r="B864" s="7"/>
      <c r="C864" s="7"/>
      <c r="D864" s="7"/>
      <c r="E864" s="8"/>
      <c r="F864" s="8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>
      <c r="A865" s="7"/>
      <c r="B865" s="7"/>
      <c r="C865" s="7"/>
      <c r="D865" s="7"/>
      <c r="E865" s="8"/>
      <c r="F865" s="8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>
      <c r="A866" s="7"/>
      <c r="B866" s="7"/>
      <c r="C866" s="7"/>
      <c r="D866" s="7"/>
      <c r="E866" s="8"/>
      <c r="F866" s="8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>
      <c r="A867" s="7"/>
      <c r="B867" s="7"/>
      <c r="C867" s="7"/>
      <c r="D867" s="7"/>
      <c r="E867" s="8"/>
      <c r="F867" s="8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>
      <c r="A868" s="7"/>
      <c r="B868" s="7"/>
      <c r="C868" s="7"/>
      <c r="D868" s="7"/>
      <c r="E868" s="8"/>
      <c r="F868" s="8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>
      <c r="A869" s="7"/>
      <c r="B869" s="7"/>
      <c r="C869" s="7"/>
      <c r="D869" s="7"/>
      <c r="E869" s="8"/>
      <c r="F869" s="8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>
      <c r="A870" s="7"/>
      <c r="B870" s="7"/>
      <c r="C870" s="7"/>
      <c r="D870" s="7"/>
      <c r="E870" s="8"/>
      <c r="F870" s="8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>
      <c r="A871" s="7"/>
      <c r="B871" s="7"/>
      <c r="C871" s="7"/>
      <c r="D871" s="7"/>
      <c r="E871" s="8"/>
      <c r="F871" s="8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>
      <c r="A872" s="7"/>
      <c r="B872" s="7"/>
      <c r="C872" s="7"/>
      <c r="D872" s="7"/>
      <c r="E872" s="8"/>
      <c r="F872" s="8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>
      <c r="A873" s="7"/>
      <c r="B873" s="7"/>
      <c r="C873" s="7"/>
      <c r="D873" s="7"/>
      <c r="E873" s="8"/>
      <c r="F873" s="8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>
      <c r="A874" s="7"/>
      <c r="B874" s="7"/>
      <c r="C874" s="7"/>
      <c r="D874" s="7"/>
      <c r="E874" s="8"/>
      <c r="F874" s="8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>
      <c r="A875" s="7"/>
      <c r="B875" s="7"/>
      <c r="C875" s="7"/>
      <c r="D875" s="7"/>
      <c r="E875" s="8"/>
      <c r="F875" s="8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>
      <c r="A876" s="7"/>
      <c r="B876" s="7"/>
      <c r="C876" s="7"/>
      <c r="D876" s="7"/>
      <c r="E876" s="8"/>
      <c r="F876" s="8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>
      <c r="A877" s="7"/>
      <c r="B877" s="7"/>
      <c r="C877" s="7"/>
      <c r="D877" s="7"/>
      <c r="E877" s="8"/>
      <c r="F877" s="8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>
      <c r="A878" s="7"/>
      <c r="B878" s="7"/>
      <c r="C878" s="7"/>
      <c r="D878" s="7"/>
      <c r="E878" s="8"/>
      <c r="F878" s="8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>
      <c r="A879" s="7"/>
      <c r="B879" s="7"/>
      <c r="C879" s="7"/>
      <c r="D879" s="7"/>
      <c r="E879" s="8"/>
      <c r="F879" s="8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>
      <c r="A880" s="7"/>
      <c r="B880" s="7"/>
      <c r="C880" s="7"/>
      <c r="D880" s="7"/>
      <c r="E880" s="8"/>
      <c r="F880" s="8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>
      <c r="A881" s="7"/>
      <c r="B881" s="7"/>
      <c r="C881" s="7"/>
      <c r="D881" s="7"/>
      <c r="E881" s="8"/>
      <c r="F881" s="8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>
      <c r="A882" s="7"/>
      <c r="B882" s="7"/>
      <c r="C882" s="7"/>
      <c r="D882" s="7"/>
      <c r="E882" s="8"/>
      <c r="F882" s="8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>
      <c r="A883" s="7"/>
      <c r="B883" s="7"/>
      <c r="C883" s="7"/>
      <c r="D883" s="7"/>
      <c r="E883" s="8"/>
      <c r="F883" s="8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>
      <c r="A884" s="7"/>
      <c r="B884" s="7"/>
      <c r="C884" s="7"/>
      <c r="D884" s="7"/>
      <c r="E884" s="8"/>
      <c r="F884" s="8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>
      <c r="A885" s="7"/>
      <c r="B885" s="7"/>
      <c r="C885" s="7"/>
      <c r="D885" s="7"/>
      <c r="E885" s="8"/>
      <c r="F885" s="8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>
      <c r="A886" s="7"/>
      <c r="B886" s="7"/>
      <c r="C886" s="7"/>
      <c r="D886" s="7"/>
      <c r="E886" s="8"/>
      <c r="F886" s="8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>
      <c r="A887" s="7"/>
      <c r="B887" s="7"/>
      <c r="C887" s="7"/>
      <c r="D887" s="7"/>
      <c r="E887" s="8"/>
      <c r="F887" s="8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>
      <c r="A888" s="7"/>
      <c r="B888" s="7"/>
      <c r="C888" s="7"/>
      <c r="D888" s="7"/>
      <c r="E888" s="8"/>
      <c r="F888" s="8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>
      <c r="A889" s="7"/>
      <c r="B889" s="7"/>
      <c r="C889" s="7"/>
      <c r="D889" s="7"/>
      <c r="E889" s="8"/>
      <c r="F889" s="8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>
      <c r="A890" s="7"/>
      <c r="B890" s="7"/>
      <c r="C890" s="7"/>
      <c r="D890" s="7"/>
      <c r="E890" s="8"/>
      <c r="F890" s="8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>
      <c r="A891" s="7"/>
      <c r="B891" s="7"/>
      <c r="C891" s="7"/>
      <c r="D891" s="7"/>
      <c r="E891" s="8"/>
      <c r="F891" s="8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>
      <c r="A892" s="7"/>
      <c r="B892" s="7"/>
      <c r="C892" s="7"/>
      <c r="D892" s="7"/>
      <c r="E892" s="8"/>
      <c r="F892" s="8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>
      <c r="A893" s="7"/>
      <c r="B893" s="7"/>
      <c r="C893" s="7"/>
      <c r="D893" s="7"/>
      <c r="E893" s="8"/>
      <c r="F893" s="8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>
      <c r="A894" s="7"/>
      <c r="B894" s="7"/>
      <c r="C894" s="7"/>
      <c r="D894" s="7"/>
      <c r="E894" s="8"/>
      <c r="F894" s="8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>
      <c r="A895" s="7"/>
      <c r="B895" s="7"/>
      <c r="C895" s="7"/>
      <c r="D895" s="7"/>
      <c r="E895" s="8"/>
      <c r="F895" s="8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>
      <c r="A896" s="7"/>
      <c r="B896" s="7"/>
      <c r="C896" s="7"/>
      <c r="D896" s="7"/>
      <c r="E896" s="8"/>
      <c r="F896" s="8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>
      <c r="A897" s="7"/>
      <c r="B897" s="7"/>
      <c r="C897" s="7"/>
      <c r="D897" s="7"/>
      <c r="E897" s="8"/>
      <c r="F897" s="8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>
      <c r="A898" s="7"/>
      <c r="B898" s="7"/>
      <c r="C898" s="7"/>
      <c r="D898" s="7"/>
      <c r="E898" s="8"/>
      <c r="F898" s="8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>
      <c r="A899" s="7"/>
      <c r="B899" s="7"/>
      <c r="C899" s="7"/>
      <c r="D899" s="7"/>
      <c r="E899" s="8"/>
      <c r="F899" s="8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>
      <c r="A900" s="7"/>
      <c r="B900" s="7"/>
      <c r="C900" s="7"/>
      <c r="D900" s="7"/>
      <c r="E900" s="8"/>
      <c r="F900" s="8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>
      <c r="A901" s="7"/>
      <c r="B901" s="7"/>
      <c r="C901" s="7"/>
      <c r="D901" s="7"/>
      <c r="E901" s="8"/>
      <c r="F901" s="8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>
      <c r="A902" s="7"/>
      <c r="B902" s="7"/>
      <c r="C902" s="7"/>
      <c r="D902" s="7"/>
      <c r="E902" s="8"/>
      <c r="F902" s="8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>
      <c r="A903" s="7"/>
      <c r="B903" s="7"/>
      <c r="C903" s="7"/>
      <c r="D903" s="7"/>
      <c r="E903" s="8"/>
      <c r="F903" s="8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12.38"/>
    <col customWidth="1" min="3" max="3" width="12.88"/>
    <col customWidth="1" min="4" max="4" width="10.88"/>
    <col customWidth="1" min="8" max="8" width="14.5"/>
    <col customWidth="1" min="9" max="9" width="15.63"/>
    <col customWidth="1" min="12" max="12" width="15.5"/>
  </cols>
  <sheetData>
    <row r="1">
      <c r="A1" s="40" t="s">
        <v>110</v>
      </c>
      <c r="B1" s="40" t="s">
        <v>111</v>
      </c>
      <c r="C1" s="40" t="s">
        <v>112</v>
      </c>
      <c r="D1" s="41"/>
      <c r="E1" s="42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</row>
    <row r="2">
      <c r="A2" s="40" t="s">
        <v>113</v>
      </c>
      <c r="B2" s="33">
        <v>117.0</v>
      </c>
      <c r="C2" s="33">
        <v>167.0</v>
      </c>
      <c r="E2" s="43"/>
    </row>
    <row r="3">
      <c r="A3" s="40" t="s">
        <v>114</v>
      </c>
      <c r="B3" s="33">
        <v>133.0</v>
      </c>
      <c r="C3" s="33">
        <v>361.0</v>
      </c>
      <c r="E3" s="43"/>
    </row>
    <row r="4">
      <c r="A4" s="41"/>
      <c r="E4" s="43"/>
    </row>
    <row r="5">
      <c r="A5" s="40" t="s">
        <v>115</v>
      </c>
      <c r="B5" s="33">
        <v>73.0</v>
      </c>
      <c r="C5" s="33">
        <v>106.0</v>
      </c>
      <c r="E5" s="43"/>
    </row>
    <row r="6">
      <c r="A6" s="40" t="s">
        <v>116</v>
      </c>
      <c r="B6" s="33">
        <v>102.0</v>
      </c>
      <c r="C6" s="33">
        <v>186.0</v>
      </c>
      <c r="E6" s="43"/>
    </row>
    <row r="7">
      <c r="A7" s="41"/>
      <c r="E7" s="43"/>
      <c r="G7" s="40"/>
      <c r="H7" s="40"/>
      <c r="I7" s="40"/>
    </row>
    <row r="8">
      <c r="A8" s="40" t="s">
        <v>117</v>
      </c>
      <c r="B8" s="33">
        <v>54.0</v>
      </c>
      <c r="C8" s="33">
        <v>110.0</v>
      </c>
      <c r="E8" s="43"/>
    </row>
    <row r="9">
      <c r="A9" s="40" t="s">
        <v>118</v>
      </c>
      <c r="B9" s="33">
        <v>84.0</v>
      </c>
      <c r="C9" s="33">
        <v>130.0</v>
      </c>
      <c r="E9" s="43"/>
    </row>
    <row r="10">
      <c r="A10" s="41"/>
      <c r="E10" s="43"/>
    </row>
    <row r="11">
      <c r="A11" s="40" t="s">
        <v>119</v>
      </c>
      <c r="B11" s="33">
        <v>36.0</v>
      </c>
      <c r="C11" s="33">
        <v>34.0</v>
      </c>
      <c r="E11" s="43"/>
    </row>
    <row r="12">
      <c r="A12" s="40" t="s">
        <v>120</v>
      </c>
      <c r="B12" s="33">
        <v>55.0</v>
      </c>
      <c r="C12" s="33">
        <v>34.0</v>
      </c>
      <c r="E12" s="43"/>
    </row>
    <row r="13">
      <c r="A13" s="41"/>
      <c r="E13" s="43"/>
      <c r="H13" s="40"/>
      <c r="I13" s="40"/>
    </row>
    <row r="14">
      <c r="A14" s="40" t="s">
        <v>121</v>
      </c>
      <c r="B14" s="33">
        <v>39.0</v>
      </c>
      <c r="C14" s="33">
        <v>53.0</v>
      </c>
      <c r="E14" s="43"/>
    </row>
    <row r="15">
      <c r="A15" s="40" t="s">
        <v>122</v>
      </c>
      <c r="B15" s="33">
        <v>54.0</v>
      </c>
      <c r="C15" s="33">
        <v>8.0</v>
      </c>
      <c r="E15" s="43"/>
    </row>
    <row r="16">
      <c r="A16" s="41"/>
      <c r="E16" s="43"/>
    </row>
    <row r="17">
      <c r="A17" s="40" t="s">
        <v>123</v>
      </c>
      <c r="B17" s="33">
        <v>59.0</v>
      </c>
      <c r="C17" s="33">
        <v>86.0</v>
      </c>
      <c r="E17" s="43"/>
    </row>
    <row r="18">
      <c r="A18" s="40" t="s">
        <v>124</v>
      </c>
      <c r="B18" s="33">
        <v>69.0</v>
      </c>
      <c r="C18" s="33">
        <v>67.0</v>
      </c>
      <c r="E18" s="43"/>
    </row>
    <row r="19">
      <c r="A19" s="41"/>
      <c r="E19" s="43"/>
      <c r="H19" s="40"/>
      <c r="I19" s="40"/>
    </row>
    <row r="20">
      <c r="A20" s="40" t="s">
        <v>125</v>
      </c>
      <c r="B20" s="33">
        <v>35.0</v>
      </c>
      <c r="C20" s="33">
        <v>57.0</v>
      </c>
      <c r="E20" s="43"/>
    </row>
    <row r="21">
      <c r="A21" s="40" t="s">
        <v>126</v>
      </c>
      <c r="B21" s="33">
        <v>44.0</v>
      </c>
      <c r="C21" s="33">
        <v>-13.0</v>
      </c>
      <c r="E21" s="44"/>
    </row>
    <row r="22">
      <c r="A22" s="41"/>
      <c r="E22" s="43"/>
    </row>
    <row r="23">
      <c r="A23" s="40" t="s">
        <v>127</v>
      </c>
      <c r="B23" s="33">
        <v>18.0</v>
      </c>
      <c r="C23" s="33">
        <v>23.0</v>
      </c>
      <c r="E23" s="43"/>
    </row>
    <row r="24">
      <c r="A24" s="40" t="s">
        <v>128</v>
      </c>
      <c r="B24" s="33">
        <v>24.0</v>
      </c>
      <c r="C24" s="33">
        <v>5.0</v>
      </c>
      <c r="E24" s="43"/>
    </row>
    <row r="25">
      <c r="A25" s="41"/>
      <c r="E25" s="43"/>
      <c r="H25" s="40"/>
      <c r="I25" s="40"/>
    </row>
    <row r="26">
      <c r="A26" s="40" t="s">
        <v>129</v>
      </c>
      <c r="B26" s="33">
        <v>25.0</v>
      </c>
      <c r="C26" s="33">
        <v>35.0</v>
      </c>
      <c r="E26" s="43"/>
    </row>
    <row r="27">
      <c r="A27" s="40" t="s">
        <v>130</v>
      </c>
      <c r="B27" s="33">
        <v>15.0</v>
      </c>
      <c r="C27" s="33">
        <v>15.0</v>
      </c>
      <c r="E27" s="43"/>
    </row>
    <row r="28">
      <c r="A28" s="41"/>
      <c r="E28" s="43"/>
    </row>
    <row r="29">
      <c r="A29" s="40" t="s">
        <v>131</v>
      </c>
      <c r="B29" s="33">
        <v>38.0</v>
      </c>
      <c r="C29" s="33">
        <v>11.0</v>
      </c>
      <c r="E29" s="43"/>
    </row>
    <row r="30">
      <c r="A30" s="40" t="s">
        <v>132</v>
      </c>
      <c r="B30" s="33">
        <v>30.0</v>
      </c>
      <c r="C30" s="33">
        <v>10.0</v>
      </c>
      <c r="E30" s="43"/>
    </row>
    <row r="31">
      <c r="A31" s="41"/>
      <c r="E31" s="43"/>
    </row>
    <row r="32">
      <c r="A32" s="40" t="s">
        <v>133</v>
      </c>
      <c r="B32" s="33">
        <v>35.0</v>
      </c>
      <c r="C32" s="33">
        <v>7.0</v>
      </c>
      <c r="E32" s="43"/>
    </row>
    <row r="33">
      <c r="A33" s="40" t="s">
        <v>134</v>
      </c>
      <c r="B33" s="33">
        <v>28.0</v>
      </c>
      <c r="C33" s="33">
        <v>6.0</v>
      </c>
      <c r="E33" s="43"/>
    </row>
    <row r="34">
      <c r="A34" s="41"/>
    </row>
    <row r="35">
      <c r="A35" s="40" t="s">
        <v>135</v>
      </c>
      <c r="B35" s="33">
        <v>12.0</v>
      </c>
      <c r="C35" s="33">
        <v>4.0</v>
      </c>
      <c r="E35" s="43"/>
    </row>
    <row r="36">
      <c r="A36" s="40" t="s">
        <v>136</v>
      </c>
      <c r="B36" s="33">
        <v>20.0</v>
      </c>
      <c r="C36" s="33">
        <v>3.0</v>
      </c>
      <c r="E36" s="43"/>
    </row>
    <row r="37">
      <c r="A37" s="41"/>
      <c r="E37" s="43"/>
    </row>
    <row r="38">
      <c r="A38" s="41"/>
      <c r="E38" s="43"/>
    </row>
    <row r="39">
      <c r="A39" s="41"/>
      <c r="E39" s="43"/>
    </row>
    <row r="40">
      <c r="A40" s="41"/>
      <c r="E40" s="43"/>
    </row>
    <row r="41">
      <c r="A41" s="41"/>
      <c r="E41" s="44"/>
    </row>
    <row r="42">
      <c r="A42" s="41"/>
      <c r="E42" s="44"/>
    </row>
    <row r="43">
      <c r="A43" s="41"/>
      <c r="E43" s="44"/>
    </row>
    <row r="44">
      <c r="A44" s="41"/>
      <c r="E44" s="44"/>
    </row>
    <row r="45">
      <c r="A45" s="41"/>
      <c r="E45" s="44"/>
    </row>
    <row r="46">
      <c r="A46" s="41"/>
      <c r="E46" s="44"/>
    </row>
    <row r="47">
      <c r="A47" s="41"/>
      <c r="E47" s="44"/>
    </row>
    <row r="48">
      <c r="A48" s="41"/>
      <c r="E48" s="44"/>
    </row>
    <row r="49">
      <c r="A49" s="41"/>
      <c r="E49" s="44"/>
    </row>
    <row r="50">
      <c r="A50" s="41"/>
      <c r="E50" s="44"/>
    </row>
    <row r="51">
      <c r="A51" s="41"/>
      <c r="E51" s="44"/>
    </row>
    <row r="52">
      <c r="A52" s="41"/>
      <c r="E52" s="44"/>
    </row>
    <row r="53">
      <c r="A53" s="41"/>
      <c r="E53" s="44"/>
    </row>
    <row r="54">
      <c r="A54" s="41"/>
      <c r="E54" s="44"/>
    </row>
    <row r="55">
      <c r="A55" s="41"/>
      <c r="E55" s="44"/>
    </row>
    <row r="56">
      <c r="A56" s="41"/>
      <c r="E56" s="44"/>
    </row>
    <row r="57">
      <c r="A57" s="41"/>
      <c r="E57" s="44"/>
    </row>
    <row r="58">
      <c r="A58" s="41"/>
      <c r="E58" s="44"/>
    </row>
    <row r="59">
      <c r="A59" s="41"/>
      <c r="E59" s="44"/>
    </row>
    <row r="60">
      <c r="A60" s="41"/>
      <c r="E60" s="44"/>
    </row>
    <row r="61">
      <c r="A61" s="41"/>
      <c r="E61" s="44"/>
    </row>
    <row r="62">
      <c r="A62" s="41"/>
      <c r="E62" s="44"/>
    </row>
    <row r="63">
      <c r="A63" s="41"/>
      <c r="E63" s="44"/>
    </row>
    <row r="64">
      <c r="A64" s="41"/>
      <c r="E64" s="44"/>
    </row>
    <row r="65">
      <c r="A65" s="41"/>
      <c r="E65" s="44"/>
    </row>
    <row r="66">
      <c r="A66" s="41"/>
      <c r="E66" s="44"/>
    </row>
    <row r="67">
      <c r="A67" s="41"/>
      <c r="E67" s="44"/>
    </row>
    <row r="68">
      <c r="A68" s="41"/>
      <c r="E68" s="44"/>
    </row>
    <row r="69">
      <c r="A69" s="41"/>
      <c r="E69" s="44"/>
    </row>
    <row r="70">
      <c r="A70" s="41"/>
      <c r="E70" s="44"/>
    </row>
    <row r="71">
      <c r="A71" s="41"/>
      <c r="E71" s="44"/>
    </row>
    <row r="72">
      <c r="A72" s="41"/>
      <c r="E72" s="44"/>
    </row>
    <row r="73">
      <c r="A73" s="41"/>
      <c r="E73" s="44"/>
    </row>
    <row r="74">
      <c r="A74" s="41"/>
      <c r="E74" s="44"/>
    </row>
    <row r="75">
      <c r="A75" s="41"/>
      <c r="E75" s="44"/>
    </row>
    <row r="76">
      <c r="A76" s="41"/>
      <c r="E76" s="44"/>
    </row>
    <row r="77">
      <c r="A77" s="41"/>
      <c r="E77" s="44"/>
    </row>
    <row r="78">
      <c r="A78" s="41"/>
      <c r="E78" s="44"/>
    </row>
    <row r="79">
      <c r="A79" s="41"/>
      <c r="E79" s="44"/>
    </row>
    <row r="80">
      <c r="A80" s="41"/>
      <c r="E80" s="44"/>
    </row>
    <row r="81">
      <c r="A81" s="41"/>
      <c r="E81" s="44"/>
    </row>
    <row r="82">
      <c r="A82" s="41"/>
      <c r="E82" s="44"/>
    </row>
    <row r="83">
      <c r="A83" s="41"/>
      <c r="E83" s="44"/>
    </row>
    <row r="84">
      <c r="A84" s="41"/>
      <c r="E84" s="44"/>
    </row>
    <row r="85">
      <c r="A85" s="41"/>
      <c r="E85" s="44"/>
    </row>
    <row r="86">
      <c r="A86" s="41"/>
      <c r="E86" s="44"/>
    </row>
    <row r="87">
      <c r="A87" s="41"/>
      <c r="E87" s="44"/>
    </row>
    <row r="88">
      <c r="A88" s="41"/>
      <c r="E88" s="44"/>
    </row>
    <row r="89">
      <c r="A89" s="41"/>
      <c r="E89" s="44"/>
    </row>
    <row r="90">
      <c r="A90" s="41"/>
      <c r="E90" s="44"/>
    </row>
    <row r="91">
      <c r="A91" s="41"/>
      <c r="E91" s="44"/>
    </row>
    <row r="92">
      <c r="A92" s="41"/>
      <c r="E92" s="44"/>
    </row>
    <row r="93">
      <c r="A93" s="41"/>
      <c r="E93" s="44"/>
    </row>
    <row r="94">
      <c r="A94" s="41"/>
      <c r="E94" s="44"/>
    </row>
    <row r="95">
      <c r="A95" s="41"/>
      <c r="E95" s="44"/>
    </row>
    <row r="96">
      <c r="A96" s="41"/>
      <c r="E96" s="44"/>
    </row>
    <row r="97">
      <c r="A97" s="41"/>
      <c r="E97" s="44"/>
    </row>
    <row r="98">
      <c r="A98" s="41"/>
      <c r="E98" s="44"/>
    </row>
    <row r="99">
      <c r="A99" s="41"/>
      <c r="E99" s="44"/>
    </row>
    <row r="100">
      <c r="A100" s="41"/>
      <c r="E100" s="44"/>
    </row>
    <row r="101">
      <c r="A101" s="41"/>
      <c r="E101" s="44"/>
    </row>
    <row r="102">
      <c r="A102" s="41"/>
      <c r="E102" s="44"/>
    </row>
    <row r="103">
      <c r="A103" s="41"/>
      <c r="E103" s="44"/>
    </row>
    <row r="104">
      <c r="A104" s="41"/>
      <c r="E104" s="44"/>
    </row>
    <row r="105">
      <c r="A105" s="41"/>
      <c r="E105" s="44"/>
    </row>
    <row r="106">
      <c r="A106" s="41"/>
      <c r="E106" s="44"/>
    </row>
    <row r="107">
      <c r="A107" s="41"/>
      <c r="E107" s="44"/>
    </row>
    <row r="108">
      <c r="A108" s="41"/>
      <c r="E108" s="44"/>
    </row>
    <row r="109">
      <c r="A109" s="41"/>
      <c r="E109" s="44"/>
    </row>
    <row r="110">
      <c r="A110" s="41"/>
      <c r="E110" s="44"/>
    </row>
    <row r="111">
      <c r="A111" s="41"/>
      <c r="E111" s="44"/>
    </row>
    <row r="112">
      <c r="A112" s="41"/>
      <c r="E112" s="44"/>
    </row>
    <row r="113">
      <c r="A113" s="41"/>
      <c r="E113" s="44"/>
    </row>
    <row r="114">
      <c r="A114" s="41"/>
      <c r="E114" s="44"/>
    </row>
    <row r="115">
      <c r="A115" s="41"/>
      <c r="E115" s="44"/>
    </row>
    <row r="116">
      <c r="A116" s="41"/>
      <c r="E116" s="44"/>
    </row>
    <row r="117">
      <c r="A117" s="41"/>
      <c r="E117" s="44"/>
    </row>
    <row r="118">
      <c r="A118" s="41"/>
      <c r="E118" s="44"/>
    </row>
    <row r="119">
      <c r="A119" s="41"/>
      <c r="E119" s="44"/>
    </row>
    <row r="120">
      <c r="A120" s="41"/>
      <c r="E120" s="44"/>
    </row>
    <row r="121">
      <c r="A121" s="41"/>
      <c r="E121" s="44"/>
    </row>
    <row r="122">
      <c r="A122" s="41"/>
      <c r="E122" s="44"/>
    </row>
    <row r="123">
      <c r="A123" s="41"/>
      <c r="E123" s="44"/>
    </row>
    <row r="124">
      <c r="A124" s="41"/>
      <c r="E124" s="44"/>
    </row>
    <row r="125">
      <c r="A125" s="41"/>
      <c r="E125" s="44"/>
    </row>
    <row r="126">
      <c r="A126" s="41"/>
      <c r="E126" s="44"/>
    </row>
    <row r="127">
      <c r="A127" s="41"/>
      <c r="E127" s="44"/>
    </row>
    <row r="128">
      <c r="A128" s="41"/>
      <c r="E128" s="44"/>
    </row>
    <row r="129">
      <c r="A129" s="41"/>
      <c r="E129" s="44"/>
    </row>
    <row r="130">
      <c r="A130" s="41"/>
      <c r="E130" s="44"/>
    </row>
    <row r="131">
      <c r="A131" s="41"/>
      <c r="E131" s="44"/>
    </row>
    <row r="132">
      <c r="A132" s="41"/>
      <c r="E132" s="44"/>
    </row>
    <row r="133">
      <c r="A133" s="41"/>
      <c r="E133" s="44"/>
    </row>
    <row r="134">
      <c r="A134" s="41"/>
      <c r="E134" s="44"/>
    </row>
    <row r="135">
      <c r="A135" s="41"/>
      <c r="E135" s="44"/>
    </row>
    <row r="136">
      <c r="A136" s="41"/>
      <c r="E136" s="44"/>
    </row>
    <row r="137">
      <c r="A137" s="41"/>
      <c r="E137" s="44"/>
    </row>
    <row r="138">
      <c r="A138" s="41"/>
      <c r="E138" s="44"/>
    </row>
    <row r="139">
      <c r="A139" s="41"/>
      <c r="E139" s="44"/>
    </row>
    <row r="140">
      <c r="A140" s="41"/>
      <c r="E140" s="44"/>
    </row>
    <row r="141">
      <c r="A141" s="41"/>
      <c r="E141" s="44"/>
    </row>
    <row r="142">
      <c r="A142" s="41"/>
      <c r="E142" s="44"/>
    </row>
    <row r="143">
      <c r="A143" s="41"/>
      <c r="E143" s="44"/>
    </row>
    <row r="144">
      <c r="A144" s="41"/>
      <c r="E144" s="44"/>
    </row>
    <row r="145">
      <c r="A145" s="41"/>
      <c r="E145" s="44"/>
    </row>
    <row r="146">
      <c r="A146" s="41"/>
      <c r="E146" s="44"/>
    </row>
    <row r="147">
      <c r="A147" s="41"/>
      <c r="E147" s="44"/>
    </row>
    <row r="148">
      <c r="A148" s="41"/>
      <c r="E148" s="44"/>
    </row>
    <row r="149">
      <c r="A149" s="41"/>
      <c r="E149" s="44"/>
    </row>
    <row r="150">
      <c r="A150" s="41"/>
      <c r="E150" s="44"/>
    </row>
    <row r="151">
      <c r="A151" s="41"/>
      <c r="E151" s="44"/>
    </row>
    <row r="152">
      <c r="A152" s="41"/>
      <c r="E152" s="44"/>
    </row>
    <row r="153">
      <c r="A153" s="41"/>
      <c r="E153" s="44"/>
    </row>
    <row r="154">
      <c r="A154" s="41"/>
      <c r="E154" s="44"/>
    </row>
    <row r="155">
      <c r="A155" s="41"/>
      <c r="E155" s="44"/>
    </row>
    <row r="156">
      <c r="A156" s="41"/>
      <c r="E156" s="44"/>
    </row>
    <row r="157">
      <c r="A157" s="41"/>
      <c r="E157" s="44"/>
    </row>
    <row r="158">
      <c r="A158" s="41"/>
      <c r="E158" s="44"/>
    </row>
    <row r="159">
      <c r="A159" s="41"/>
      <c r="E159" s="44"/>
    </row>
    <row r="160">
      <c r="A160" s="41"/>
      <c r="E160" s="44"/>
    </row>
    <row r="161">
      <c r="A161" s="41"/>
      <c r="E161" s="44"/>
    </row>
    <row r="162">
      <c r="A162" s="41"/>
      <c r="E162" s="44"/>
    </row>
    <row r="163">
      <c r="A163" s="41"/>
      <c r="E163" s="44"/>
    </row>
    <row r="164">
      <c r="A164" s="41"/>
      <c r="E164" s="44"/>
    </row>
    <row r="165">
      <c r="A165" s="41"/>
      <c r="E165" s="44"/>
    </row>
    <row r="166">
      <c r="A166" s="41"/>
      <c r="E166" s="44"/>
    </row>
    <row r="167">
      <c r="A167" s="41"/>
      <c r="E167" s="44"/>
    </row>
    <row r="168">
      <c r="A168" s="41"/>
      <c r="E168" s="44"/>
    </row>
    <row r="169">
      <c r="A169" s="41"/>
      <c r="E169" s="44"/>
    </row>
    <row r="170">
      <c r="A170" s="41"/>
      <c r="E170" s="44"/>
    </row>
    <row r="171">
      <c r="A171" s="41"/>
      <c r="E171" s="44"/>
    </row>
    <row r="172">
      <c r="A172" s="41"/>
      <c r="E172" s="44"/>
    </row>
    <row r="173">
      <c r="A173" s="41"/>
      <c r="E173" s="44"/>
    </row>
    <row r="174">
      <c r="A174" s="41"/>
      <c r="E174" s="44"/>
    </row>
    <row r="175">
      <c r="A175" s="41"/>
      <c r="E175" s="44"/>
    </row>
    <row r="176">
      <c r="A176" s="41"/>
      <c r="E176" s="44"/>
    </row>
    <row r="177">
      <c r="A177" s="41"/>
      <c r="E177" s="44"/>
    </row>
    <row r="178">
      <c r="A178" s="41"/>
      <c r="E178" s="44"/>
    </row>
    <row r="179">
      <c r="A179" s="41"/>
      <c r="E179" s="44"/>
    </row>
    <row r="180">
      <c r="A180" s="41"/>
      <c r="E180" s="44"/>
    </row>
    <row r="181">
      <c r="A181" s="41"/>
      <c r="E181" s="44"/>
    </row>
    <row r="182">
      <c r="A182" s="41"/>
      <c r="E182" s="44"/>
    </row>
    <row r="183">
      <c r="A183" s="41"/>
      <c r="E183" s="44"/>
    </row>
    <row r="184">
      <c r="A184" s="41"/>
      <c r="E184" s="44"/>
    </row>
    <row r="185">
      <c r="A185" s="41"/>
      <c r="E185" s="44"/>
    </row>
    <row r="186">
      <c r="A186" s="41"/>
      <c r="E186" s="44"/>
    </row>
    <row r="187">
      <c r="A187" s="41"/>
      <c r="E187" s="44"/>
    </row>
    <row r="188">
      <c r="A188" s="41"/>
      <c r="E188" s="44"/>
    </row>
    <row r="189">
      <c r="A189" s="41"/>
      <c r="E189" s="44"/>
    </row>
    <row r="190">
      <c r="A190" s="41"/>
      <c r="E190" s="44"/>
    </row>
    <row r="191">
      <c r="A191" s="41"/>
      <c r="E191" s="44"/>
    </row>
    <row r="192">
      <c r="A192" s="41"/>
      <c r="E192" s="44"/>
    </row>
    <row r="193">
      <c r="A193" s="41"/>
      <c r="E193" s="44"/>
    </row>
    <row r="194">
      <c r="A194" s="41"/>
      <c r="E194" s="44"/>
    </row>
    <row r="195">
      <c r="A195" s="41"/>
      <c r="E195" s="44"/>
    </row>
    <row r="196">
      <c r="A196" s="41"/>
      <c r="E196" s="44"/>
    </row>
    <row r="197">
      <c r="A197" s="41"/>
      <c r="E197" s="44"/>
    </row>
    <row r="198">
      <c r="A198" s="41"/>
      <c r="E198" s="44"/>
    </row>
    <row r="199">
      <c r="A199" s="41"/>
      <c r="E199" s="44"/>
    </row>
    <row r="200">
      <c r="A200" s="41"/>
      <c r="E200" s="44"/>
    </row>
    <row r="201">
      <c r="A201" s="41"/>
      <c r="E201" s="44"/>
    </row>
    <row r="202">
      <c r="A202" s="41"/>
      <c r="E202" s="44"/>
    </row>
    <row r="203">
      <c r="A203" s="41"/>
      <c r="E203" s="44"/>
    </row>
    <row r="204">
      <c r="A204" s="41"/>
      <c r="E204" s="44"/>
    </row>
    <row r="205">
      <c r="A205" s="41"/>
      <c r="E205" s="44"/>
    </row>
    <row r="206">
      <c r="A206" s="41"/>
      <c r="E206" s="44"/>
    </row>
    <row r="207">
      <c r="A207" s="41"/>
      <c r="E207" s="44"/>
    </row>
    <row r="208">
      <c r="A208" s="41"/>
      <c r="E208" s="44"/>
    </row>
    <row r="209">
      <c r="A209" s="41"/>
      <c r="E209" s="44"/>
    </row>
    <row r="210">
      <c r="A210" s="41"/>
      <c r="E210" s="44"/>
    </row>
    <row r="211">
      <c r="A211" s="41"/>
      <c r="E211" s="44"/>
    </row>
    <row r="212">
      <c r="A212" s="41"/>
      <c r="E212" s="44"/>
    </row>
    <row r="213">
      <c r="A213" s="41"/>
      <c r="E213" s="44"/>
    </row>
    <row r="214">
      <c r="A214" s="41"/>
      <c r="E214" s="44"/>
    </row>
    <row r="215">
      <c r="A215" s="41"/>
      <c r="E215" s="44"/>
    </row>
    <row r="216">
      <c r="A216" s="41"/>
      <c r="E216" s="44"/>
    </row>
    <row r="217">
      <c r="A217" s="41"/>
      <c r="E217" s="44"/>
    </row>
    <row r="218">
      <c r="A218" s="41"/>
      <c r="E218" s="44"/>
    </row>
    <row r="219">
      <c r="A219" s="41"/>
      <c r="E219" s="44"/>
    </row>
    <row r="220">
      <c r="A220" s="41"/>
      <c r="E220" s="44"/>
    </row>
    <row r="221">
      <c r="A221" s="41"/>
      <c r="E221" s="44"/>
    </row>
    <row r="222">
      <c r="A222" s="41"/>
      <c r="E222" s="44"/>
    </row>
    <row r="223">
      <c r="A223" s="41"/>
      <c r="E223" s="44"/>
    </row>
    <row r="224">
      <c r="A224" s="41"/>
      <c r="E224" s="44"/>
    </row>
    <row r="225">
      <c r="A225" s="41"/>
      <c r="E225" s="44"/>
    </row>
    <row r="226">
      <c r="A226" s="41"/>
      <c r="E226" s="44"/>
    </row>
    <row r="227">
      <c r="A227" s="41"/>
      <c r="E227" s="44"/>
    </row>
    <row r="228">
      <c r="A228" s="41"/>
      <c r="E228" s="44"/>
    </row>
    <row r="229">
      <c r="A229" s="41"/>
      <c r="E229" s="44"/>
    </row>
    <row r="230">
      <c r="A230" s="41"/>
      <c r="E230" s="44"/>
    </row>
    <row r="231">
      <c r="A231" s="41"/>
      <c r="E231" s="44"/>
    </row>
    <row r="232">
      <c r="A232" s="41"/>
      <c r="E232" s="44"/>
    </row>
    <row r="233">
      <c r="A233" s="41"/>
      <c r="E233" s="44"/>
    </row>
    <row r="234">
      <c r="A234" s="41"/>
      <c r="E234" s="44"/>
    </row>
    <row r="235">
      <c r="A235" s="41"/>
      <c r="E235" s="44"/>
    </row>
    <row r="236">
      <c r="A236" s="41"/>
      <c r="E236" s="44"/>
    </row>
    <row r="237">
      <c r="A237" s="41"/>
      <c r="E237" s="44"/>
    </row>
    <row r="238">
      <c r="A238" s="41"/>
      <c r="E238" s="44"/>
    </row>
    <row r="239">
      <c r="A239" s="41"/>
      <c r="E239" s="44"/>
    </row>
    <row r="240">
      <c r="A240" s="41"/>
      <c r="E240" s="44"/>
    </row>
    <row r="241">
      <c r="A241" s="41"/>
      <c r="E241" s="44"/>
    </row>
    <row r="242">
      <c r="A242" s="41"/>
      <c r="E242" s="44"/>
    </row>
    <row r="243">
      <c r="A243" s="41"/>
      <c r="E243" s="44"/>
    </row>
    <row r="244">
      <c r="A244" s="41"/>
      <c r="E244" s="44"/>
    </row>
    <row r="245">
      <c r="A245" s="41"/>
      <c r="E245" s="44"/>
    </row>
    <row r="246">
      <c r="A246" s="41"/>
      <c r="E246" s="44"/>
    </row>
    <row r="247">
      <c r="A247" s="41"/>
      <c r="E247" s="44"/>
    </row>
    <row r="248">
      <c r="A248" s="41"/>
      <c r="E248" s="44"/>
    </row>
    <row r="249">
      <c r="A249" s="41"/>
      <c r="E249" s="44"/>
    </row>
    <row r="250">
      <c r="A250" s="41"/>
      <c r="E250" s="44"/>
    </row>
    <row r="251">
      <c r="A251" s="41"/>
      <c r="E251" s="44"/>
    </row>
    <row r="252">
      <c r="A252" s="41"/>
      <c r="E252" s="44"/>
    </row>
    <row r="253">
      <c r="A253" s="41"/>
      <c r="E253" s="44"/>
    </row>
    <row r="254">
      <c r="A254" s="41"/>
      <c r="E254" s="44"/>
    </row>
    <row r="255">
      <c r="A255" s="41"/>
      <c r="E255" s="44"/>
    </row>
    <row r="256">
      <c r="A256" s="41"/>
      <c r="E256" s="44"/>
    </row>
    <row r="257">
      <c r="A257" s="41"/>
      <c r="E257" s="44"/>
    </row>
    <row r="258">
      <c r="A258" s="41"/>
      <c r="E258" s="44"/>
    </row>
    <row r="259">
      <c r="A259" s="41"/>
      <c r="E259" s="44"/>
    </row>
    <row r="260">
      <c r="A260" s="41"/>
      <c r="E260" s="44"/>
    </row>
    <row r="261">
      <c r="A261" s="41"/>
      <c r="E261" s="44"/>
    </row>
    <row r="262">
      <c r="A262" s="41"/>
      <c r="E262" s="44"/>
    </row>
    <row r="263">
      <c r="A263" s="41"/>
      <c r="E263" s="44"/>
    </row>
    <row r="264">
      <c r="A264" s="41"/>
      <c r="E264" s="44"/>
    </row>
    <row r="265">
      <c r="A265" s="41"/>
      <c r="E265" s="44"/>
    </row>
    <row r="266">
      <c r="A266" s="41"/>
      <c r="E266" s="44"/>
    </row>
    <row r="267">
      <c r="A267" s="41"/>
      <c r="E267" s="44"/>
    </row>
    <row r="268">
      <c r="A268" s="41"/>
      <c r="E268" s="44"/>
    </row>
    <row r="269">
      <c r="A269" s="41"/>
      <c r="E269" s="44"/>
    </row>
    <row r="270">
      <c r="A270" s="41"/>
      <c r="E270" s="44"/>
    </row>
    <row r="271">
      <c r="A271" s="41"/>
      <c r="E271" s="44"/>
    </row>
    <row r="272">
      <c r="A272" s="41"/>
      <c r="E272" s="44"/>
    </row>
    <row r="273">
      <c r="A273" s="41"/>
      <c r="E273" s="44"/>
    </row>
    <row r="274">
      <c r="A274" s="41"/>
      <c r="E274" s="44"/>
    </row>
    <row r="275">
      <c r="A275" s="41"/>
      <c r="E275" s="44"/>
    </row>
    <row r="276">
      <c r="A276" s="41"/>
      <c r="E276" s="44"/>
    </row>
    <row r="277">
      <c r="A277" s="41"/>
      <c r="E277" s="44"/>
    </row>
    <row r="278">
      <c r="A278" s="41"/>
      <c r="E278" s="44"/>
    </row>
    <row r="279">
      <c r="A279" s="41"/>
      <c r="E279" s="44"/>
    </row>
    <row r="280">
      <c r="A280" s="41"/>
      <c r="E280" s="44"/>
    </row>
    <row r="281">
      <c r="A281" s="41"/>
      <c r="E281" s="44"/>
    </row>
    <row r="282">
      <c r="A282" s="41"/>
      <c r="E282" s="44"/>
    </row>
    <row r="283">
      <c r="A283" s="41"/>
      <c r="E283" s="44"/>
    </row>
    <row r="284">
      <c r="A284" s="41"/>
      <c r="E284" s="44"/>
    </row>
    <row r="285">
      <c r="A285" s="41"/>
      <c r="E285" s="44"/>
    </row>
    <row r="286">
      <c r="A286" s="41"/>
      <c r="E286" s="44"/>
    </row>
    <row r="287">
      <c r="A287" s="41"/>
      <c r="E287" s="44"/>
    </row>
    <row r="288">
      <c r="A288" s="41"/>
      <c r="E288" s="44"/>
    </row>
    <row r="289">
      <c r="A289" s="41"/>
      <c r="E289" s="44"/>
    </row>
    <row r="290">
      <c r="A290" s="41"/>
      <c r="E290" s="44"/>
    </row>
    <row r="291">
      <c r="A291" s="41"/>
      <c r="E291" s="44"/>
    </row>
    <row r="292">
      <c r="A292" s="41"/>
      <c r="E292" s="44"/>
    </row>
    <row r="293">
      <c r="A293" s="41"/>
      <c r="E293" s="44"/>
    </row>
    <row r="294">
      <c r="A294" s="41"/>
      <c r="E294" s="44"/>
    </row>
    <row r="295">
      <c r="A295" s="41"/>
      <c r="E295" s="44"/>
    </row>
    <row r="296">
      <c r="A296" s="41"/>
      <c r="E296" s="44"/>
    </row>
    <row r="297">
      <c r="A297" s="41"/>
      <c r="E297" s="44"/>
    </row>
    <row r="298">
      <c r="A298" s="41"/>
      <c r="E298" s="44"/>
    </row>
    <row r="299">
      <c r="A299" s="41"/>
      <c r="E299" s="44"/>
    </row>
    <row r="300">
      <c r="A300" s="41"/>
      <c r="E300" s="44"/>
    </row>
    <row r="301">
      <c r="A301" s="41"/>
      <c r="E301" s="44"/>
    </row>
    <row r="302">
      <c r="A302" s="41"/>
      <c r="E302" s="44"/>
    </row>
    <row r="303">
      <c r="A303" s="41"/>
      <c r="E303" s="44"/>
    </row>
    <row r="304">
      <c r="A304" s="41"/>
      <c r="E304" s="44"/>
    </row>
    <row r="305">
      <c r="A305" s="41"/>
      <c r="E305" s="44"/>
    </row>
    <row r="306">
      <c r="A306" s="41"/>
      <c r="E306" s="44"/>
    </row>
    <row r="307">
      <c r="A307" s="41"/>
      <c r="E307" s="44"/>
    </row>
    <row r="308">
      <c r="A308" s="41"/>
      <c r="E308" s="44"/>
    </row>
    <row r="309">
      <c r="A309" s="41"/>
      <c r="E309" s="44"/>
    </row>
    <row r="310">
      <c r="A310" s="41"/>
      <c r="E310" s="44"/>
    </row>
    <row r="311">
      <c r="A311" s="41"/>
      <c r="E311" s="44"/>
    </row>
    <row r="312">
      <c r="A312" s="41"/>
      <c r="E312" s="44"/>
    </row>
    <row r="313">
      <c r="A313" s="41"/>
      <c r="E313" s="44"/>
    </row>
    <row r="314">
      <c r="A314" s="41"/>
      <c r="E314" s="44"/>
    </row>
    <row r="315">
      <c r="A315" s="41"/>
      <c r="E315" s="44"/>
    </row>
    <row r="316">
      <c r="A316" s="41"/>
      <c r="E316" s="44"/>
    </row>
    <row r="317">
      <c r="A317" s="41"/>
      <c r="E317" s="44"/>
    </row>
    <row r="318">
      <c r="A318" s="41"/>
      <c r="E318" s="44"/>
    </row>
    <row r="319">
      <c r="A319" s="41"/>
      <c r="E319" s="44"/>
    </row>
    <row r="320">
      <c r="A320" s="41"/>
      <c r="E320" s="44"/>
    </row>
    <row r="321">
      <c r="A321" s="41"/>
      <c r="E321" s="44"/>
    </row>
    <row r="322">
      <c r="A322" s="41"/>
      <c r="E322" s="44"/>
    </row>
    <row r="323">
      <c r="A323" s="41"/>
      <c r="E323" s="44"/>
    </row>
    <row r="324">
      <c r="A324" s="41"/>
      <c r="E324" s="44"/>
    </row>
    <row r="325">
      <c r="A325" s="41"/>
      <c r="E325" s="44"/>
    </row>
    <row r="326">
      <c r="A326" s="41"/>
      <c r="E326" s="44"/>
    </row>
    <row r="327">
      <c r="A327" s="41"/>
      <c r="E327" s="44"/>
    </row>
    <row r="328">
      <c r="A328" s="41"/>
      <c r="E328" s="44"/>
    </row>
    <row r="329">
      <c r="A329" s="41"/>
      <c r="E329" s="44"/>
    </row>
    <row r="330">
      <c r="A330" s="41"/>
      <c r="E330" s="44"/>
    </row>
    <row r="331">
      <c r="A331" s="41"/>
      <c r="E331" s="44"/>
    </row>
    <row r="332">
      <c r="A332" s="41"/>
      <c r="E332" s="44"/>
    </row>
    <row r="333">
      <c r="A333" s="41"/>
      <c r="E333" s="44"/>
    </row>
    <row r="334">
      <c r="A334" s="41"/>
      <c r="E334" s="44"/>
    </row>
    <row r="335">
      <c r="A335" s="41"/>
      <c r="E335" s="44"/>
    </row>
    <row r="336">
      <c r="A336" s="41"/>
      <c r="E336" s="44"/>
    </row>
    <row r="337">
      <c r="A337" s="41"/>
      <c r="E337" s="44"/>
    </row>
    <row r="338">
      <c r="A338" s="41"/>
      <c r="E338" s="44"/>
    </row>
    <row r="339">
      <c r="A339" s="41"/>
      <c r="E339" s="44"/>
    </row>
    <row r="340">
      <c r="A340" s="41"/>
      <c r="E340" s="44"/>
    </row>
    <row r="341">
      <c r="A341" s="41"/>
      <c r="E341" s="44"/>
    </row>
    <row r="342">
      <c r="A342" s="41"/>
      <c r="E342" s="44"/>
    </row>
    <row r="343">
      <c r="A343" s="41"/>
      <c r="E343" s="44"/>
    </row>
    <row r="344">
      <c r="A344" s="41"/>
      <c r="E344" s="44"/>
    </row>
    <row r="345">
      <c r="A345" s="41"/>
      <c r="E345" s="44"/>
    </row>
    <row r="346">
      <c r="A346" s="41"/>
      <c r="E346" s="44"/>
    </row>
    <row r="347">
      <c r="A347" s="41"/>
      <c r="E347" s="44"/>
    </row>
    <row r="348">
      <c r="A348" s="41"/>
      <c r="E348" s="44"/>
    </row>
    <row r="349">
      <c r="A349" s="41"/>
      <c r="E349" s="44"/>
    </row>
    <row r="350">
      <c r="A350" s="41"/>
      <c r="E350" s="44"/>
    </row>
    <row r="351">
      <c r="A351" s="41"/>
      <c r="E351" s="44"/>
    </row>
    <row r="352">
      <c r="A352" s="41"/>
      <c r="E352" s="44"/>
    </row>
    <row r="353">
      <c r="A353" s="41"/>
      <c r="E353" s="44"/>
    </row>
    <row r="354">
      <c r="A354" s="41"/>
      <c r="E354" s="44"/>
    </row>
    <row r="355">
      <c r="A355" s="41"/>
      <c r="E355" s="44"/>
    </row>
    <row r="356">
      <c r="A356" s="41"/>
      <c r="E356" s="44"/>
    </row>
    <row r="357">
      <c r="A357" s="41"/>
      <c r="E357" s="44"/>
    </row>
    <row r="358">
      <c r="A358" s="41"/>
      <c r="E358" s="44"/>
    </row>
    <row r="359">
      <c r="A359" s="41"/>
      <c r="E359" s="44"/>
    </row>
    <row r="360">
      <c r="A360" s="41"/>
      <c r="E360" s="44"/>
    </row>
    <row r="361">
      <c r="A361" s="41"/>
      <c r="E361" s="44"/>
    </row>
    <row r="362">
      <c r="A362" s="41"/>
      <c r="E362" s="44"/>
    </row>
    <row r="363">
      <c r="A363" s="41"/>
      <c r="E363" s="44"/>
    </row>
    <row r="364">
      <c r="A364" s="41"/>
      <c r="E364" s="44"/>
    </row>
    <row r="365">
      <c r="A365" s="41"/>
      <c r="E365" s="44"/>
    </row>
    <row r="366">
      <c r="A366" s="41"/>
      <c r="E366" s="44"/>
    </row>
    <row r="367">
      <c r="A367" s="41"/>
      <c r="E367" s="44"/>
    </row>
    <row r="368">
      <c r="A368" s="41"/>
      <c r="E368" s="44"/>
    </row>
    <row r="369">
      <c r="A369" s="41"/>
      <c r="E369" s="44"/>
    </row>
    <row r="370">
      <c r="A370" s="41"/>
      <c r="E370" s="44"/>
    </row>
    <row r="371">
      <c r="A371" s="41"/>
      <c r="E371" s="44"/>
    </row>
    <row r="372">
      <c r="A372" s="41"/>
      <c r="E372" s="44"/>
    </row>
    <row r="373">
      <c r="A373" s="41"/>
      <c r="E373" s="44"/>
    </row>
    <row r="374">
      <c r="A374" s="41"/>
      <c r="E374" s="44"/>
    </row>
    <row r="375">
      <c r="A375" s="41"/>
      <c r="E375" s="44"/>
    </row>
    <row r="376">
      <c r="A376" s="41"/>
      <c r="E376" s="44"/>
    </row>
    <row r="377">
      <c r="A377" s="41"/>
      <c r="E377" s="44"/>
    </row>
    <row r="378">
      <c r="A378" s="41"/>
      <c r="E378" s="44"/>
    </row>
    <row r="379">
      <c r="A379" s="41"/>
      <c r="E379" s="44"/>
    </row>
    <row r="380">
      <c r="A380" s="41"/>
      <c r="E380" s="44"/>
    </row>
    <row r="381">
      <c r="A381" s="41"/>
      <c r="E381" s="44"/>
    </row>
    <row r="382">
      <c r="A382" s="41"/>
      <c r="E382" s="44"/>
    </row>
    <row r="383">
      <c r="A383" s="41"/>
      <c r="E383" s="44"/>
    </row>
    <row r="384">
      <c r="A384" s="41"/>
      <c r="E384" s="44"/>
    </row>
    <row r="385">
      <c r="A385" s="41"/>
      <c r="E385" s="44"/>
    </row>
    <row r="386">
      <c r="A386" s="41"/>
      <c r="E386" s="44"/>
    </row>
    <row r="387">
      <c r="A387" s="41"/>
      <c r="E387" s="44"/>
    </row>
    <row r="388">
      <c r="A388" s="41"/>
      <c r="E388" s="44"/>
    </row>
    <row r="389">
      <c r="A389" s="41"/>
      <c r="E389" s="44"/>
    </row>
    <row r="390">
      <c r="A390" s="41"/>
      <c r="E390" s="44"/>
    </row>
    <row r="391">
      <c r="A391" s="41"/>
      <c r="E391" s="44"/>
    </row>
    <row r="392">
      <c r="A392" s="41"/>
      <c r="E392" s="44"/>
    </row>
    <row r="393">
      <c r="A393" s="41"/>
      <c r="E393" s="44"/>
    </row>
    <row r="394">
      <c r="A394" s="41"/>
      <c r="E394" s="44"/>
    </row>
    <row r="395">
      <c r="A395" s="41"/>
      <c r="E395" s="44"/>
    </row>
    <row r="396">
      <c r="A396" s="41"/>
      <c r="E396" s="44"/>
    </row>
    <row r="397">
      <c r="A397" s="41"/>
      <c r="E397" s="44"/>
    </row>
    <row r="398">
      <c r="A398" s="41"/>
      <c r="E398" s="44"/>
    </row>
    <row r="399">
      <c r="A399" s="41"/>
      <c r="E399" s="44"/>
    </row>
    <row r="400">
      <c r="A400" s="41"/>
      <c r="E400" s="44"/>
    </row>
    <row r="401">
      <c r="A401" s="41"/>
      <c r="E401" s="44"/>
    </row>
    <row r="402">
      <c r="A402" s="41"/>
      <c r="E402" s="44"/>
    </row>
    <row r="403">
      <c r="A403" s="41"/>
      <c r="E403" s="44"/>
    </row>
    <row r="404">
      <c r="A404" s="41"/>
      <c r="E404" s="44"/>
    </row>
    <row r="405">
      <c r="A405" s="41"/>
      <c r="E405" s="44"/>
    </row>
    <row r="406">
      <c r="A406" s="41"/>
      <c r="E406" s="44"/>
    </row>
    <row r="407">
      <c r="A407" s="41"/>
      <c r="E407" s="44"/>
    </row>
    <row r="408">
      <c r="A408" s="41"/>
      <c r="E408" s="44"/>
    </row>
    <row r="409">
      <c r="A409" s="41"/>
      <c r="E409" s="44"/>
    </row>
    <row r="410">
      <c r="A410" s="41"/>
      <c r="E410" s="44"/>
    </row>
    <row r="411">
      <c r="A411" s="41"/>
      <c r="E411" s="44"/>
    </row>
    <row r="412">
      <c r="A412" s="41"/>
      <c r="E412" s="44"/>
    </row>
    <row r="413">
      <c r="A413" s="41"/>
      <c r="E413" s="44"/>
    </row>
    <row r="414">
      <c r="A414" s="41"/>
      <c r="E414" s="44"/>
    </row>
    <row r="415">
      <c r="A415" s="41"/>
      <c r="E415" s="44"/>
    </row>
    <row r="416">
      <c r="A416" s="41"/>
      <c r="E416" s="44"/>
    </row>
    <row r="417">
      <c r="A417" s="41"/>
      <c r="E417" s="44"/>
    </row>
    <row r="418">
      <c r="A418" s="41"/>
      <c r="E418" s="44"/>
    </row>
    <row r="419">
      <c r="A419" s="41"/>
      <c r="E419" s="44"/>
    </row>
    <row r="420">
      <c r="A420" s="41"/>
      <c r="E420" s="44"/>
    </row>
    <row r="421">
      <c r="A421" s="41"/>
      <c r="E421" s="44"/>
    </row>
    <row r="422">
      <c r="A422" s="41"/>
      <c r="E422" s="44"/>
    </row>
    <row r="423">
      <c r="A423" s="41"/>
      <c r="E423" s="44"/>
    </row>
    <row r="424">
      <c r="A424" s="41"/>
      <c r="E424" s="44"/>
    </row>
    <row r="425">
      <c r="A425" s="41"/>
      <c r="E425" s="44"/>
    </row>
    <row r="426">
      <c r="A426" s="41"/>
      <c r="E426" s="44"/>
    </row>
    <row r="427">
      <c r="A427" s="41"/>
      <c r="E427" s="44"/>
    </row>
    <row r="428">
      <c r="A428" s="41"/>
      <c r="E428" s="44"/>
    </row>
    <row r="429">
      <c r="A429" s="41"/>
      <c r="E429" s="44"/>
    </row>
    <row r="430">
      <c r="A430" s="41"/>
      <c r="E430" s="44"/>
    </row>
    <row r="431">
      <c r="A431" s="41"/>
      <c r="E431" s="44"/>
    </row>
    <row r="432">
      <c r="A432" s="41"/>
      <c r="E432" s="44"/>
    </row>
    <row r="433">
      <c r="A433" s="41"/>
      <c r="E433" s="44"/>
    </row>
    <row r="434">
      <c r="A434" s="41"/>
      <c r="E434" s="44"/>
    </row>
    <row r="435">
      <c r="A435" s="41"/>
      <c r="E435" s="44"/>
    </row>
    <row r="436">
      <c r="A436" s="41"/>
      <c r="E436" s="44"/>
    </row>
    <row r="437">
      <c r="A437" s="41"/>
      <c r="E437" s="44"/>
    </row>
    <row r="438">
      <c r="A438" s="41"/>
      <c r="E438" s="44"/>
    </row>
    <row r="439">
      <c r="A439" s="41"/>
      <c r="E439" s="44"/>
    </row>
    <row r="440">
      <c r="A440" s="41"/>
      <c r="E440" s="44"/>
    </row>
    <row r="441">
      <c r="A441" s="41"/>
      <c r="E441" s="44"/>
    </row>
    <row r="442">
      <c r="A442" s="41"/>
      <c r="E442" s="44"/>
    </row>
    <row r="443">
      <c r="A443" s="41"/>
      <c r="E443" s="44"/>
    </row>
    <row r="444">
      <c r="A444" s="41"/>
      <c r="E444" s="44"/>
    </row>
    <row r="445">
      <c r="A445" s="41"/>
      <c r="E445" s="44"/>
    </row>
    <row r="446">
      <c r="A446" s="41"/>
      <c r="E446" s="44"/>
    </row>
    <row r="447">
      <c r="A447" s="41"/>
      <c r="E447" s="44"/>
    </row>
    <row r="448">
      <c r="A448" s="41"/>
      <c r="E448" s="44"/>
    </row>
    <row r="449">
      <c r="A449" s="41"/>
      <c r="E449" s="44"/>
    </row>
    <row r="450">
      <c r="A450" s="41"/>
      <c r="E450" s="44"/>
    </row>
    <row r="451">
      <c r="A451" s="41"/>
      <c r="E451" s="44"/>
    </row>
    <row r="452">
      <c r="A452" s="41"/>
      <c r="E452" s="44"/>
    </row>
    <row r="453">
      <c r="A453" s="41"/>
      <c r="E453" s="44"/>
    </row>
    <row r="454">
      <c r="A454" s="41"/>
      <c r="E454" s="44"/>
    </row>
    <row r="455">
      <c r="A455" s="41"/>
      <c r="E455" s="44"/>
    </row>
    <row r="456">
      <c r="A456" s="41"/>
      <c r="E456" s="44"/>
    </row>
    <row r="457">
      <c r="A457" s="41"/>
      <c r="E457" s="44"/>
    </row>
    <row r="458">
      <c r="A458" s="41"/>
      <c r="E458" s="44"/>
    </row>
    <row r="459">
      <c r="A459" s="41"/>
      <c r="E459" s="44"/>
    </row>
    <row r="460">
      <c r="A460" s="41"/>
      <c r="E460" s="44"/>
    </row>
    <row r="461">
      <c r="A461" s="41"/>
      <c r="E461" s="44"/>
    </row>
    <row r="462">
      <c r="A462" s="41"/>
      <c r="E462" s="44"/>
    </row>
    <row r="463">
      <c r="A463" s="41"/>
      <c r="E463" s="44"/>
    </row>
    <row r="464">
      <c r="A464" s="41"/>
      <c r="E464" s="44"/>
    </row>
    <row r="465">
      <c r="A465" s="41"/>
      <c r="E465" s="44"/>
    </row>
    <row r="466">
      <c r="A466" s="41"/>
      <c r="E466" s="44"/>
    </row>
    <row r="467">
      <c r="A467" s="41"/>
      <c r="E467" s="44"/>
    </row>
    <row r="468">
      <c r="A468" s="41"/>
      <c r="E468" s="44"/>
    </row>
    <row r="469">
      <c r="A469" s="41"/>
      <c r="E469" s="44"/>
    </row>
    <row r="470">
      <c r="A470" s="41"/>
      <c r="E470" s="44"/>
    </row>
    <row r="471">
      <c r="A471" s="41"/>
      <c r="E471" s="44"/>
    </row>
    <row r="472">
      <c r="A472" s="41"/>
      <c r="E472" s="44"/>
    </row>
    <row r="473">
      <c r="A473" s="41"/>
      <c r="E473" s="44"/>
    </row>
    <row r="474">
      <c r="A474" s="41"/>
      <c r="E474" s="44"/>
    </row>
    <row r="475">
      <c r="A475" s="41"/>
      <c r="E475" s="44"/>
    </row>
    <row r="476">
      <c r="A476" s="41"/>
      <c r="E476" s="44"/>
    </row>
    <row r="477">
      <c r="A477" s="41"/>
      <c r="E477" s="44"/>
    </row>
    <row r="478">
      <c r="A478" s="41"/>
      <c r="E478" s="44"/>
    </row>
    <row r="479">
      <c r="A479" s="41"/>
      <c r="E479" s="44"/>
    </row>
    <row r="480">
      <c r="A480" s="41"/>
      <c r="E480" s="44"/>
    </row>
    <row r="481">
      <c r="A481" s="41"/>
      <c r="E481" s="44"/>
    </row>
    <row r="482">
      <c r="A482" s="41"/>
      <c r="E482" s="44"/>
    </row>
    <row r="483">
      <c r="A483" s="41"/>
      <c r="E483" s="44"/>
    </row>
    <row r="484">
      <c r="A484" s="41"/>
      <c r="E484" s="44"/>
    </row>
    <row r="485">
      <c r="A485" s="41"/>
      <c r="E485" s="44"/>
    </row>
    <row r="486">
      <c r="A486" s="41"/>
      <c r="E486" s="44"/>
    </row>
    <row r="487">
      <c r="A487" s="41"/>
      <c r="E487" s="44"/>
    </row>
    <row r="488">
      <c r="A488" s="41"/>
      <c r="E488" s="44"/>
    </row>
    <row r="489">
      <c r="A489" s="41"/>
      <c r="E489" s="44"/>
    </row>
    <row r="490">
      <c r="A490" s="41"/>
      <c r="E490" s="44"/>
    </row>
    <row r="491">
      <c r="A491" s="41"/>
      <c r="E491" s="44"/>
    </row>
    <row r="492">
      <c r="A492" s="41"/>
      <c r="E492" s="44"/>
    </row>
    <row r="493">
      <c r="A493" s="41"/>
      <c r="E493" s="44"/>
    </row>
    <row r="494">
      <c r="A494" s="41"/>
      <c r="E494" s="44"/>
    </row>
    <row r="495">
      <c r="A495" s="41"/>
      <c r="E495" s="44"/>
    </row>
    <row r="496">
      <c r="A496" s="41"/>
      <c r="E496" s="44"/>
    </row>
    <row r="497">
      <c r="A497" s="41"/>
      <c r="E497" s="44"/>
    </row>
    <row r="498">
      <c r="A498" s="41"/>
      <c r="E498" s="44"/>
    </row>
    <row r="499">
      <c r="A499" s="41"/>
      <c r="E499" s="44"/>
    </row>
    <row r="500">
      <c r="A500" s="41"/>
      <c r="E500" s="44"/>
    </row>
    <row r="501">
      <c r="A501" s="41"/>
      <c r="E501" s="44"/>
    </row>
    <row r="502">
      <c r="A502" s="41"/>
      <c r="E502" s="44"/>
    </row>
    <row r="503">
      <c r="A503" s="41"/>
      <c r="E503" s="44"/>
    </row>
    <row r="504">
      <c r="A504" s="41"/>
      <c r="E504" s="44"/>
    </row>
    <row r="505">
      <c r="A505" s="41"/>
      <c r="E505" s="44"/>
    </row>
    <row r="506">
      <c r="A506" s="41"/>
      <c r="E506" s="44"/>
    </row>
    <row r="507">
      <c r="A507" s="41"/>
      <c r="E507" s="44"/>
    </row>
    <row r="508">
      <c r="A508" s="41"/>
      <c r="E508" s="44"/>
    </row>
    <row r="509">
      <c r="A509" s="41"/>
      <c r="E509" s="44"/>
    </row>
    <row r="510">
      <c r="A510" s="41"/>
      <c r="E510" s="44"/>
    </row>
    <row r="511">
      <c r="A511" s="41"/>
      <c r="E511" s="44"/>
    </row>
    <row r="512">
      <c r="A512" s="41"/>
      <c r="E512" s="44"/>
    </row>
    <row r="513">
      <c r="A513" s="41"/>
      <c r="E513" s="44"/>
    </row>
    <row r="514">
      <c r="A514" s="41"/>
      <c r="E514" s="44"/>
    </row>
    <row r="515">
      <c r="A515" s="41"/>
      <c r="E515" s="44"/>
    </row>
    <row r="516">
      <c r="A516" s="41"/>
      <c r="E516" s="44"/>
    </row>
    <row r="517">
      <c r="A517" s="41"/>
      <c r="E517" s="44"/>
    </row>
    <row r="518">
      <c r="A518" s="41"/>
      <c r="E518" s="44"/>
    </row>
    <row r="519">
      <c r="A519" s="41"/>
      <c r="E519" s="44"/>
    </row>
    <row r="520">
      <c r="A520" s="41"/>
      <c r="E520" s="44"/>
    </row>
    <row r="521">
      <c r="A521" s="41"/>
      <c r="E521" s="44"/>
    </row>
    <row r="522">
      <c r="A522" s="41"/>
      <c r="E522" s="44"/>
    </row>
    <row r="523">
      <c r="A523" s="41"/>
      <c r="E523" s="44"/>
    </row>
    <row r="524">
      <c r="A524" s="41"/>
      <c r="E524" s="44"/>
    </row>
    <row r="525">
      <c r="A525" s="41"/>
      <c r="E525" s="44"/>
    </row>
    <row r="526">
      <c r="A526" s="41"/>
      <c r="E526" s="44"/>
    </row>
    <row r="527">
      <c r="A527" s="41"/>
      <c r="E527" s="44"/>
    </row>
    <row r="528">
      <c r="A528" s="41"/>
      <c r="E528" s="44"/>
    </row>
    <row r="529">
      <c r="A529" s="41"/>
      <c r="E529" s="44"/>
    </row>
    <row r="530">
      <c r="A530" s="41"/>
      <c r="E530" s="44"/>
    </row>
    <row r="531">
      <c r="A531" s="41"/>
      <c r="E531" s="44"/>
    </row>
    <row r="532">
      <c r="A532" s="41"/>
      <c r="E532" s="44"/>
    </row>
    <row r="533">
      <c r="A533" s="41"/>
      <c r="E533" s="44"/>
    </row>
    <row r="534">
      <c r="A534" s="41"/>
      <c r="E534" s="44"/>
    </row>
    <row r="535">
      <c r="A535" s="41"/>
      <c r="E535" s="44"/>
    </row>
    <row r="536">
      <c r="A536" s="41"/>
      <c r="E536" s="44"/>
    </row>
    <row r="537">
      <c r="A537" s="41"/>
      <c r="E537" s="44"/>
    </row>
    <row r="538">
      <c r="A538" s="41"/>
      <c r="E538" s="44"/>
    </row>
    <row r="539">
      <c r="A539" s="41"/>
      <c r="E539" s="44"/>
    </row>
    <row r="540">
      <c r="A540" s="41"/>
      <c r="E540" s="44"/>
    </row>
    <row r="541">
      <c r="A541" s="41"/>
      <c r="E541" s="44"/>
    </row>
    <row r="542">
      <c r="A542" s="41"/>
      <c r="E542" s="44"/>
    </row>
    <row r="543">
      <c r="A543" s="41"/>
      <c r="E543" s="44"/>
    </row>
    <row r="544">
      <c r="A544" s="41"/>
      <c r="E544" s="44"/>
    </row>
    <row r="545">
      <c r="A545" s="41"/>
      <c r="E545" s="44"/>
    </row>
    <row r="546">
      <c r="A546" s="41"/>
      <c r="E546" s="44"/>
    </row>
    <row r="547">
      <c r="A547" s="41"/>
      <c r="E547" s="44"/>
    </row>
    <row r="548">
      <c r="A548" s="41"/>
      <c r="E548" s="44"/>
    </row>
    <row r="549">
      <c r="A549" s="41"/>
      <c r="E549" s="44"/>
    </row>
    <row r="550">
      <c r="A550" s="41"/>
      <c r="E550" s="44"/>
    </row>
    <row r="551">
      <c r="A551" s="41"/>
      <c r="E551" s="44"/>
    </row>
    <row r="552">
      <c r="A552" s="41"/>
      <c r="E552" s="44"/>
    </row>
    <row r="553">
      <c r="A553" s="41"/>
      <c r="E553" s="44"/>
    </row>
    <row r="554">
      <c r="A554" s="41"/>
      <c r="E554" s="44"/>
    </row>
    <row r="555">
      <c r="A555" s="41"/>
      <c r="E555" s="44"/>
    </row>
    <row r="556">
      <c r="A556" s="41"/>
      <c r="E556" s="44"/>
    </row>
    <row r="557">
      <c r="A557" s="41"/>
      <c r="E557" s="44"/>
    </row>
    <row r="558">
      <c r="A558" s="41"/>
      <c r="E558" s="44"/>
    </row>
    <row r="559">
      <c r="A559" s="41"/>
      <c r="E559" s="44"/>
    </row>
    <row r="560">
      <c r="A560" s="41"/>
      <c r="E560" s="44"/>
    </row>
    <row r="561">
      <c r="A561" s="41"/>
      <c r="E561" s="44"/>
    </row>
    <row r="562">
      <c r="A562" s="41"/>
      <c r="E562" s="44"/>
    </row>
    <row r="563">
      <c r="A563" s="41"/>
      <c r="E563" s="44"/>
    </row>
    <row r="564">
      <c r="A564" s="41"/>
      <c r="E564" s="44"/>
    </row>
    <row r="565">
      <c r="A565" s="41"/>
      <c r="E565" s="44"/>
    </row>
    <row r="566">
      <c r="A566" s="41"/>
      <c r="E566" s="44"/>
    </row>
    <row r="567">
      <c r="A567" s="41"/>
      <c r="E567" s="44"/>
    </row>
    <row r="568">
      <c r="A568" s="41"/>
      <c r="E568" s="44"/>
    </row>
    <row r="569">
      <c r="A569" s="41"/>
      <c r="E569" s="44"/>
    </row>
    <row r="570">
      <c r="A570" s="41"/>
      <c r="E570" s="44"/>
    </row>
    <row r="571">
      <c r="A571" s="41"/>
      <c r="E571" s="44"/>
    </row>
    <row r="572">
      <c r="A572" s="41"/>
      <c r="E572" s="44"/>
    </row>
    <row r="573">
      <c r="A573" s="41"/>
      <c r="E573" s="44"/>
    </row>
    <row r="574">
      <c r="A574" s="41"/>
      <c r="E574" s="44"/>
    </row>
    <row r="575">
      <c r="A575" s="41"/>
      <c r="E575" s="44"/>
    </row>
    <row r="576">
      <c r="A576" s="41"/>
      <c r="E576" s="44"/>
    </row>
    <row r="577">
      <c r="A577" s="41"/>
      <c r="E577" s="44"/>
    </row>
    <row r="578">
      <c r="A578" s="41"/>
      <c r="E578" s="44"/>
    </row>
    <row r="579">
      <c r="A579" s="41"/>
      <c r="E579" s="44"/>
    </row>
    <row r="580">
      <c r="A580" s="41"/>
      <c r="E580" s="44"/>
    </row>
    <row r="581">
      <c r="A581" s="41"/>
      <c r="E581" s="44"/>
    </row>
    <row r="582">
      <c r="A582" s="41"/>
      <c r="E582" s="44"/>
    </row>
    <row r="583">
      <c r="A583" s="41"/>
      <c r="E583" s="44"/>
    </row>
    <row r="584">
      <c r="A584" s="41"/>
      <c r="E584" s="44"/>
    </row>
    <row r="585">
      <c r="A585" s="41"/>
      <c r="E585" s="44"/>
    </row>
    <row r="586">
      <c r="A586" s="41"/>
      <c r="E586" s="44"/>
    </row>
    <row r="587">
      <c r="A587" s="41"/>
      <c r="E587" s="44"/>
    </row>
    <row r="588">
      <c r="A588" s="41"/>
      <c r="E588" s="44"/>
    </row>
    <row r="589">
      <c r="A589" s="41"/>
      <c r="E589" s="44"/>
    </row>
    <row r="590">
      <c r="A590" s="41"/>
      <c r="E590" s="44"/>
    </row>
    <row r="591">
      <c r="A591" s="41"/>
      <c r="E591" s="44"/>
    </row>
    <row r="592">
      <c r="A592" s="41"/>
      <c r="E592" s="44"/>
    </row>
    <row r="593">
      <c r="A593" s="41"/>
      <c r="E593" s="44"/>
    </row>
    <row r="594">
      <c r="A594" s="41"/>
      <c r="E594" s="44"/>
    </row>
    <row r="595">
      <c r="A595" s="41"/>
      <c r="E595" s="44"/>
    </row>
    <row r="596">
      <c r="A596" s="41"/>
      <c r="E596" s="44"/>
    </row>
    <row r="597">
      <c r="A597" s="41"/>
      <c r="E597" s="44"/>
    </row>
    <row r="598">
      <c r="A598" s="41"/>
      <c r="E598" s="44"/>
    </row>
    <row r="599">
      <c r="A599" s="41"/>
      <c r="E599" s="44"/>
    </row>
    <row r="600">
      <c r="A600" s="41"/>
      <c r="E600" s="44"/>
    </row>
    <row r="601">
      <c r="A601" s="41"/>
      <c r="E601" s="44"/>
    </row>
    <row r="602">
      <c r="A602" s="41"/>
      <c r="E602" s="44"/>
    </row>
    <row r="603">
      <c r="A603" s="41"/>
      <c r="E603" s="44"/>
    </row>
    <row r="604">
      <c r="A604" s="41"/>
      <c r="E604" s="44"/>
    </row>
    <row r="605">
      <c r="A605" s="41"/>
      <c r="E605" s="44"/>
    </row>
    <row r="606">
      <c r="A606" s="41"/>
      <c r="E606" s="44"/>
    </row>
    <row r="607">
      <c r="A607" s="41"/>
      <c r="E607" s="44"/>
    </row>
    <row r="608">
      <c r="A608" s="41"/>
      <c r="E608" s="44"/>
    </row>
    <row r="609">
      <c r="A609" s="41"/>
      <c r="E609" s="44"/>
    </row>
    <row r="610">
      <c r="A610" s="41"/>
      <c r="E610" s="44"/>
    </row>
    <row r="611">
      <c r="A611" s="41"/>
      <c r="E611" s="44"/>
    </row>
    <row r="612">
      <c r="A612" s="41"/>
      <c r="E612" s="44"/>
    </row>
    <row r="613">
      <c r="A613" s="41"/>
      <c r="E613" s="44"/>
    </row>
    <row r="614">
      <c r="A614" s="41"/>
      <c r="E614" s="44"/>
    </row>
    <row r="615">
      <c r="A615" s="41"/>
      <c r="E615" s="44"/>
    </row>
    <row r="616">
      <c r="A616" s="41"/>
      <c r="E616" s="44"/>
    </row>
    <row r="617">
      <c r="A617" s="41"/>
      <c r="E617" s="44"/>
    </row>
    <row r="618">
      <c r="A618" s="41"/>
      <c r="E618" s="44"/>
    </row>
    <row r="619">
      <c r="A619" s="41"/>
      <c r="E619" s="44"/>
    </row>
    <row r="620">
      <c r="A620" s="41"/>
      <c r="E620" s="44"/>
    </row>
    <row r="621">
      <c r="A621" s="41"/>
      <c r="E621" s="44"/>
    </row>
    <row r="622">
      <c r="A622" s="41"/>
      <c r="E622" s="44"/>
    </row>
    <row r="623">
      <c r="A623" s="41"/>
      <c r="E623" s="44"/>
    </row>
    <row r="624">
      <c r="A624" s="41"/>
      <c r="E624" s="44"/>
    </row>
    <row r="625">
      <c r="A625" s="41"/>
      <c r="E625" s="44"/>
    </row>
    <row r="626">
      <c r="A626" s="41"/>
      <c r="E626" s="44"/>
    </row>
    <row r="627">
      <c r="A627" s="41"/>
      <c r="E627" s="44"/>
    </row>
    <row r="628">
      <c r="A628" s="41"/>
      <c r="E628" s="44"/>
    </row>
    <row r="629">
      <c r="A629" s="41"/>
      <c r="E629" s="44"/>
    </row>
    <row r="630">
      <c r="A630" s="41"/>
      <c r="E630" s="44"/>
    </row>
    <row r="631">
      <c r="A631" s="41"/>
      <c r="E631" s="44"/>
    </row>
    <row r="632">
      <c r="A632" s="41"/>
      <c r="E632" s="44"/>
    </row>
    <row r="633">
      <c r="A633" s="41"/>
      <c r="E633" s="44"/>
    </row>
    <row r="634">
      <c r="A634" s="41"/>
      <c r="E634" s="44"/>
    </row>
    <row r="635">
      <c r="A635" s="41"/>
      <c r="E635" s="44"/>
    </row>
    <row r="636">
      <c r="A636" s="41"/>
      <c r="E636" s="44"/>
    </row>
    <row r="637">
      <c r="A637" s="41"/>
      <c r="E637" s="44"/>
    </row>
    <row r="638">
      <c r="A638" s="41"/>
      <c r="E638" s="44"/>
    </row>
    <row r="639">
      <c r="A639" s="41"/>
      <c r="E639" s="44"/>
    </row>
    <row r="640">
      <c r="A640" s="41"/>
      <c r="E640" s="44"/>
    </row>
    <row r="641">
      <c r="A641" s="41"/>
      <c r="E641" s="44"/>
    </row>
    <row r="642">
      <c r="A642" s="41"/>
      <c r="E642" s="44"/>
    </row>
    <row r="643">
      <c r="A643" s="41"/>
      <c r="E643" s="44"/>
    </row>
    <row r="644">
      <c r="A644" s="41"/>
      <c r="E644" s="44"/>
    </row>
    <row r="645">
      <c r="A645" s="41"/>
      <c r="E645" s="44"/>
    </row>
    <row r="646">
      <c r="A646" s="41"/>
      <c r="E646" s="44"/>
    </row>
    <row r="647">
      <c r="A647" s="41"/>
      <c r="E647" s="44"/>
    </row>
    <row r="648">
      <c r="A648" s="41"/>
      <c r="E648" s="44"/>
    </row>
    <row r="649">
      <c r="A649" s="41"/>
      <c r="E649" s="44"/>
    </row>
    <row r="650">
      <c r="A650" s="41"/>
      <c r="E650" s="44"/>
    </row>
    <row r="651">
      <c r="A651" s="41"/>
      <c r="E651" s="44"/>
    </row>
    <row r="652">
      <c r="A652" s="41"/>
      <c r="E652" s="44"/>
    </row>
    <row r="653">
      <c r="A653" s="41"/>
      <c r="E653" s="44"/>
    </row>
    <row r="654">
      <c r="A654" s="41"/>
      <c r="E654" s="44"/>
    </row>
    <row r="655">
      <c r="A655" s="41"/>
      <c r="E655" s="44"/>
    </row>
    <row r="656">
      <c r="A656" s="41"/>
      <c r="E656" s="44"/>
    </row>
    <row r="657">
      <c r="A657" s="41"/>
      <c r="E657" s="44"/>
    </row>
    <row r="658">
      <c r="A658" s="41"/>
      <c r="E658" s="44"/>
    </row>
    <row r="659">
      <c r="A659" s="41"/>
      <c r="E659" s="44"/>
    </row>
    <row r="660">
      <c r="A660" s="41"/>
      <c r="E660" s="44"/>
    </row>
    <row r="661">
      <c r="A661" s="41"/>
      <c r="E661" s="44"/>
    </row>
    <row r="662">
      <c r="A662" s="41"/>
      <c r="E662" s="44"/>
    </row>
    <row r="663">
      <c r="A663" s="41"/>
      <c r="E663" s="44"/>
    </row>
    <row r="664">
      <c r="A664" s="41"/>
      <c r="E664" s="44"/>
    </row>
    <row r="665">
      <c r="A665" s="41"/>
      <c r="E665" s="44"/>
    </row>
    <row r="666">
      <c r="A666" s="41"/>
      <c r="E666" s="44"/>
    </row>
    <row r="667">
      <c r="A667" s="41"/>
      <c r="E667" s="44"/>
    </row>
    <row r="668">
      <c r="A668" s="41"/>
      <c r="E668" s="44"/>
    </row>
    <row r="669">
      <c r="A669" s="41"/>
      <c r="E669" s="44"/>
    </row>
    <row r="670">
      <c r="A670" s="41"/>
      <c r="E670" s="44"/>
    </row>
    <row r="671">
      <c r="A671" s="41"/>
      <c r="E671" s="44"/>
    </row>
    <row r="672">
      <c r="A672" s="41"/>
      <c r="E672" s="44"/>
    </row>
    <row r="673">
      <c r="A673" s="41"/>
      <c r="E673" s="44"/>
    </row>
    <row r="674">
      <c r="A674" s="41"/>
      <c r="E674" s="44"/>
    </row>
    <row r="675">
      <c r="A675" s="41"/>
      <c r="E675" s="44"/>
    </row>
    <row r="676">
      <c r="A676" s="41"/>
      <c r="E676" s="44"/>
    </row>
    <row r="677">
      <c r="A677" s="41"/>
      <c r="E677" s="44"/>
    </row>
    <row r="678">
      <c r="A678" s="41"/>
      <c r="E678" s="44"/>
    </row>
    <row r="679">
      <c r="A679" s="41"/>
      <c r="E679" s="44"/>
    </row>
    <row r="680">
      <c r="A680" s="41"/>
      <c r="E680" s="44"/>
    </row>
    <row r="681">
      <c r="A681" s="41"/>
      <c r="E681" s="44"/>
    </row>
    <row r="682">
      <c r="A682" s="41"/>
      <c r="E682" s="44"/>
    </row>
    <row r="683">
      <c r="A683" s="41"/>
      <c r="E683" s="44"/>
    </row>
    <row r="684">
      <c r="A684" s="41"/>
      <c r="E684" s="44"/>
    </row>
    <row r="685">
      <c r="A685" s="41"/>
      <c r="E685" s="44"/>
    </row>
    <row r="686">
      <c r="A686" s="41"/>
      <c r="E686" s="44"/>
    </row>
    <row r="687">
      <c r="A687" s="41"/>
      <c r="E687" s="44"/>
    </row>
    <row r="688">
      <c r="A688" s="41"/>
      <c r="E688" s="44"/>
    </row>
    <row r="689">
      <c r="A689" s="41"/>
      <c r="E689" s="44"/>
    </row>
    <row r="690">
      <c r="A690" s="41"/>
      <c r="E690" s="44"/>
    </row>
    <row r="691">
      <c r="A691" s="41"/>
      <c r="E691" s="44"/>
    </row>
    <row r="692">
      <c r="A692" s="41"/>
      <c r="E692" s="44"/>
    </row>
    <row r="693">
      <c r="A693" s="41"/>
      <c r="E693" s="44"/>
    </row>
    <row r="694">
      <c r="A694" s="41"/>
      <c r="E694" s="44"/>
    </row>
    <row r="695">
      <c r="A695" s="41"/>
      <c r="E695" s="44"/>
    </row>
    <row r="696">
      <c r="A696" s="41"/>
      <c r="E696" s="44"/>
    </row>
    <row r="697">
      <c r="A697" s="41"/>
      <c r="E697" s="44"/>
    </row>
    <row r="698">
      <c r="A698" s="41"/>
      <c r="E698" s="44"/>
    </row>
    <row r="699">
      <c r="A699" s="41"/>
      <c r="E699" s="44"/>
    </row>
    <row r="700">
      <c r="A700" s="41"/>
      <c r="E700" s="44"/>
    </row>
    <row r="701">
      <c r="A701" s="41"/>
      <c r="E701" s="44"/>
    </row>
    <row r="702">
      <c r="A702" s="41"/>
      <c r="E702" s="44"/>
    </row>
    <row r="703">
      <c r="A703" s="41"/>
      <c r="E703" s="44"/>
    </row>
    <row r="704">
      <c r="A704" s="41"/>
      <c r="E704" s="44"/>
    </row>
    <row r="705">
      <c r="A705" s="41"/>
      <c r="E705" s="44"/>
    </row>
    <row r="706">
      <c r="A706" s="41"/>
      <c r="E706" s="44"/>
    </row>
    <row r="707">
      <c r="A707" s="41"/>
      <c r="E707" s="44"/>
    </row>
    <row r="708">
      <c r="A708" s="41"/>
      <c r="E708" s="44"/>
    </row>
    <row r="709">
      <c r="A709" s="41"/>
      <c r="E709" s="44"/>
    </row>
    <row r="710">
      <c r="A710" s="41"/>
      <c r="E710" s="44"/>
    </row>
    <row r="711">
      <c r="A711" s="41"/>
      <c r="E711" s="44"/>
    </row>
    <row r="712">
      <c r="A712" s="41"/>
      <c r="E712" s="44"/>
    </row>
    <row r="713">
      <c r="A713" s="41"/>
      <c r="E713" s="44"/>
    </row>
    <row r="714">
      <c r="A714" s="41"/>
      <c r="E714" s="44"/>
    </row>
    <row r="715">
      <c r="A715" s="41"/>
      <c r="E715" s="44"/>
    </row>
    <row r="716">
      <c r="A716" s="41"/>
      <c r="E716" s="44"/>
    </row>
    <row r="717">
      <c r="A717" s="41"/>
      <c r="E717" s="44"/>
    </row>
    <row r="718">
      <c r="A718" s="41"/>
      <c r="E718" s="44"/>
    </row>
    <row r="719">
      <c r="A719" s="41"/>
      <c r="E719" s="44"/>
    </row>
    <row r="720">
      <c r="A720" s="41"/>
      <c r="E720" s="44"/>
    </row>
    <row r="721">
      <c r="A721" s="41"/>
      <c r="E721" s="44"/>
    </row>
    <row r="722">
      <c r="A722" s="41"/>
      <c r="E722" s="44"/>
    </row>
    <row r="723">
      <c r="A723" s="41"/>
      <c r="E723" s="44"/>
    </row>
    <row r="724">
      <c r="A724" s="41"/>
      <c r="E724" s="44"/>
    </row>
    <row r="725">
      <c r="A725" s="41"/>
      <c r="E725" s="44"/>
    </row>
    <row r="726">
      <c r="A726" s="41"/>
      <c r="E726" s="44"/>
    </row>
    <row r="727">
      <c r="A727" s="41"/>
      <c r="E727" s="44"/>
    </row>
    <row r="728">
      <c r="A728" s="41"/>
      <c r="E728" s="44"/>
    </row>
    <row r="729">
      <c r="A729" s="41"/>
      <c r="E729" s="44"/>
    </row>
    <row r="730">
      <c r="A730" s="41"/>
      <c r="E730" s="44"/>
    </row>
    <row r="731">
      <c r="A731" s="41"/>
      <c r="E731" s="44"/>
    </row>
    <row r="732">
      <c r="A732" s="41"/>
      <c r="E732" s="44"/>
    </row>
    <row r="733">
      <c r="A733" s="41"/>
      <c r="E733" s="44"/>
    </row>
    <row r="734">
      <c r="A734" s="41"/>
      <c r="E734" s="44"/>
    </row>
    <row r="735">
      <c r="A735" s="41"/>
      <c r="E735" s="44"/>
    </row>
    <row r="736">
      <c r="A736" s="41"/>
      <c r="E736" s="44"/>
    </row>
    <row r="737">
      <c r="A737" s="41"/>
      <c r="E737" s="44"/>
    </row>
    <row r="738">
      <c r="A738" s="41"/>
      <c r="E738" s="44"/>
    </row>
    <row r="739">
      <c r="A739" s="41"/>
      <c r="E739" s="44"/>
    </row>
    <row r="740">
      <c r="A740" s="41"/>
      <c r="E740" s="44"/>
    </row>
    <row r="741">
      <c r="A741" s="41"/>
      <c r="E741" s="44"/>
    </row>
    <row r="742">
      <c r="A742" s="41"/>
      <c r="E742" s="44"/>
    </row>
    <row r="743">
      <c r="A743" s="41"/>
      <c r="E743" s="44"/>
    </row>
    <row r="744">
      <c r="A744" s="41"/>
      <c r="E744" s="44"/>
    </row>
    <row r="745">
      <c r="A745" s="41"/>
      <c r="E745" s="44"/>
    </row>
    <row r="746">
      <c r="A746" s="41"/>
      <c r="E746" s="44"/>
    </row>
    <row r="747">
      <c r="A747" s="41"/>
      <c r="E747" s="44"/>
    </row>
    <row r="748">
      <c r="A748" s="41"/>
      <c r="E748" s="44"/>
    </row>
    <row r="749">
      <c r="A749" s="41"/>
      <c r="E749" s="44"/>
    </row>
    <row r="750">
      <c r="A750" s="41"/>
      <c r="E750" s="44"/>
    </row>
    <row r="751">
      <c r="A751" s="41"/>
      <c r="E751" s="44"/>
    </row>
    <row r="752">
      <c r="A752" s="41"/>
      <c r="E752" s="44"/>
    </row>
    <row r="753">
      <c r="A753" s="41"/>
      <c r="E753" s="44"/>
    </row>
    <row r="754">
      <c r="A754" s="41"/>
      <c r="E754" s="44"/>
    </row>
    <row r="755">
      <c r="A755" s="41"/>
      <c r="E755" s="44"/>
    </row>
    <row r="756">
      <c r="A756" s="41"/>
      <c r="E756" s="44"/>
    </row>
    <row r="757">
      <c r="A757" s="41"/>
      <c r="E757" s="44"/>
    </row>
    <row r="758">
      <c r="A758" s="41"/>
      <c r="E758" s="44"/>
    </row>
    <row r="759">
      <c r="A759" s="41"/>
      <c r="E759" s="44"/>
    </row>
    <row r="760">
      <c r="A760" s="41"/>
      <c r="E760" s="44"/>
    </row>
    <row r="761">
      <c r="A761" s="41"/>
      <c r="E761" s="44"/>
    </row>
    <row r="762">
      <c r="A762" s="41"/>
      <c r="E762" s="44"/>
    </row>
    <row r="763">
      <c r="A763" s="41"/>
      <c r="E763" s="44"/>
    </row>
    <row r="764">
      <c r="A764" s="41"/>
      <c r="E764" s="44"/>
    </row>
    <row r="765">
      <c r="A765" s="41"/>
      <c r="E765" s="44"/>
    </row>
    <row r="766">
      <c r="A766" s="41"/>
      <c r="E766" s="44"/>
    </row>
    <row r="767">
      <c r="A767" s="41"/>
      <c r="E767" s="44"/>
    </row>
    <row r="768">
      <c r="A768" s="41"/>
      <c r="E768" s="44"/>
    </row>
    <row r="769">
      <c r="A769" s="41"/>
      <c r="E769" s="44"/>
    </row>
    <row r="770">
      <c r="A770" s="41"/>
      <c r="E770" s="44"/>
    </row>
    <row r="771">
      <c r="A771" s="41"/>
      <c r="E771" s="44"/>
    </row>
    <row r="772">
      <c r="A772" s="41"/>
      <c r="E772" s="44"/>
    </row>
    <row r="773">
      <c r="A773" s="41"/>
      <c r="E773" s="44"/>
    </row>
    <row r="774">
      <c r="A774" s="41"/>
      <c r="E774" s="44"/>
    </row>
    <row r="775">
      <c r="A775" s="41"/>
      <c r="E775" s="44"/>
    </row>
    <row r="776">
      <c r="A776" s="41"/>
      <c r="E776" s="44"/>
    </row>
    <row r="777">
      <c r="A777" s="41"/>
      <c r="E777" s="44"/>
    </row>
    <row r="778">
      <c r="A778" s="41"/>
      <c r="E778" s="44"/>
    </row>
    <row r="779">
      <c r="A779" s="41"/>
      <c r="E779" s="44"/>
    </row>
    <row r="780">
      <c r="A780" s="41"/>
      <c r="E780" s="44"/>
    </row>
    <row r="781">
      <c r="A781" s="41"/>
      <c r="E781" s="44"/>
    </row>
    <row r="782">
      <c r="A782" s="41"/>
      <c r="E782" s="44"/>
    </row>
    <row r="783">
      <c r="A783" s="41"/>
      <c r="E783" s="44"/>
    </row>
    <row r="784">
      <c r="A784" s="41"/>
      <c r="E784" s="44"/>
    </row>
    <row r="785">
      <c r="A785" s="41"/>
      <c r="E785" s="44"/>
    </row>
    <row r="786">
      <c r="A786" s="41"/>
      <c r="E786" s="44"/>
    </row>
    <row r="787">
      <c r="A787" s="41"/>
      <c r="E787" s="44"/>
    </row>
    <row r="788">
      <c r="A788" s="41"/>
      <c r="E788" s="44"/>
    </row>
    <row r="789">
      <c r="A789" s="41"/>
      <c r="E789" s="44"/>
    </row>
    <row r="790">
      <c r="A790" s="41"/>
      <c r="E790" s="44"/>
    </row>
    <row r="791">
      <c r="A791" s="41"/>
      <c r="E791" s="44"/>
    </row>
    <row r="792">
      <c r="A792" s="41"/>
      <c r="E792" s="44"/>
    </row>
    <row r="793">
      <c r="A793" s="41"/>
      <c r="E793" s="44"/>
    </row>
    <row r="794">
      <c r="A794" s="41"/>
      <c r="E794" s="44"/>
    </row>
    <row r="795">
      <c r="A795" s="41"/>
      <c r="E795" s="44"/>
    </row>
    <row r="796">
      <c r="A796" s="41"/>
      <c r="E796" s="44"/>
    </row>
    <row r="797">
      <c r="A797" s="41"/>
      <c r="E797" s="44"/>
    </row>
    <row r="798">
      <c r="A798" s="41"/>
      <c r="E798" s="44"/>
    </row>
    <row r="799">
      <c r="A799" s="41"/>
      <c r="E799" s="44"/>
    </row>
    <row r="800">
      <c r="A800" s="41"/>
      <c r="E800" s="44"/>
    </row>
    <row r="801">
      <c r="A801" s="41"/>
      <c r="E801" s="44"/>
    </row>
    <row r="802">
      <c r="A802" s="41"/>
      <c r="E802" s="44"/>
    </row>
    <row r="803">
      <c r="A803" s="41"/>
      <c r="E803" s="44"/>
    </row>
    <row r="804">
      <c r="A804" s="41"/>
      <c r="E804" s="44"/>
    </row>
    <row r="805">
      <c r="A805" s="41"/>
      <c r="E805" s="44"/>
    </row>
    <row r="806">
      <c r="A806" s="41"/>
      <c r="E806" s="44"/>
    </row>
    <row r="807">
      <c r="A807" s="41"/>
      <c r="E807" s="44"/>
    </row>
    <row r="808">
      <c r="A808" s="41"/>
      <c r="E808" s="44"/>
    </row>
    <row r="809">
      <c r="A809" s="41"/>
      <c r="E809" s="44"/>
    </row>
    <row r="810">
      <c r="A810" s="41"/>
      <c r="E810" s="44"/>
    </row>
    <row r="811">
      <c r="A811" s="41"/>
      <c r="E811" s="44"/>
    </row>
    <row r="812">
      <c r="A812" s="41"/>
      <c r="E812" s="44"/>
    </row>
    <row r="813">
      <c r="A813" s="41"/>
      <c r="E813" s="44"/>
    </row>
    <row r="814">
      <c r="A814" s="41"/>
      <c r="E814" s="44"/>
    </row>
    <row r="815">
      <c r="A815" s="41"/>
      <c r="E815" s="44"/>
    </row>
    <row r="816">
      <c r="A816" s="41"/>
      <c r="E816" s="44"/>
    </row>
    <row r="817">
      <c r="A817" s="41"/>
      <c r="E817" s="44"/>
    </row>
    <row r="818">
      <c r="A818" s="41"/>
      <c r="E818" s="44"/>
    </row>
    <row r="819">
      <c r="A819" s="41"/>
      <c r="E819" s="44"/>
    </row>
    <row r="820">
      <c r="A820" s="41"/>
      <c r="E820" s="44"/>
    </row>
    <row r="821">
      <c r="A821" s="41"/>
      <c r="E821" s="44"/>
    </row>
    <row r="822">
      <c r="A822" s="41"/>
      <c r="E822" s="44"/>
    </row>
    <row r="823">
      <c r="A823" s="41"/>
      <c r="E823" s="44"/>
    </row>
    <row r="824">
      <c r="A824" s="41"/>
      <c r="E824" s="44"/>
    </row>
    <row r="825">
      <c r="A825" s="41"/>
      <c r="E825" s="44"/>
    </row>
    <row r="826">
      <c r="A826" s="41"/>
      <c r="E826" s="44"/>
    </row>
    <row r="827">
      <c r="A827" s="41"/>
      <c r="E827" s="44"/>
    </row>
    <row r="828">
      <c r="A828" s="41"/>
      <c r="E828" s="44"/>
    </row>
    <row r="829">
      <c r="A829" s="41"/>
      <c r="E829" s="44"/>
    </row>
    <row r="830">
      <c r="A830" s="41"/>
      <c r="E830" s="44"/>
    </row>
    <row r="831">
      <c r="A831" s="41"/>
      <c r="E831" s="44"/>
    </row>
    <row r="832">
      <c r="A832" s="41"/>
      <c r="E832" s="44"/>
    </row>
    <row r="833">
      <c r="A833" s="41"/>
      <c r="E833" s="44"/>
    </row>
    <row r="834">
      <c r="A834" s="41"/>
      <c r="E834" s="44"/>
    </row>
    <row r="835">
      <c r="A835" s="41"/>
      <c r="E835" s="44"/>
    </row>
    <row r="836">
      <c r="A836" s="41"/>
      <c r="E836" s="44"/>
    </row>
    <row r="837">
      <c r="A837" s="41"/>
      <c r="E837" s="44"/>
    </row>
    <row r="838">
      <c r="A838" s="41"/>
      <c r="E838" s="44"/>
    </row>
    <row r="839">
      <c r="A839" s="41"/>
      <c r="E839" s="44"/>
    </row>
    <row r="840">
      <c r="A840" s="41"/>
      <c r="E840" s="44"/>
    </row>
    <row r="841">
      <c r="A841" s="41"/>
      <c r="E841" s="44"/>
    </row>
    <row r="842">
      <c r="A842" s="41"/>
      <c r="E842" s="44"/>
    </row>
    <row r="843">
      <c r="A843" s="41"/>
      <c r="E843" s="44"/>
    </row>
    <row r="844">
      <c r="A844" s="41"/>
      <c r="E844" s="44"/>
    </row>
    <row r="845">
      <c r="A845" s="41"/>
      <c r="E845" s="44"/>
    </row>
    <row r="846">
      <c r="A846" s="41"/>
      <c r="E846" s="44"/>
    </row>
    <row r="847">
      <c r="A847" s="41"/>
      <c r="E847" s="44"/>
    </row>
    <row r="848">
      <c r="A848" s="41"/>
      <c r="E848" s="44"/>
    </row>
    <row r="849">
      <c r="A849" s="41"/>
      <c r="E849" s="44"/>
    </row>
    <row r="850">
      <c r="A850" s="41"/>
      <c r="E850" s="44"/>
    </row>
    <row r="851">
      <c r="A851" s="41"/>
      <c r="E851" s="44"/>
    </row>
    <row r="852">
      <c r="A852" s="41"/>
      <c r="E852" s="44"/>
    </row>
    <row r="853">
      <c r="A853" s="41"/>
      <c r="E853" s="44"/>
    </row>
    <row r="854">
      <c r="A854" s="41"/>
      <c r="E854" s="44"/>
    </row>
    <row r="855">
      <c r="A855" s="41"/>
      <c r="E855" s="44"/>
    </row>
    <row r="856">
      <c r="A856" s="41"/>
      <c r="E856" s="44"/>
    </row>
    <row r="857">
      <c r="A857" s="41"/>
      <c r="E857" s="44"/>
    </row>
    <row r="858">
      <c r="A858" s="41"/>
      <c r="E858" s="44"/>
    </row>
    <row r="859">
      <c r="A859" s="41"/>
      <c r="E859" s="44"/>
    </row>
    <row r="860">
      <c r="A860" s="41"/>
      <c r="E860" s="44"/>
    </row>
    <row r="861">
      <c r="A861" s="41"/>
      <c r="E861" s="44"/>
    </row>
    <row r="862">
      <c r="A862" s="41"/>
      <c r="E862" s="44"/>
    </row>
    <row r="863">
      <c r="A863" s="41"/>
      <c r="E863" s="44"/>
    </row>
    <row r="864">
      <c r="A864" s="41"/>
      <c r="E864" s="44"/>
    </row>
    <row r="865">
      <c r="A865" s="41"/>
      <c r="E865" s="44"/>
    </row>
    <row r="866">
      <c r="A866" s="41"/>
      <c r="E866" s="44"/>
    </row>
    <row r="867">
      <c r="A867" s="41"/>
      <c r="E867" s="44"/>
    </row>
    <row r="868">
      <c r="A868" s="41"/>
      <c r="E868" s="44"/>
    </row>
    <row r="869">
      <c r="A869" s="41"/>
      <c r="E869" s="44"/>
    </row>
    <row r="870">
      <c r="A870" s="41"/>
      <c r="E870" s="44"/>
    </row>
    <row r="871">
      <c r="A871" s="41"/>
      <c r="E871" s="44"/>
    </row>
    <row r="872">
      <c r="A872" s="41"/>
      <c r="E872" s="44"/>
    </row>
    <row r="873">
      <c r="A873" s="41"/>
      <c r="E873" s="44"/>
    </row>
    <row r="874">
      <c r="A874" s="41"/>
      <c r="E874" s="44"/>
    </row>
    <row r="875">
      <c r="A875" s="41"/>
      <c r="E875" s="44"/>
    </row>
    <row r="876">
      <c r="A876" s="41"/>
      <c r="E876" s="44"/>
    </row>
    <row r="877">
      <c r="A877" s="41"/>
      <c r="E877" s="44"/>
    </row>
    <row r="878">
      <c r="A878" s="41"/>
      <c r="E878" s="44"/>
    </row>
    <row r="879">
      <c r="A879" s="41"/>
      <c r="E879" s="44"/>
    </row>
    <row r="880">
      <c r="A880" s="41"/>
      <c r="E880" s="44"/>
    </row>
    <row r="881">
      <c r="A881" s="41"/>
      <c r="E881" s="44"/>
    </row>
    <row r="882">
      <c r="A882" s="41"/>
      <c r="E882" s="44"/>
    </row>
    <row r="883">
      <c r="A883" s="41"/>
      <c r="E883" s="44"/>
    </row>
    <row r="884">
      <c r="A884" s="41"/>
      <c r="E884" s="44"/>
    </row>
    <row r="885">
      <c r="A885" s="41"/>
      <c r="E885" s="44"/>
    </row>
    <row r="886">
      <c r="A886" s="41"/>
      <c r="E886" s="44"/>
    </row>
    <row r="887">
      <c r="A887" s="41"/>
      <c r="E887" s="44"/>
    </row>
    <row r="888">
      <c r="A888" s="41"/>
      <c r="E888" s="44"/>
    </row>
    <row r="889">
      <c r="A889" s="41"/>
      <c r="E889" s="44"/>
    </row>
    <row r="890">
      <c r="A890" s="41"/>
      <c r="E890" s="44"/>
    </row>
    <row r="891">
      <c r="A891" s="41"/>
      <c r="E891" s="44"/>
    </row>
    <row r="892">
      <c r="A892" s="41"/>
      <c r="E892" s="44"/>
    </row>
    <row r="893">
      <c r="A893" s="41"/>
      <c r="E893" s="44"/>
    </row>
    <row r="894">
      <c r="A894" s="41"/>
      <c r="E894" s="44"/>
    </row>
    <row r="895">
      <c r="A895" s="41"/>
      <c r="E895" s="44"/>
    </row>
    <row r="896">
      <c r="A896" s="41"/>
      <c r="E896" s="44"/>
    </row>
    <row r="897">
      <c r="A897" s="41"/>
      <c r="E897" s="44"/>
    </row>
    <row r="898">
      <c r="A898" s="41"/>
      <c r="E898" s="44"/>
    </row>
    <row r="899">
      <c r="A899" s="41"/>
      <c r="E899" s="44"/>
    </row>
    <row r="900">
      <c r="A900" s="41"/>
      <c r="E900" s="44"/>
    </row>
    <row r="901">
      <c r="A901" s="41"/>
      <c r="E901" s="44"/>
    </row>
    <row r="902">
      <c r="A902" s="41"/>
      <c r="E902" s="44"/>
    </row>
    <row r="903">
      <c r="A903" s="41"/>
      <c r="E903" s="44"/>
    </row>
    <row r="904">
      <c r="A904" s="41"/>
      <c r="E904" s="44"/>
    </row>
    <row r="905">
      <c r="A905" s="41"/>
      <c r="E905" s="44"/>
    </row>
    <row r="906">
      <c r="A906" s="41"/>
      <c r="E906" s="44"/>
    </row>
    <row r="907">
      <c r="A907" s="41"/>
      <c r="E907" s="44"/>
    </row>
    <row r="908">
      <c r="A908" s="41"/>
      <c r="E908" s="44"/>
    </row>
    <row r="909">
      <c r="A909" s="41"/>
      <c r="E909" s="44"/>
    </row>
    <row r="910">
      <c r="A910" s="41"/>
      <c r="E910" s="44"/>
    </row>
    <row r="911">
      <c r="A911" s="41"/>
      <c r="E911" s="44"/>
    </row>
    <row r="912">
      <c r="A912" s="41"/>
      <c r="E912" s="44"/>
    </row>
    <row r="913">
      <c r="A913" s="41"/>
      <c r="E913" s="44"/>
    </row>
    <row r="914">
      <c r="A914" s="41"/>
      <c r="E914" s="44"/>
    </row>
    <row r="915">
      <c r="A915" s="41"/>
      <c r="E915" s="44"/>
    </row>
    <row r="916">
      <c r="A916" s="41"/>
      <c r="E916" s="44"/>
    </row>
    <row r="917">
      <c r="A917" s="41"/>
      <c r="E917" s="44"/>
    </row>
    <row r="918">
      <c r="A918" s="41"/>
      <c r="E918" s="44"/>
    </row>
    <row r="919">
      <c r="A919" s="41"/>
      <c r="E919" s="44"/>
    </row>
    <row r="920">
      <c r="A920" s="41"/>
      <c r="E920" s="44"/>
    </row>
    <row r="921">
      <c r="A921" s="41"/>
      <c r="E921" s="44"/>
    </row>
    <row r="922">
      <c r="A922" s="41"/>
      <c r="E922" s="44"/>
    </row>
    <row r="923">
      <c r="A923" s="41"/>
      <c r="E923" s="44"/>
    </row>
    <row r="924">
      <c r="A924" s="41"/>
      <c r="E924" s="44"/>
    </row>
    <row r="925">
      <c r="A925" s="41"/>
      <c r="E925" s="44"/>
    </row>
    <row r="926">
      <c r="A926" s="41"/>
      <c r="E926" s="44"/>
    </row>
    <row r="927">
      <c r="A927" s="41"/>
      <c r="E927" s="44"/>
    </row>
    <row r="928">
      <c r="A928" s="41"/>
      <c r="E928" s="44"/>
    </row>
    <row r="929">
      <c r="A929" s="41"/>
      <c r="E929" s="44"/>
    </row>
    <row r="930">
      <c r="A930" s="41"/>
      <c r="E930" s="44"/>
    </row>
    <row r="931">
      <c r="A931" s="41"/>
      <c r="E931" s="44"/>
    </row>
    <row r="932">
      <c r="A932" s="41"/>
      <c r="E932" s="44"/>
    </row>
    <row r="933">
      <c r="A933" s="41"/>
      <c r="E933" s="44"/>
    </row>
    <row r="934">
      <c r="A934" s="41"/>
      <c r="E934" s="44"/>
    </row>
    <row r="935">
      <c r="A935" s="41"/>
      <c r="E935" s="44"/>
    </row>
    <row r="936">
      <c r="A936" s="41"/>
      <c r="E936" s="44"/>
    </row>
    <row r="937">
      <c r="A937" s="41"/>
      <c r="E937" s="44"/>
    </row>
    <row r="938">
      <c r="A938" s="41"/>
      <c r="E938" s="44"/>
    </row>
    <row r="939">
      <c r="A939" s="41"/>
      <c r="E939" s="44"/>
    </row>
    <row r="940">
      <c r="A940" s="41"/>
      <c r="E940" s="44"/>
    </row>
    <row r="941">
      <c r="A941" s="41"/>
      <c r="E941" s="44"/>
    </row>
    <row r="942">
      <c r="A942" s="41"/>
      <c r="E942" s="44"/>
    </row>
    <row r="943">
      <c r="A943" s="41"/>
      <c r="E943" s="44"/>
    </row>
    <row r="944">
      <c r="A944" s="41"/>
      <c r="E944" s="44"/>
    </row>
    <row r="945">
      <c r="A945" s="41"/>
      <c r="E945" s="44"/>
    </row>
    <row r="946">
      <c r="A946" s="41"/>
      <c r="E946" s="44"/>
    </row>
    <row r="947">
      <c r="A947" s="41"/>
      <c r="E947" s="44"/>
    </row>
    <row r="948">
      <c r="A948" s="41"/>
      <c r="E948" s="44"/>
    </row>
    <row r="949">
      <c r="A949" s="41"/>
      <c r="E949" s="44"/>
    </row>
    <row r="950">
      <c r="A950" s="41"/>
      <c r="E950" s="44"/>
    </row>
    <row r="951">
      <c r="A951" s="41"/>
      <c r="E951" s="44"/>
    </row>
    <row r="952">
      <c r="A952" s="41"/>
      <c r="E952" s="44"/>
    </row>
    <row r="953">
      <c r="A953" s="41"/>
      <c r="E953" s="44"/>
    </row>
    <row r="954">
      <c r="A954" s="41"/>
      <c r="E954" s="44"/>
    </row>
    <row r="955">
      <c r="A955" s="41"/>
      <c r="E955" s="44"/>
    </row>
    <row r="956">
      <c r="A956" s="41"/>
      <c r="E956" s="44"/>
    </row>
    <row r="957">
      <c r="A957" s="41"/>
      <c r="E957" s="44"/>
    </row>
    <row r="958">
      <c r="A958" s="41"/>
      <c r="E958" s="44"/>
    </row>
    <row r="959">
      <c r="A959" s="41"/>
      <c r="E959" s="44"/>
    </row>
    <row r="960">
      <c r="A960" s="41"/>
      <c r="E960" s="44"/>
    </row>
    <row r="961">
      <c r="A961" s="41"/>
      <c r="E961" s="44"/>
    </row>
    <row r="962">
      <c r="A962" s="41"/>
      <c r="E962" s="44"/>
    </row>
    <row r="963">
      <c r="A963" s="41"/>
      <c r="E963" s="44"/>
    </row>
    <row r="964">
      <c r="A964" s="41"/>
      <c r="E964" s="44"/>
    </row>
    <row r="965">
      <c r="A965" s="41"/>
      <c r="E965" s="44"/>
    </row>
    <row r="966">
      <c r="A966" s="41"/>
      <c r="E966" s="44"/>
    </row>
    <row r="967">
      <c r="A967" s="41"/>
      <c r="E967" s="44"/>
    </row>
    <row r="968">
      <c r="A968" s="41"/>
      <c r="E968" s="44"/>
    </row>
    <row r="969">
      <c r="A969" s="41"/>
      <c r="E969" s="44"/>
    </row>
    <row r="970">
      <c r="A970" s="41"/>
      <c r="E970" s="44"/>
    </row>
    <row r="971">
      <c r="A971" s="41"/>
      <c r="E971" s="44"/>
    </row>
    <row r="972">
      <c r="A972" s="41"/>
      <c r="E972" s="44"/>
    </row>
    <row r="973">
      <c r="A973" s="41"/>
      <c r="E973" s="44"/>
    </row>
    <row r="974">
      <c r="A974" s="41"/>
      <c r="E974" s="44"/>
    </row>
    <row r="975">
      <c r="A975" s="41"/>
      <c r="E975" s="44"/>
    </row>
    <row r="976">
      <c r="A976" s="41"/>
      <c r="E976" s="44"/>
    </row>
    <row r="977">
      <c r="A977" s="41"/>
      <c r="E977" s="44"/>
    </row>
    <row r="978">
      <c r="A978" s="41"/>
      <c r="E978" s="44"/>
    </row>
    <row r="979">
      <c r="A979" s="41"/>
      <c r="E979" s="44"/>
    </row>
    <row r="980">
      <c r="A980" s="41"/>
      <c r="E980" s="44"/>
    </row>
    <row r="981">
      <c r="A981" s="41"/>
      <c r="E981" s="44"/>
    </row>
    <row r="982">
      <c r="A982" s="41"/>
      <c r="E982" s="44"/>
    </row>
    <row r="983">
      <c r="A983" s="41"/>
      <c r="E983" s="44"/>
    </row>
    <row r="984">
      <c r="A984" s="41"/>
      <c r="E984" s="44"/>
    </row>
    <row r="985">
      <c r="A985" s="41"/>
      <c r="E985" s="44"/>
    </row>
    <row r="986">
      <c r="A986" s="41"/>
      <c r="E986" s="44"/>
    </row>
    <row r="987">
      <c r="A987" s="41"/>
      <c r="E987" s="44"/>
    </row>
    <row r="988">
      <c r="A988" s="41"/>
      <c r="E988" s="44"/>
    </row>
    <row r="989">
      <c r="A989" s="41"/>
      <c r="E989" s="44"/>
    </row>
    <row r="990">
      <c r="A990" s="41"/>
      <c r="E990" s="44"/>
    </row>
    <row r="991">
      <c r="A991" s="41"/>
      <c r="E991" s="44"/>
    </row>
    <row r="992">
      <c r="A992" s="41"/>
      <c r="E992" s="44"/>
    </row>
    <row r="993">
      <c r="A993" s="41"/>
      <c r="E993" s="44"/>
    </row>
    <row r="994">
      <c r="A994" s="41"/>
      <c r="E994" s="44"/>
    </row>
    <row r="995">
      <c r="A995" s="41"/>
      <c r="E995" s="44"/>
    </row>
    <row r="996">
      <c r="A996" s="41"/>
      <c r="E996" s="44"/>
    </row>
    <row r="997">
      <c r="A997" s="41"/>
      <c r="E997" s="44"/>
    </row>
    <row r="998">
      <c r="A998" s="41"/>
      <c r="E998" s="44"/>
    </row>
    <row r="999">
      <c r="A999" s="41"/>
      <c r="E999" s="44"/>
    </row>
    <row r="1000">
      <c r="A1000" s="41"/>
      <c r="E1000" s="44"/>
    </row>
    <row r="1001">
      <c r="A1001" s="41"/>
      <c r="E1001" s="44"/>
    </row>
    <row r="1002">
      <c r="A1002" s="41"/>
      <c r="E1002" s="44"/>
    </row>
    <row r="1003">
      <c r="A1003" s="41"/>
      <c r="E1003" s="4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5" t="s">
        <v>51</v>
      </c>
      <c r="B1" s="45" t="s">
        <v>93</v>
      </c>
      <c r="C1" s="46" t="s">
        <v>137</v>
      </c>
      <c r="D1" s="4" t="s">
        <v>138</v>
      </c>
      <c r="E1" s="45" t="s">
        <v>139</v>
      </c>
      <c r="F1" s="45" t="s">
        <v>95</v>
      </c>
      <c r="G1" s="45" t="s">
        <v>96</v>
      </c>
      <c r="H1" s="45" t="s">
        <v>140</v>
      </c>
      <c r="I1" s="45" t="s">
        <v>141</v>
      </c>
      <c r="J1" s="45" t="s">
        <v>97</v>
      </c>
      <c r="K1" s="45" t="s">
        <v>142</v>
      </c>
      <c r="L1" s="26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</row>
    <row r="2">
      <c r="A2" s="45" t="s">
        <v>58</v>
      </c>
      <c r="B2" s="16">
        <v>5.0</v>
      </c>
      <c r="C2" s="47">
        <v>0.5208333333333334</v>
      </c>
      <c r="D2" s="48">
        <f>C2-C2</f>
        <v>0</v>
      </c>
      <c r="E2" s="16">
        <v>0.0</v>
      </c>
      <c r="F2" s="16">
        <v>21.277</v>
      </c>
      <c r="G2" s="16">
        <v>15.576</v>
      </c>
      <c r="H2" s="4" t="s">
        <v>60</v>
      </c>
      <c r="I2" s="4" t="s">
        <v>60</v>
      </c>
      <c r="J2" s="4" t="s">
        <v>60</v>
      </c>
      <c r="K2" s="4" t="s">
        <v>60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</row>
    <row r="3">
      <c r="A3" s="18"/>
      <c r="B3" s="18"/>
      <c r="C3" s="47">
        <v>0.05555555555555555</v>
      </c>
      <c r="D3" s="18"/>
      <c r="E3" s="16">
        <v>50.0</v>
      </c>
      <c r="F3" s="16">
        <v>27.236</v>
      </c>
      <c r="G3" s="16">
        <v>14.89</v>
      </c>
      <c r="H3" s="4" t="s">
        <v>60</v>
      </c>
      <c r="I3" s="4" t="s">
        <v>60</v>
      </c>
      <c r="J3" s="4" t="s">
        <v>60</v>
      </c>
      <c r="K3" s="4" t="s">
        <v>60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</row>
    <row r="4">
      <c r="A4" s="18"/>
      <c r="B4" s="18"/>
      <c r="C4" s="48"/>
      <c r="D4" s="18"/>
      <c r="E4" s="18"/>
      <c r="F4" s="18"/>
      <c r="G4" s="18"/>
      <c r="H4" s="4" t="s">
        <v>60</v>
      </c>
      <c r="I4" s="4" t="s">
        <v>60</v>
      </c>
      <c r="J4" s="4" t="s">
        <v>60</v>
      </c>
      <c r="K4" s="4" t="s">
        <v>60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</row>
    <row r="5">
      <c r="A5" s="45" t="s">
        <v>61</v>
      </c>
      <c r="B5" s="16">
        <v>5.0</v>
      </c>
      <c r="C5" s="47">
        <v>0.17777777777777778</v>
      </c>
      <c r="D5" s="49">
        <f>C5-C5</f>
        <v>0</v>
      </c>
      <c r="E5" s="16">
        <f t="shared" ref="E5:E91" si="1">VALUE(D5*24*60)</f>
        <v>0</v>
      </c>
      <c r="F5" s="16">
        <v>20.129</v>
      </c>
      <c r="G5" s="16">
        <v>19.002</v>
      </c>
      <c r="H5" s="4" t="s">
        <v>60</v>
      </c>
      <c r="I5" s="4" t="s">
        <v>60</v>
      </c>
      <c r="J5" s="4" t="s">
        <v>60</v>
      </c>
      <c r="K5" s="4" t="s">
        <v>60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</row>
    <row r="6">
      <c r="A6" s="18"/>
      <c r="B6" s="18"/>
      <c r="C6" s="47">
        <v>0.18472222222222223</v>
      </c>
      <c r="D6" s="49">
        <f>C6-C5</f>
        <v>0.006944444444</v>
      </c>
      <c r="E6" s="16">
        <f t="shared" si="1"/>
        <v>10</v>
      </c>
      <c r="F6" s="16">
        <v>20.097</v>
      </c>
      <c r="G6" s="16">
        <v>19.242</v>
      </c>
      <c r="H6" s="4" t="s">
        <v>60</v>
      </c>
      <c r="I6" s="4" t="s">
        <v>60</v>
      </c>
      <c r="J6" s="4" t="s">
        <v>60</v>
      </c>
      <c r="K6" s="4" t="s">
        <v>60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</row>
    <row r="7">
      <c r="A7" s="18"/>
      <c r="B7" s="18"/>
      <c r="C7" s="47">
        <v>0.18541666666666667</v>
      </c>
      <c r="D7" s="49">
        <f>C7-C5</f>
        <v>0.007638888889</v>
      </c>
      <c r="E7" s="16">
        <f t="shared" si="1"/>
        <v>11</v>
      </c>
      <c r="F7" s="16">
        <v>19.445</v>
      </c>
      <c r="G7" s="16">
        <v>17.588</v>
      </c>
      <c r="H7" s="4" t="s">
        <v>60</v>
      </c>
      <c r="I7" s="4" t="s">
        <v>60</v>
      </c>
      <c r="J7" s="4" t="s">
        <v>60</v>
      </c>
      <c r="K7" s="4" t="s">
        <v>60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</row>
    <row r="8">
      <c r="A8" s="18"/>
      <c r="B8" s="18"/>
      <c r="C8" s="47">
        <v>0.19236111111111112</v>
      </c>
      <c r="D8" s="49">
        <f>C8-C5</f>
        <v>0.01458333333</v>
      </c>
      <c r="E8" s="16">
        <f t="shared" si="1"/>
        <v>21</v>
      </c>
      <c r="F8" s="16">
        <v>21.203</v>
      </c>
      <c r="G8" s="16">
        <v>19.872</v>
      </c>
      <c r="H8" s="4" t="s">
        <v>60</v>
      </c>
      <c r="I8" s="4" t="s">
        <v>60</v>
      </c>
      <c r="J8" s="4" t="s">
        <v>60</v>
      </c>
      <c r="K8" s="4" t="s">
        <v>60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</row>
    <row r="9">
      <c r="A9" s="18"/>
      <c r="B9" s="18"/>
      <c r="C9" s="47">
        <v>0.19652777777777777</v>
      </c>
      <c r="D9" s="49">
        <f>C9-C5</f>
        <v>0.01875</v>
      </c>
      <c r="E9" s="16">
        <f t="shared" si="1"/>
        <v>27</v>
      </c>
      <c r="F9" s="16">
        <v>23.082</v>
      </c>
      <c r="G9" s="16">
        <v>21.114</v>
      </c>
      <c r="H9" s="4" t="s">
        <v>60</v>
      </c>
      <c r="I9" s="4" t="s">
        <v>60</v>
      </c>
      <c r="J9" s="4" t="s">
        <v>60</v>
      </c>
      <c r="K9" s="4" t="s">
        <v>60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</row>
    <row r="10">
      <c r="A10" s="18"/>
      <c r="B10" s="18"/>
      <c r="C10" s="47">
        <v>0.2375</v>
      </c>
      <c r="D10" s="49">
        <f>C10-C5</f>
        <v>0.05972222222</v>
      </c>
      <c r="E10" s="16">
        <f t="shared" si="1"/>
        <v>86</v>
      </c>
      <c r="F10" s="16">
        <v>26.12</v>
      </c>
      <c r="G10" s="16">
        <v>23.086</v>
      </c>
      <c r="H10" s="4" t="s">
        <v>60</v>
      </c>
      <c r="I10" s="4" t="s">
        <v>60</v>
      </c>
      <c r="J10" s="4" t="s">
        <v>60</v>
      </c>
      <c r="K10" s="4" t="s">
        <v>60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>
      <c r="A11" s="18"/>
      <c r="B11" s="18"/>
      <c r="C11" s="47">
        <v>0.24097222222222223</v>
      </c>
      <c r="D11" s="49">
        <f>C11-C5</f>
        <v>0.06319444444</v>
      </c>
      <c r="E11" s="16">
        <f t="shared" si="1"/>
        <v>91</v>
      </c>
      <c r="F11" s="16">
        <v>26.085</v>
      </c>
      <c r="G11" s="16">
        <v>23.701</v>
      </c>
      <c r="H11" s="4" t="s">
        <v>60</v>
      </c>
      <c r="I11" s="4" t="s">
        <v>60</v>
      </c>
      <c r="J11" s="4" t="s">
        <v>60</v>
      </c>
      <c r="K11" s="4" t="s">
        <v>60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>
      <c r="A12" s="45" t="s">
        <v>62</v>
      </c>
      <c r="B12" s="16">
        <v>5.0</v>
      </c>
      <c r="C12" s="47">
        <v>0.25555555555555554</v>
      </c>
      <c r="D12" s="48">
        <f>C12-C12</f>
        <v>0</v>
      </c>
      <c r="E12" s="16">
        <f t="shared" si="1"/>
        <v>0</v>
      </c>
      <c r="F12" s="16">
        <v>24.128</v>
      </c>
      <c r="G12" s="16">
        <v>11.433</v>
      </c>
      <c r="H12" s="4" t="s">
        <v>60</v>
      </c>
      <c r="I12" s="4" t="s">
        <v>60</v>
      </c>
      <c r="J12" s="4" t="s">
        <v>60</v>
      </c>
      <c r="K12" s="4" t="s">
        <v>60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>
      <c r="A13" s="18"/>
      <c r="B13" s="18"/>
      <c r="C13" s="47">
        <v>0.25625</v>
      </c>
      <c r="D13" s="48">
        <f>C13-C12</f>
        <v>0.0006944444444</v>
      </c>
      <c r="E13" s="16">
        <f t="shared" si="1"/>
        <v>1</v>
      </c>
      <c r="F13" s="16">
        <v>24.376</v>
      </c>
      <c r="G13" s="16">
        <v>11.638</v>
      </c>
      <c r="H13" s="4" t="s">
        <v>60</v>
      </c>
      <c r="I13" s="4" t="s">
        <v>60</v>
      </c>
      <c r="J13" s="4" t="s">
        <v>60</v>
      </c>
      <c r="K13" s="4" t="s">
        <v>60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>
      <c r="A14" s="18"/>
      <c r="B14" s="18"/>
      <c r="C14" s="47">
        <v>0.2569444444444444</v>
      </c>
      <c r="D14" s="48">
        <f>C14-C12</f>
        <v>0.001388888889</v>
      </c>
      <c r="E14" s="16">
        <f t="shared" si="1"/>
        <v>2</v>
      </c>
      <c r="F14" s="16">
        <v>24.615</v>
      </c>
      <c r="G14" s="16">
        <v>11.456</v>
      </c>
      <c r="H14" s="4" t="s">
        <v>60</v>
      </c>
      <c r="I14" s="4" t="s">
        <v>60</v>
      </c>
      <c r="J14" s="4" t="s">
        <v>60</v>
      </c>
      <c r="K14" s="4" t="s">
        <v>60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>
      <c r="A15" s="18"/>
      <c r="B15" s="18"/>
      <c r="C15" s="47">
        <v>0.2611111111111111</v>
      </c>
      <c r="D15" s="48">
        <f>C15-C12</f>
        <v>0.005555555556</v>
      </c>
      <c r="E15" s="16">
        <f t="shared" si="1"/>
        <v>8</v>
      </c>
      <c r="F15" s="16">
        <v>29.917</v>
      </c>
      <c r="G15" s="16">
        <v>13.236</v>
      </c>
      <c r="H15" s="4" t="s">
        <v>60</v>
      </c>
      <c r="I15" s="4" t="s">
        <v>60</v>
      </c>
      <c r="J15" s="4" t="s">
        <v>60</v>
      </c>
      <c r="K15" s="4" t="s">
        <v>60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>
      <c r="A16" s="18"/>
      <c r="B16" s="18"/>
      <c r="C16" s="47">
        <v>0.26180555555555557</v>
      </c>
      <c r="D16" s="48">
        <f>C16-C12</f>
        <v>0.00625</v>
      </c>
      <c r="E16" s="16">
        <f t="shared" si="1"/>
        <v>9</v>
      </c>
      <c r="F16" s="16">
        <v>28.591</v>
      </c>
      <c r="G16" s="16">
        <v>12.913</v>
      </c>
      <c r="H16" s="4" t="s">
        <v>60</v>
      </c>
      <c r="I16" s="4" t="s">
        <v>60</v>
      </c>
      <c r="J16" s="4" t="s">
        <v>60</v>
      </c>
      <c r="K16" s="4" t="s">
        <v>60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>
      <c r="A17" s="18"/>
      <c r="B17" s="18"/>
      <c r="C17" s="47">
        <v>0.26875</v>
      </c>
      <c r="D17" s="48">
        <f>C17-C12</f>
        <v>0.01319444444</v>
      </c>
      <c r="E17" s="16">
        <f t="shared" si="1"/>
        <v>19</v>
      </c>
      <c r="F17" s="16">
        <v>35.476</v>
      </c>
      <c r="G17" s="16">
        <v>15.955</v>
      </c>
      <c r="H17" s="4" t="s">
        <v>60</v>
      </c>
      <c r="I17" s="4" t="s">
        <v>60</v>
      </c>
      <c r="J17" s="4" t="s">
        <v>60</v>
      </c>
      <c r="K17" s="4" t="s">
        <v>60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>
      <c r="A18" s="18"/>
      <c r="B18" s="18"/>
      <c r="C18" s="47">
        <v>0.27569444444444446</v>
      </c>
      <c r="D18" s="48">
        <f>C18-C12</f>
        <v>0.02013888889</v>
      </c>
      <c r="E18" s="16">
        <f t="shared" si="1"/>
        <v>29</v>
      </c>
      <c r="F18" s="16">
        <v>41.237</v>
      </c>
      <c r="G18" s="16">
        <v>20.703</v>
      </c>
      <c r="H18" s="4" t="s">
        <v>60</v>
      </c>
      <c r="I18" s="4" t="s">
        <v>60</v>
      </c>
      <c r="J18" s="4" t="s">
        <v>60</v>
      </c>
      <c r="K18" s="4" t="s">
        <v>60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>
      <c r="A19" s="18"/>
      <c r="B19" s="18"/>
      <c r="C19" s="47">
        <v>0.28680555555555554</v>
      </c>
      <c r="D19" s="48">
        <f>C19-C12</f>
        <v>0.03125</v>
      </c>
      <c r="E19" s="16">
        <f t="shared" si="1"/>
        <v>45</v>
      </c>
      <c r="F19" s="16">
        <v>39.02</v>
      </c>
      <c r="G19" s="16">
        <v>18.128</v>
      </c>
      <c r="H19" s="4" t="s">
        <v>60</v>
      </c>
      <c r="I19" s="4" t="s">
        <v>60</v>
      </c>
      <c r="J19" s="4" t="s">
        <v>60</v>
      </c>
      <c r="K19" s="4" t="s">
        <v>60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>
      <c r="A20" s="18"/>
      <c r="B20" s="18"/>
      <c r="C20" s="47">
        <v>0.2923611111111111</v>
      </c>
      <c r="D20" s="48">
        <f>C20-C12</f>
        <v>0.03680555556</v>
      </c>
      <c r="E20" s="16">
        <f t="shared" si="1"/>
        <v>53</v>
      </c>
      <c r="F20" s="16">
        <v>40.343</v>
      </c>
      <c r="G20" s="16">
        <v>17.954</v>
      </c>
      <c r="H20" s="4" t="s">
        <v>60</v>
      </c>
      <c r="I20" s="4" t="s">
        <v>60</v>
      </c>
      <c r="J20" s="4" t="s">
        <v>60</v>
      </c>
      <c r="K20" s="4" t="s">
        <v>60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>
      <c r="A21" s="18"/>
      <c r="B21" s="18"/>
      <c r="C21" s="47">
        <v>0.29444444444444445</v>
      </c>
      <c r="D21" s="48">
        <f>C21-C12</f>
        <v>0.03888888889</v>
      </c>
      <c r="E21" s="16">
        <f t="shared" si="1"/>
        <v>56</v>
      </c>
      <c r="F21" s="16">
        <v>40.998</v>
      </c>
      <c r="G21" s="16">
        <v>20.677</v>
      </c>
      <c r="H21" s="4" t="s">
        <v>60</v>
      </c>
      <c r="I21" s="4" t="s">
        <v>60</v>
      </c>
      <c r="J21" s="4" t="s">
        <v>60</v>
      </c>
      <c r="K21" s="4" t="s">
        <v>60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>
      <c r="A22" s="45" t="s">
        <v>63</v>
      </c>
      <c r="B22" s="16">
        <v>15.0</v>
      </c>
      <c r="C22" s="47">
        <v>0.16875</v>
      </c>
      <c r="D22" s="48">
        <f>C22-C22</f>
        <v>0</v>
      </c>
      <c r="E22" s="16">
        <f t="shared" si="1"/>
        <v>0</v>
      </c>
      <c r="F22" s="16">
        <v>28.746</v>
      </c>
      <c r="G22" s="16">
        <v>22.077</v>
      </c>
      <c r="H22" s="4" t="s">
        <v>60</v>
      </c>
      <c r="I22" s="4" t="s">
        <v>60</v>
      </c>
      <c r="J22" s="4" t="s">
        <v>60</v>
      </c>
      <c r="K22" s="4" t="s">
        <v>60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>
      <c r="A23" s="18"/>
      <c r="B23" s="18"/>
      <c r="C23" s="47">
        <v>0.17708333333333334</v>
      </c>
      <c r="D23" s="48">
        <f>C23-C22</f>
        <v>0.008333333333</v>
      </c>
      <c r="E23" s="16">
        <f t="shared" si="1"/>
        <v>12</v>
      </c>
      <c r="F23" s="16">
        <v>32.939</v>
      </c>
      <c r="G23" s="16">
        <v>30.799</v>
      </c>
      <c r="H23" s="4" t="s">
        <v>60</v>
      </c>
      <c r="I23" s="4" t="s">
        <v>60</v>
      </c>
      <c r="J23" s="4" t="s">
        <v>60</v>
      </c>
      <c r="K23" s="4" t="s">
        <v>60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>
      <c r="A24" s="18"/>
      <c r="B24" s="18"/>
      <c r="C24" s="47">
        <v>0.1840277777777778</v>
      </c>
      <c r="D24" s="48">
        <f>C24-C22</f>
        <v>0.01527777778</v>
      </c>
      <c r="E24" s="16">
        <f t="shared" si="1"/>
        <v>22</v>
      </c>
      <c r="F24" s="16">
        <v>34.067</v>
      </c>
      <c r="G24" s="16">
        <v>34.025</v>
      </c>
      <c r="H24" s="4" t="s">
        <v>60</v>
      </c>
      <c r="I24" s="4" t="s">
        <v>60</v>
      </c>
      <c r="J24" s="4" t="s">
        <v>60</v>
      </c>
      <c r="K24" s="4" t="s">
        <v>60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>
      <c r="A25" s="18"/>
      <c r="B25" s="18"/>
      <c r="C25" s="47">
        <v>0.19166666666666668</v>
      </c>
      <c r="D25" s="48">
        <f>C25-C22</f>
        <v>0.02291666667</v>
      </c>
      <c r="E25" s="16">
        <f t="shared" si="1"/>
        <v>33</v>
      </c>
      <c r="F25" s="16">
        <v>34.515</v>
      </c>
      <c r="G25" s="16">
        <v>34.113</v>
      </c>
      <c r="H25" s="4" t="s">
        <v>60</v>
      </c>
      <c r="I25" s="4" t="s">
        <v>60</v>
      </c>
      <c r="J25" s="4" t="s">
        <v>60</v>
      </c>
      <c r="K25" s="4" t="s">
        <v>60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>
      <c r="A26" s="18"/>
      <c r="B26" s="18"/>
      <c r="C26" s="47">
        <v>0.19930555555555557</v>
      </c>
      <c r="D26" s="48">
        <f>C26-C22</f>
        <v>0.03055555556</v>
      </c>
      <c r="E26" s="16">
        <f t="shared" si="1"/>
        <v>44</v>
      </c>
      <c r="F26" s="16">
        <v>32.751</v>
      </c>
      <c r="G26" s="16">
        <v>33.427</v>
      </c>
      <c r="H26" s="4" t="s">
        <v>60</v>
      </c>
      <c r="I26" s="4" t="s">
        <v>60</v>
      </c>
      <c r="J26" s="4" t="s">
        <v>60</v>
      </c>
      <c r="K26" s="4" t="s">
        <v>60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>
      <c r="A27" s="18"/>
      <c r="B27" s="18"/>
      <c r="C27" s="47">
        <v>0.20555555555555555</v>
      </c>
      <c r="D27" s="48">
        <f>C27-C22</f>
        <v>0.03680555556</v>
      </c>
      <c r="E27" s="16">
        <f t="shared" si="1"/>
        <v>53</v>
      </c>
      <c r="F27" s="16">
        <v>34.621</v>
      </c>
      <c r="G27" s="16">
        <v>33.971</v>
      </c>
      <c r="H27" s="4" t="s">
        <v>60</v>
      </c>
      <c r="I27" s="4" t="s">
        <v>60</v>
      </c>
      <c r="J27" s="4" t="s">
        <v>60</v>
      </c>
      <c r="K27" s="4" t="s">
        <v>60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>
      <c r="A28" s="45" t="s">
        <v>64</v>
      </c>
      <c r="B28" s="16">
        <v>15.0</v>
      </c>
      <c r="C28" s="47">
        <v>0.2881944444444444</v>
      </c>
      <c r="D28" s="48">
        <f>C28-C28</f>
        <v>0</v>
      </c>
      <c r="E28" s="16">
        <f t="shared" si="1"/>
        <v>0</v>
      </c>
      <c r="F28" s="16">
        <v>26.788</v>
      </c>
      <c r="G28" s="16">
        <v>15.852</v>
      </c>
      <c r="H28" s="4" t="s">
        <v>60</v>
      </c>
      <c r="I28" s="4" t="s">
        <v>60</v>
      </c>
      <c r="J28" s="4" t="s">
        <v>60</v>
      </c>
      <c r="K28" s="4" t="s">
        <v>60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>
      <c r="A29" s="18"/>
      <c r="B29" s="18"/>
      <c r="C29" s="47">
        <v>0.2951388888888889</v>
      </c>
      <c r="D29" s="48">
        <f>C29-C28</f>
        <v>0.006944444444</v>
      </c>
      <c r="E29" s="16">
        <f t="shared" si="1"/>
        <v>10</v>
      </c>
      <c r="F29" s="16">
        <v>31.705</v>
      </c>
      <c r="G29" s="16">
        <v>24.664</v>
      </c>
      <c r="H29" s="4" t="s">
        <v>60</v>
      </c>
      <c r="I29" s="4" t="s">
        <v>60</v>
      </c>
      <c r="J29" s="4" t="s">
        <v>60</v>
      </c>
      <c r="K29" s="4" t="s">
        <v>60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>
      <c r="A30" s="18"/>
      <c r="B30" s="18"/>
      <c r="C30" s="47">
        <v>0.29930555555555555</v>
      </c>
      <c r="D30" s="48">
        <f>C30-C28</f>
        <v>0.01111111111</v>
      </c>
      <c r="E30" s="16">
        <f t="shared" si="1"/>
        <v>16</v>
      </c>
      <c r="F30" s="16">
        <v>33.87</v>
      </c>
      <c r="G30" s="16">
        <v>26.338</v>
      </c>
      <c r="H30" s="4" t="s">
        <v>60</v>
      </c>
      <c r="I30" s="4" t="s">
        <v>60</v>
      </c>
      <c r="J30" s="4" t="s">
        <v>60</v>
      </c>
      <c r="K30" s="4" t="s">
        <v>60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>
      <c r="A31" s="18"/>
      <c r="B31" s="18"/>
      <c r="C31" s="47">
        <v>0.30277777777777776</v>
      </c>
      <c r="D31" s="48">
        <f>C31-C28</f>
        <v>0.01458333333</v>
      </c>
      <c r="E31" s="16">
        <f t="shared" si="1"/>
        <v>21</v>
      </c>
      <c r="F31" s="16">
        <v>35.854</v>
      </c>
      <c r="G31" s="16">
        <v>29.466</v>
      </c>
      <c r="H31" s="4" t="s">
        <v>60</v>
      </c>
      <c r="I31" s="4" t="s">
        <v>60</v>
      </c>
      <c r="J31" s="4" t="s">
        <v>60</v>
      </c>
      <c r="K31" s="4" t="s">
        <v>60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>
      <c r="A32" s="18"/>
      <c r="B32" s="18"/>
      <c r="C32" s="47">
        <v>0.30972222222222223</v>
      </c>
      <c r="D32" s="48">
        <f>C32-C28</f>
        <v>0.02152777778</v>
      </c>
      <c r="E32" s="16">
        <f t="shared" si="1"/>
        <v>31</v>
      </c>
      <c r="F32" s="16">
        <v>34.846</v>
      </c>
      <c r="G32" s="16">
        <v>29.121</v>
      </c>
      <c r="H32" s="4" t="s">
        <v>60</v>
      </c>
      <c r="I32" s="4" t="s">
        <v>60</v>
      </c>
      <c r="J32" s="4" t="s">
        <v>60</v>
      </c>
      <c r="K32" s="4" t="s">
        <v>60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>
      <c r="A33" s="18"/>
      <c r="B33" s="18"/>
      <c r="C33" s="47">
        <v>0.31666666666666665</v>
      </c>
      <c r="D33" s="48">
        <f>C33-C28</f>
        <v>0.02847222222</v>
      </c>
      <c r="E33" s="16">
        <f t="shared" si="1"/>
        <v>41</v>
      </c>
      <c r="F33" s="16">
        <v>38.753</v>
      </c>
      <c r="G33" s="16">
        <v>32.349</v>
      </c>
      <c r="H33" s="4" t="s">
        <v>60</v>
      </c>
      <c r="I33" s="4" t="s">
        <v>60</v>
      </c>
      <c r="J33" s="4" t="s">
        <v>60</v>
      </c>
      <c r="K33" s="4" t="s">
        <v>60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>
      <c r="A34" s="18"/>
      <c r="B34" s="18"/>
      <c r="C34" s="47">
        <v>0.32430555555555557</v>
      </c>
      <c r="D34" s="48">
        <f>C34-C28</f>
        <v>0.03611111111</v>
      </c>
      <c r="E34" s="16">
        <f t="shared" si="1"/>
        <v>52</v>
      </c>
      <c r="F34" s="16">
        <v>34.67</v>
      </c>
      <c r="G34" s="16">
        <v>28.126</v>
      </c>
      <c r="H34" s="4" t="s">
        <v>60</v>
      </c>
      <c r="I34" s="4" t="s">
        <v>60</v>
      </c>
      <c r="J34" s="4" t="s">
        <v>60</v>
      </c>
      <c r="K34" s="4" t="s">
        <v>60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</row>
    <row r="35" ht="16.5" customHeight="1">
      <c r="A35" s="18"/>
      <c r="B35" s="18"/>
      <c r="C35" s="47">
        <v>0.33194444444444443</v>
      </c>
      <c r="D35" s="48">
        <f>C35-C28</f>
        <v>0.04375</v>
      </c>
      <c r="E35" s="16">
        <f t="shared" si="1"/>
        <v>63</v>
      </c>
      <c r="F35" s="16">
        <v>36.135</v>
      </c>
      <c r="G35" s="16">
        <v>30.364</v>
      </c>
      <c r="H35" s="4" t="s">
        <v>60</v>
      </c>
      <c r="I35" s="4" t="s">
        <v>60</v>
      </c>
      <c r="J35" s="4" t="s">
        <v>60</v>
      </c>
      <c r="K35" s="4" t="s">
        <v>60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>
      <c r="A36" s="18"/>
      <c r="B36" s="18"/>
      <c r="C36" s="47">
        <v>0.3388888888888889</v>
      </c>
      <c r="D36" s="48">
        <f>C36-C28</f>
        <v>0.05069444444</v>
      </c>
      <c r="E36" s="16">
        <f t="shared" si="1"/>
        <v>73</v>
      </c>
      <c r="F36" s="16">
        <v>38.124</v>
      </c>
      <c r="G36" s="16">
        <v>33.111</v>
      </c>
      <c r="H36" s="4" t="s">
        <v>60</v>
      </c>
      <c r="I36" s="4" t="s">
        <v>60</v>
      </c>
      <c r="J36" s="4" t="s">
        <v>60</v>
      </c>
      <c r="K36" s="4" t="s">
        <v>60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>
      <c r="A37" s="45" t="s">
        <v>65</v>
      </c>
      <c r="B37" s="45">
        <v>10.0</v>
      </c>
      <c r="C37" s="46">
        <v>0.29930555555555555</v>
      </c>
      <c r="D37" s="46">
        <f>C37-C37</f>
        <v>0</v>
      </c>
      <c r="E37" s="45">
        <f t="shared" si="1"/>
        <v>0</v>
      </c>
      <c r="F37" s="45">
        <v>20.69</v>
      </c>
      <c r="G37" s="45">
        <v>14.83</v>
      </c>
      <c r="H37" s="4" t="s">
        <v>60</v>
      </c>
      <c r="I37" s="4" t="s">
        <v>60</v>
      </c>
      <c r="J37" s="4" t="s">
        <v>60</v>
      </c>
      <c r="K37" s="4" t="s">
        <v>60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18"/>
      <c r="B38" s="18"/>
      <c r="C38" s="47">
        <v>0.30277777777777776</v>
      </c>
      <c r="D38" s="47">
        <f>C38-C37</f>
        <v>0.003472222222</v>
      </c>
      <c r="E38" s="16">
        <f t="shared" si="1"/>
        <v>5</v>
      </c>
      <c r="F38" s="16">
        <v>24.628</v>
      </c>
      <c r="G38" s="16">
        <v>17.415</v>
      </c>
      <c r="H38" s="4" t="s">
        <v>60</v>
      </c>
      <c r="I38" s="4" t="s">
        <v>60</v>
      </c>
      <c r="J38" s="4" t="s">
        <v>60</v>
      </c>
      <c r="K38" s="4" t="s">
        <v>60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>
      <c r="A39" s="18"/>
      <c r="B39" s="18"/>
      <c r="C39" s="47">
        <v>0.30972222222222223</v>
      </c>
      <c r="D39" s="47">
        <f>C39-C37</f>
        <v>0.01041666667</v>
      </c>
      <c r="E39" s="16">
        <f t="shared" si="1"/>
        <v>15</v>
      </c>
      <c r="F39" s="16">
        <v>27.103</v>
      </c>
      <c r="G39" s="16">
        <v>19.385</v>
      </c>
      <c r="H39" s="4" t="s">
        <v>60</v>
      </c>
      <c r="I39" s="4" t="s">
        <v>60</v>
      </c>
      <c r="J39" s="4" t="s">
        <v>60</v>
      </c>
      <c r="K39" s="4" t="s">
        <v>60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>
      <c r="A40" s="18"/>
      <c r="B40" s="18"/>
      <c r="C40" s="47">
        <v>0.31666666666666665</v>
      </c>
      <c r="D40" s="47">
        <f>C40-C37</f>
        <v>0.01736111111</v>
      </c>
      <c r="E40" s="16">
        <f t="shared" si="1"/>
        <v>25</v>
      </c>
      <c r="F40" s="16">
        <v>31.93</v>
      </c>
      <c r="G40" s="16">
        <v>24.974</v>
      </c>
      <c r="H40" s="4" t="s">
        <v>60</v>
      </c>
      <c r="I40" s="4" t="s">
        <v>60</v>
      </c>
      <c r="J40" s="4" t="s">
        <v>60</v>
      </c>
      <c r="K40" s="4" t="s">
        <v>60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>
      <c r="A41" s="18"/>
      <c r="B41" s="18"/>
      <c r="C41" s="47">
        <v>0.32430555555555557</v>
      </c>
      <c r="D41" s="47">
        <f>C41-C37</f>
        <v>0.025</v>
      </c>
      <c r="E41" s="16">
        <f t="shared" si="1"/>
        <v>36</v>
      </c>
      <c r="F41" s="16">
        <v>29.318</v>
      </c>
      <c r="G41" s="16">
        <v>21.442</v>
      </c>
      <c r="H41" s="4" t="s">
        <v>60</v>
      </c>
      <c r="I41" s="4" t="s">
        <v>60</v>
      </c>
      <c r="J41" s="4" t="s">
        <v>60</v>
      </c>
      <c r="K41" s="4" t="s">
        <v>60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>
      <c r="A42" s="18"/>
      <c r="B42" s="18"/>
      <c r="C42" s="47">
        <v>0.33194444444444443</v>
      </c>
      <c r="D42" s="47">
        <f>C42-C37</f>
        <v>0.03263888889</v>
      </c>
      <c r="E42" s="16">
        <f t="shared" si="1"/>
        <v>47</v>
      </c>
      <c r="F42" s="16">
        <v>29.812</v>
      </c>
      <c r="G42" s="16">
        <v>24.242</v>
      </c>
      <c r="H42" s="4" t="s">
        <v>60</v>
      </c>
      <c r="I42" s="4" t="s">
        <v>60</v>
      </c>
      <c r="J42" s="4" t="s">
        <v>60</v>
      </c>
      <c r="K42" s="4" t="s">
        <v>60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>
      <c r="A43" s="18"/>
      <c r="B43" s="18"/>
      <c r="C43" s="47">
        <v>0.3388888888888889</v>
      </c>
      <c r="D43" s="47">
        <f>C43-C37</f>
        <v>0.03958333333</v>
      </c>
      <c r="E43" s="16">
        <f t="shared" si="1"/>
        <v>57</v>
      </c>
      <c r="F43" s="16">
        <v>34.691</v>
      </c>
      <c r="G43" s="16">
        <v>26.169</v>
      </c>
      <c r="H43" s="4" t="s">
        <v>60</v>
      </c>
      <c r="I43" s="4" t="s">
        <v>60</v>
      </c>
      <c r="J43" s="4" t="s">
        <v>60</v>
      </c>
      <c r="K43" s="4" t="s">
        <v>60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>
      <c r="A44" s="45" t="s">
        <v>76</v>
      </c>
      <c r="B44" s="45">
        <v>10.0</v>
      </c>
      <c r="C44" s="46">
        <v>0.47291666666666665</v>
      </c>
      <c r="D44" s="46">
        <f>C44-C44</f>
        <v>0</v>
      </c>
      <c r="E44" s="16">
        <f t="shared" si="1"/>
        <v>0</v>
      </c>
      <c r="F44" s="45">
        <v>25.948</v>
      </c>
      <c r="G44" s="45">
        <v>14.624</v>
      </c>
      <c r="H44" s="45">
        <v>20.41</v>
      </c>
      <c r="I44" s="45">
        <v>8.112</v>
      </c>
      <c r="J44" s="4" t="s">
        <v>60</v>
      </c>
      <c r="K44" s="4" t="s">
        <v>60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8"/>
      <c r="B45" s="18"/>
      <c r="C45" s="47">
        <v>0.47638888888888886</v>
      </c>
      <c r="D45" s="47">
        <f>C45-C44</f>
        <v>0.003472222222</v>
      </c>
      <c r="E45" s="16">
        <f t="shared" si="1"/>
        <v>5</v>
      </c>
      <c r="F45" s="16">
        <v>27.238</v>
      </c>
      <c r="G45" s="16">
        <v>16.411</v>
      </c>
      <c r="H45" s="16">
        <v>20.556</v>
      </c>
      <c r="I45" s="16">
        <v>11.483</v>
      </c>
      <c r="J45" s="4" t="s">
        <v>60</v>
      </c>
      <c r="K45" s="4" t="s">
        <v>60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>
      <c r="A46" s="18"/>
      <c r="B46" s="18"/>
      <c r="C46" s="47">
        <v>0.4798611111111111</v>
      </c>
      <c r="D46" s="47">
        <f>C46-C44</f>
        <v>0.006944444444</v>
      </c>
      <c r="E46" s="16">
        <f t="shared" si="1"/>
        <v>10</v>
      </c>
      <c r="F46" s="16">
        <v>28.051</v>
      </c>
      <c r="G46" s="16">
        <v>17.316</v>
      </c>
      <c r="H46" s="16">
        <v>22.983</v>
      </c>
      <c r="I46" s="16">
        <v>12.291</v>
      </c>
      <c r="J46" s="4" t="s">
        <v>60</v>
      </c>
      <c r="K46" s="4" t="s">
        <v>60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>
      <c r="A47" s="18"/>
      <c r="B47" s="18"/>
      <c r="C47" s="47">
        <v>0.48333333333333334</v>
      </c>
      <c r="D47" s="47">
        <f>C47-C44</f>
        <v>0.01041666667</v>
      </c>
      <c r="E47" s="16">
        <f t="shared" si="1"/>
        <v>15</v>
      </c>
      <c r="F47" s="16">
        <v>31.515</v>
      </c>
      <c r="G47" s="16">
        <v>18.207</v>
      </c>
      <c r="H47" s="16">
        <v>28.595</v>
      </c>
      <c r="I47" s="16">
        <v>14.168</v>
      </c>
      <c r="J47" s="4" t="s">
        <v>60</v>
      </c>
      <c r="K47" s="4" t="s">
        <v>60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>
      <c r="A48" s="18"/>
      <c r="B48" s="18"/>
      <c r="C48" s="47">
        <v>0.48680555555555555</v>
      </c>
      <c r="D48" s="47">
        <f>C48-C44</f>
        <v>0.01388888889</v>
      </c>
      <c r="E48" s="16">
        <f t="shared" si="1"/>
        <v>20</v>
      </c>
      <c r="F48" s="16">
        <v>34.461</v>
      </c>
      <c r="G48" s="16">
        <v>19.453</v>
      </c>
      <c r="H48" s="16">
        <v>31.327</v>
      </c>
      <c r="I48" s="16">
        <v>16.255</v>
      </c>
      <c r="J48" s="4" t="s">
        <v>60</v>
      </c>
      <c r="K48" s="4" t="s">
        <v>60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>
      <c r="A49" s="18"/>
      <c r="B49" s="18"/>
      <c r="C49" s="47">
        <v>0.4895833333333333</v>
      </c>
      <c r="D49" s="47">
        <f>C49-C44</f>
        <v>0.01666666667</v>
      </c>
      <c r="E49" s="16">
        <f t="shared" si="1"/>
        <v>24</v>
      </c>
      <c r="F49" s="16">
        <v>35.834</v>
      </c>
      <c r="G49" s="16">
        <v>22.037</v>
      </c>
      <c r="H49" s="16">
        <v>33.772</v>
      </c>
      <c r="I49" s="16">
        <v>19.806</v>
      </c>
      <c r="J49" s="4" t="s">
        <v>60</v>
      </c>
      <c r="K49" s="4" t="s">
        <v>60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>
      <c r="A50" s="18"/>
      <c r="B50" s="18"/>
      <c r="C50" s="47">
        <v>0.4930555555555556</v>
      </c>
      <c r="D50" s="47">
        <f>C50-C44</f>
        <v>0.02013888889</v>
      </c>
      <c r="E50" s="16">
        <f t="shared" si="1"/>
        <v>29</v>
      </c>
      <c r="F50" s="16">
        <v>38.802</v>
      </c>
      <c r="G50" s="16">
        <v>23.498</v>
      </c>
      <c r="H50" s="16">
        <v>35.799</v>
      </c>
      <c r="I50" s="16">
        <v>22.197</v>
      </c>
      <c r="J50" s="4" t="s">
        <v>60</v>
      </c>
      <c r="K50" s="4" t="s">
        <v>60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>
      <c r="A51" s="18"/>
      <c r="B51" s="18"/>
      <c r="C51" s="47">
        <v>0.49722222222222223</v>
      </c>
      <c r="D51" s="47">
        <f>C51-C44</f>
        <v>0.02430555556</v>
      </c>
      <c r="E51" s="16">
        <f t="shared" si="1"/>
        <v>35</v>
      </c>
      <c r="F51" s="16">
        <v>40.219</v>
      </c>
      <c r="G51" s="16">
        <v>25.96</v>
      </c>
      <c r="H51" s="16">
        <v>38.013</v>
      </c>
      <c r="I51" s="16">
        <v>23.782</v>
      </c>
      <c r="J51" s="4" t="s">
        <v>60</v>
      </c>
      <c r="K51" s="4" t="s">
        <v>60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>
      <c r="A52" s="18"/>
      <c r="B52" s="18"/>
      <c r="C52" s="47">
        <v>0.5</v>
      </c>
      <c r="D52" s="47">
        <f>C52-C44</f>
        <v>0.02708333333</v>
      </c>
      <c r="E52" s="16">
        <f t="shared" si="1"/>
        <v>39</v>
      </c>
      <c r="F52" s="16">
        <v>38.909</v>
      </c>
      <c r="G52" s="16">
        <v>25.691</v>
      </c>
      <c r="H52" s="16">
        <v>38.601</v>
      </c>
      <c r="I52" s="16">
        <v>23.815</v>
      </c>
      <c r="J52" s="4" t="s">
        <v>60</v>
      </c>
      <c r="K52" s="4" t="s">
        <v>60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>
      <c r="A53" s="18"/>
      <c r="B53" s="18"/>
      <c r="C53" s="47">
        <v>0.5020833333333333</v>
      </c>
      <c r="D53" s="47">
        <f>C53-C44</f>
        <v>0.02916666667</v>
      </c>
      <c r="E53" s="16">
        <f t="shared" si="1"/>
        <v>42</v>
      </c>
      <c r="F53" s="16">
        <v>38.819</v>
      </c>
      <c r="G53" s="16">
        <v>32.566</v>
      </c>
      <c r="H53" s="16">
        <v>37.553</v>
      </c>
      <c r="I53" s="16">
        <v>29.503</v>
      </c>
      <c r="J53" s="4" t="s">
        <v>60</v>
      </c>
      <c r="K53" s="4" t="s">
        <v>60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>
      <c r="A54" s="45" t="s">
        <v>77</v>
      </c>
      <c r="B54" s="16">
        <v>15.0</v>
      </c>
      <c r="C54" s="47">
        <v>0.375</v>
      </c>
      <c r="D54" s="47">
        <f>C54-C54</f>
        <v>0</v>
      </c>
      <c r="E54" s="16">
        <f t="shared" si="1"/>
        <v>0</v>
      </c>
      <c r="F54" s="16">
        <v>28.199</v>
      </c>
      <c r="G54" s="16">
        <v>18.372</v>
      </c>
      <c r="H54" s="16">
        <v>22.01</v>
      </c>
      <c r="I54" s="16">
        <v>11.967</v>
      </c>
      <c r="J54" s="16">
        <v>148.533</v>
      </c>
      <c r="K54" s="16" t="s">
        <v>60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>
      <c r="A55" s="18"/>
      <c r="B55" s="18"/>
      <c r="C55" s="47">
        <v>0.3784722222222222</v>
      </c>
      <c r="D55" s="47">
        <f>C55-C54</f>
        <v>0.003472222222</v>
      </c>
      <c r="E55" s="16">
        <f t="shared" si="1"/>
        <v>5</v>
      </c>
      <c r="F55" s="16">
        <v>29.029</v>
      </c>
      <c r="G55" s="16">
        <v>19.465</v>
      </c>
      <c r="H55" s="16">
        <v>23.464</v>
      </c>
      <c r="I55" s="16">
        <v>17.323</v>
      </c>
      <c r="J55" s="16">
        <v>168.533</v>
      </c>
      <c r="K55" s="16" t="s">
        <v>60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>
      <c r="A56" s="18"/>
      <c r="B56" s="18"/>
      <c r="C56" s="47">
        <v>0.38125</v>
      </c>
      <c r="D56" s="47">
        <f>C56-C54</f>
        <v>0.00625</v>
      </c>
      <c r="E56" s="16">
        <f t="shared" si="1"/>
        <v>9</v>
      </c>
      <c r="F56" s="16">
        <v>31.667</v>
      </c>
      <c r="G56" s="16">
        <v>20.864</v>
      </c>
      <c r="H56" s="16">
        <v>27.863</v>
      </c>
      <c r="I56" s="16">
        <v>17.512</v>
      </c>
      <c r="J56" s="16">
        <v>190.833</v>
      </c>
      <c r="K56" s="16" t="s">
        <v>60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>
      <c r="A57" s="18"/>
      <c r="B57" s="18"/>
      <c r="C57" s="47">
        <v>0.38472222222222224</v>
      </c>
      <c r="D57" s="47">
        <f>C57-C54</f>
        <v>0.009722222222</v>
      </c>
      <c r="E57" s="16">
        <f t="shared" si="1"/>
        <v>14</v>
      </c>
      <c r="F57" s="16">
        <v>33.887</v>
      </c>
      <c r="G57" s="16">
        <v>23.469</v>
      </c>
      <c r="H57" s="16">
        <v>32.945</v>
      </c>
      <c r="I57" s="16">
        <v>21.049</v>
      </c>
      <c r="J57" s="16">
        <v>209.619</v>
      </c>
      <c r="K57" s="16" t="s">
        <v>60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>
      <c r="A58" s="18"/>
      <c r="B58" s="18"/>
      <c r="C58" s="47">
        <v>0.38819444444444445</v>
      </c>
      <c r="D58" s="47">
        <f>C58-C54</f>
        <v>0.01319444444</v>
      </c>
      <c r="E58" s="16">
        <f t="shared" si="1"/>
        <v>19</v>
      </c>
      <c r="F58" s="16">
        <v>36.719</v>
      </c>
      <c r="G58" s="16">
        <v>26.462</v>
      </c>
      <c r="H58" s="16">
        <v>35.392</v>
      </c>
      <c r="I58" s="16">
        <v>23.649</v>
      </c>
      <c r="J58" s="16">
        <v>232.001</v>
      </c>
      <c r="K58" s="16" t="s">
        <v>60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>
      <c r="A59" s="18"/>
      <c r="B59" s="18"/>
      <c r="C59" s="47">
        <v>0.39166666666666666</v>
      </c>
      <c r="D59" s="47">
        <f>C59-C54</f>
        <v>0.01666666667</v>
      </c>
      <c r="E59" s="16">
        <f t="shared" si="1"/>
        <v>24</v>
      </c>
      <c r="F59" s="16">
        <v>38.183</v>
      </c>
      <c r="G59" s="16">
        <v>28.288</v>
      </c>
      <c r="H59" s="16">
        <v>36.11</v>
      </c>
      <c r="I59" s="16">
        <v>26.213</v>
      </c>
      <c r="J59" s="16">
        <v>230.44</v>
      </c>
      <c r="K59" s="16" t="s">
        <v>60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>
      <c r="A60" s="18"/>
      <c r="B60" s="18"/>
      <c r="C60" s="47">
        <v>0.3951388888888889</v>
      </c>
      <c r="D60" s="47">
        <f>C60-C54</f>
        <v>0.02013888889</v>
      </c>
      <c r="E60" s="16">
        <f t="shared" si="1"/>
        <v>29</v>
      </c>
      <c r="F60" s="16">
        <v>38.815</v>
      </c>
      <c r="G60" s="16">
        <v>29.895</v>
      </c>
      <c r="H60" s="16">
        <v>37.746</v>
      </c>
      <c r="I60" s="16">
        <v>28.502</v>
      </c>
      <c r="J60" s="16">
        <v>237.268</v>
      </c>
      <c r="K60" s="16" t="s">
        <v>60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>
      <c r="A61" s="18"/>
      <c r="B61" s="18"/>
      <c r="C61" s="47">
        <v>0.39861111111111114</v>
      </c>
      <c r="D61" s="47">
        <f>C61-C54</f>
        <v>0.02361111111</v>
      </c>
      <c r="E61" s="16">
        <f t="shared" si="1"/>
        <v>34</v>
      </c>
      <c r="F61" s="16">
        <v>39.49</v>
      </c>
      <c r="G61" s="16">
        <v>32.178</v>
      </c>
      <c r="H61" s="16">
        <v>39.643</v>
      </c>
      <c r="I61" s="16">
        <v>30.672</v>
      </c>
      <c r="J61" s="16">
        <v>268.395</v>
      </c>
      <c r="K61" s="16" t="s">
        <v>60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>
      <c r="A62" s="18"/>
      <c r="B62" s="18"/>
      <c r="C62" s="47">
        <v>0.40208333333333335</v>
      </c>
      <c r="D62" s="47">
        <f>C62-C54</f>
        <v>0.02708333333</v>
      </c>
      <c r="E62" s="16">
        <f t="shared" si="1"/>
        <v>39</v>
      </c>
      <c r="F62" s="16">
        <v>39.711</v>
      </c>
      <c r="G62" s="16">
        <v>30.121</v>
      </c>
      <c r="H62" s="16">
        <v>37.869</v>
      </c>
      <c r="I62" s="16">
        <v>30.548</v>
      </c>
      <c r="J62" s="16">
        <v>254.94</v>
      </c>
      <c r="K62" s="16" t="s">
        <v>60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>
      <c r="A63" s="18"/>
      <c r="B63" s="18"/>
      <c r="C63" s="47">
        <v>0.4076388888888889</v>
      </c>
      <c r="D63" s="47">
        <f>C63-C54</f>
        <v>0.03263888889</v>
      </c>
      <c r="E63" s="16">
        <f t="shared" si="1"/>
        <v>47</v>
      </c>
      <c r="F63" s="16">
        <v>39.64</v>
      </c>
      <c r="G63" s="16">
        <v>30.399</v>
      </c>
      <c r="H63" s="16">
        <v>39.64</v>
      </c>
      <c r="I63" s="16">
        <v>30.399</v>
      </c>
      <c r="J63" s="16">
        <v>248.642</v>
      </c>
      <c r="K63" s="16" t="s">
        <v>60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>
      <c r="A64" s="18"/>
      <c r="B64" s="18"/>
      <c r="C64" s="47">
        <v>0.41805555555555557</v>
      </c>
      <c r="D64" s="47">
        <f>C64-C54</f>
        <v>0.04305555556</v>
      </c>
      <c r="E64" s="16">
        <f t="shared" si="1"/>
        <v>62</v>
      </c>
      <c r="F64" s="16">
        <v>40.762</v>
      </c>
      <c r="G64" s="16">
        <v>34.513</v>
      </c>
      <c r="H64" s="16">
        <v>39.385</v>
      </c>
      <c r="I64" s="16">
        <v>34.513</v>
      </c>
      <c r="J64" s="16">
        <v>248.642</v>
      </c>
      <c r="K64" s="16" t="s">
        <v>60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>
      <c r="A65" s="45" t="s">
        <v>143</v>
      </c>
      <c r="B65" s="16">
        <v>20.0</v>
      </c>
      <c r="C65" s="47">
        <v>0.4013888888888889</v>
      </c>
      <c r="D65" s="47">
        <f>C65-C65</f>
        <v>0</v>
      </c>
      <c r="E65" s="16">
        <f t="shared" si="1"/>
        <v>0</v>
      </c>
      <c r="F65" s="16">
        <v>35.238</v>
      </c>
      <c r="G65" s="16">
        <v>34.538</v>
      </c>
      <c r="H65" s="16">
        <v>30.864</v>
      </c>
      <c r="I65" s="16">
        <v>32.351</v>
      </c>
      <c r="J65" s="16">
        <v>244.27</v>
      </c>
      <c r="K65" s="16">
        <v>411.278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>
      <c r="A66" s="18"/>
      <c r="B66" s="18"/>
      <c r="C66" s="47">
        <v>0.40208333333333335</v>
      </c>
      <c r="D66" s="47">
        <f>C66-C65</f>
        <v>0.0006944444444</v>
      </c>
      <c r="E66" s="16">
        <f t="shared" si="1"/>
        <v>1</v>
      </c>
      <c r="F66" s="16">
        <v>35.129</v>
      </c>
      <c r="G66" s="16">
        <v>36.002</v>
      </c>
      <c r="H66" s="16">
        <v>32.464</v>
      </c>
      <c r="I66" s="16">
        <v>35.48</v>
      </c>
      <c r="J66" s="16">
        <v>227.51</v>
      </c>
      <c r="K66" s="16">
        <v>448.613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>
      <c r="A67" s="18"/>
      <c r="B67" s="18"/>
      <c r="C67" s="47">
        <v>0.4076388888888889</v>
      </c>
      <c r="D67" s="47">
        <f>C67-C65</f>
        <v>0.00625</v>
      </c>
      <c r="E67" s="16">
        <f t="shared" si="1"/>
        <v>9</v>
      </c>
      <c r="F67" s="16">
        <v>37.447</v>
      </c>
      <c r="G67" s="16">
        <v>43.454</v>
      </c>
      <c r="H67" s="16">
        <v>35.921</v>
      </c>
      <c r="I67" s="16">
        <v>43.454</v>
      </c>
      <c r="J67" s="16">
        <v>250.796</v>
      </c>
      <c r="K67" s="16">
        <v>483.929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>
      <c r="A68" s="18"/>
      <c r="B68" s="18"/>
      <c r="C68" s="47">
        <v>0.41041666666666665</v>
      </c>
      <c r="D68" s="47">
        <f>C68-C65</f>
        <v>0.009027777778</v>
      </c>
      <c r="E68" s="16">
        <f t="shared" si="1"/>
        <v>13</v>
      </c>
      <c r="F68" s="16">
        <v>36.488</v>
      </c>
      <c r="G68" s="16">
        <v>44.194</v>
      </c>
      <c r="H68" s="16">
        <v>36.488</v>
      </c>
      <c r="I68" s="16">
        <v>44.194</v>
      </c>
      <c r="J68" s="16">
        <v>249.007</v>
      </c>
      <c r="K68" s="16">
        <v>472.437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>
      <c r="A69" s="18"/>
      <c r="B69" s="18"/>
      <c r="C69" s="47">
        <v>0.41388888888888886</v>
      </c>
      <c r="D69" s="47">
        <f>C69-C65</f>
        <v>0.0125</v>
      </c>
      <c r="E69" s="16">
        <f t="shared" si="1"/>
        <v>18</v>
      </c>
      <c r="F69" s="16">
        <v>38.715</v>
      </c>
      <c r="G69" s="16">
        <v>42.279</v>
      </c>
      <c r="H69" s="16">
        <v>38.715</v>
      </c>
      <c r="I69" s="16">
        <v>42.279</v>
      </c>
      <c r="J69" s="16">
        <v>256.328</v>
      </c>
      <c r="K69" s="16">
        <v>417.714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>
      <c r="A70" s="18"/>
      <c r="B70" s="18"/>
      <c r="C70" s="47">
        <v>0.41875</v>
      </c>
      <c r="D70" s="47">
        <f>C70-C65</f>
        <v>0.01736111111</v>
      </c>
      <c r="E70" s="16">
        <f t="shared" si="1"/>
        <v>25</v>
      </c>
      <c r="F70" s="16">
        <v>39.909</v>
      </c>
      <c r="G70" s="16">
        <v>42.33</v>
      </c>
      <c r="H70" s="16">
        <v>38.212</v>
      </c>
      <c r="I70" s="16">
        <v>42.33</v>
      </c>
      <c r="J70" s="16">
        <v>255.753</v>
      </c>
      <c r="K70" s="16">
        <v>387.892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>
      <c r="A71" s="45" t="s">
        <v>144</v>
      </c>
      <c r="B71" s="16">
        <v>20.0</v>
      </c>
      <c r="C71" s="47">
        <v>0.4354166666666667</v>
      </c>
      <c r="D71" s="47">
        <f>C71-C71</f>
        <v>0</v>
      </c>
      <c r="E71" s="16">
        <f t="shared" si="1"/>
        <v>0</v>
      </c>
      <c r="F71" s="16">
        <v>37.796</v>
      </c>
      <c r="G71" s="16">
        <v>31.661</v>
      </c>
      <c r="H71" s="16">
        <v>36.946</v>
      </c>
      <c r="I71" s="16">
        <v>29.059</v>
      </c>
      <c r="J71" s="16">
        <v>287.134</v>
      </c>
      <c r="K71" s="16">
        <v>480.192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>
      <c r="A72" s="18"/>
      <c r="B72" s="18"/>
      <c r="C72" s="47">
        <v>0.4388888888888889</v>
      </c>
      <c r="D72" s="47">
        <f>C72-C71</f>
        <v>0.003472222222</v>
      </c>
      <c r="E72" s="16">
        <f t="shared" si="1"/>
        <v>5</v>
      </c>
      <c r="F72" s="16">
        <v>41.14</v>
      </c>
      <c r="G72" s="16">
        <v>35.861</v>
      </c>
      <c r="H72" s="16">
        <v>40.195</v>
      </c>
      <c r="I72" s="16">
        <v>34.295</v>
      </c>
      <c r="J72" s="16">
        <v>290.31</v>
      </c>
      <c r="K72" s="16">
        <v>502.585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>
      <c r="A73" s="18"/>
      <c r="B73" s="18"/>
      <c r="C73" s="47">
        <v>0.44166666666666665</v>
      </c>
      <c r="D73" s="47">
        <f>C73-C71</f>
        <v>0.00625</v>
      </c>
      <c r="E73" s="16">
        <f t="shared" si="1"/>
        <v>9</v>
      </c>
      <c r="F73" s="16">
        <v>43.218</v>
      </c>
      <c r="G73" s="16">
        <v>37.992</v>
      </c>
      <c r="H73" s="16">
        <v>41.426</v>
      </c>
      <c r="I73" s="16">
        <v>37.992</v>
      </c>
      <c r="J73" s="16">
        <v>323.256</v>
      </c>
      <c r="K73" s="16">
        <v>527.833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>
      <c r="A74" s="18"/>
      <c r="B74" s="18"/>
      <c r="C74" s="47">
        <v>0.4465277777777778</v>
      </c>
      <c r="D74" s="47">
        <f>C74-C71</f>
        <v>0.01111111111</v>
      </c>
      <c r="E74" s="16">
        <f t="shared" si="1"/>
        <v>16</v>
      </c>
      <c r="F74" s="16">
        <v>45.23</v>
      </c>
      <c r="G74" s="16">
        <v>38.091</v>
      </c>
      <c r="H74" s="16">
        <v>45.23</v>
      </c>
      <c r="I74" s="16">
        <v>38.091</v>
      </c>
      <c r="J74" s="16">
        <v>340.888</v>
      </c>
      <c r="K74" s="16">
        <v>507.778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>
      <c r="A75" s="18"/>
      <c r="B75" s="18"/>
      <c r="C75" s="47">
        <v>0.45</v>
      </c>
      <c r="D75" s="47">
        <f>C75-C71</f>
        <v>0.01458333333</v>
      </c>
      <c r="E75" s="16">
        <f t="shared" si="1"/>
        <v>21</v>
      </c>
      <c r="F75" s="16">
        <v>44.927</v>
      </c>
      <c r="G75" s="16">
        <v>37.929</v>
      </c>
      <c r="H75" s="16">
        <v>44.927</v>
      </c>
      <c r="I75" s="16">
        <v>37.929</v>
      </c>
      <c r="J75" s="16">
        <v>337.353</v>
      </c>
      <c r="K75" s="16">
        <v>486.481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>
      <c r="A76" s="18"/>
      <c r="B76" s="18"/>
      <c r="C76" s="47">
        <v>0.4513888888888889</v>
      </c>
      <c r="D76" s="47">
        <f>C76-C71</f>
        <v>0.01597222222</v>
      </c>
      <c r="E76" s="16">
        <f t="shared" si="1"/>
        <v>23</v>
      </c>
      <c r="F76" s="16">
        <v>43.825</v>
      </c>
      <c r="G76" s="16">
        <v>37.838</v>
      </c>
      <c r="H76" s="16">
        <v>41.929</v>
      </c>
      <c r="I76" s="16">
        <v>37.838</v>
      </c>
      <c r="J76" s="16">
        <v>330.686</v>
      </c>
      <c r="K76" s="16">
        <v>494.878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>
      <c r="A77" s="45" t="s">
        <v>145</v>
      </c>
      <c r="B77" s="16">
        <v>15.0</v>
      </c>
      <c r="C77" s="47">
        <v>0.04375</v>
      </c>
      <c r="D77" s="47">
        <f>C77-C77</f>
        <v>0</v>
      </c>
      <c r="E77" s="16">
        <f t="shared" si="1"/>
        <v>0</v>
      </c>
      <c r="F77" s="16">
        <v>28.223</v>
      </c>
      <c r="G77" s="16">
        <v>21.649</v>
      </c>
      <c r="H77" s="16">
        <v>22.762</v>
      </c>
      <c r="I77" s="16">
        <v>12.496</v>
      </c>
      <c r="J77" s="16">
        <v>146.473</v>
      </c>
      <c r="K77" s="16" t="s">
        <v>60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>
      <c r="A78" s="18"/>
      <c r="B78" s="18"/>
      <c r="C78" s="47">
        <v>0.050694444444444445</v>
      </c>
      <c r="D78" s="47">
        <f>C78-C77</f>
        <v>0.006944444444</v>
      </c>
      <c r="E78" s="16">
        <f t="shared" si="1"/>
        <v>10</v>
      </c>
      <c r="F78" s="16">
        <v>32.622</v>
      </c>
      <c r="G78" s="16">
        <v>22.536</v>
      </c>
      <c r="H78" s="16">
        <v>28.794</v>
      </c>
      <c r="I78" s="16">
        <v>14.673</v>
      </c>
      <c r="J78" s="16">
        <v>194.906</v>
      </c>
      <c r="K78" s="16" t="s">
        <v>60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>
      <c r="A79" s="18"/>
      <c r="B79" s="18"/>
      <c r="C79" s="47">
        <v>0.05347222222222222</v>
      </c>
      <c r="D79" s="47">
        <f>C79-C77</f>
        <v>0.009722222222</v>
      </c>
      <c r="E79" s="16">
        <f t="shared" si="1"/>
        <v>14</v>
      </c>
      <c r="F79" s="16">
        <v>37.511</v>
      </c>
      <c r="G79" s="16">
        <v>24.166</v>
      </c>
      <c r="H79" s="16">
        <v>34.459</v>
      </c>
      <c r="I79" s="16">
        <v>19.184</v>
      </c>
      <c r="J79" s="16">
        <v>200.438</v>
      </c>
      <c r="K79" s="16" t="s">
        <v>60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>
      <c r="A80" s="18"/>
      <c r="B80" s="18"/>
      <c r="C80" s="47">
        <v>0.05694444444444444</v>
      </c>
      <c r="D80" s="47">
        <f>C80-C77</f>
        <v>0.01319444444</v>
      </c>
      <c r="E80" s="16">
        <f t="shared" si="1"/>
        <v>19</v>
      </c>
      <c r="F80" s="16">
        <v>40.137</v>
      </c>
      <c r="G80" s="16">
        <v>25.632</v>
      </c>
      <c r="H80" s="16">
        <v>39.482</v>
      </c>
      <c r="I80" s="16">
        <v>19.485</v>
      </c>
      <c r="J80" s="16">
        <v>228.879</v>
      </c>
      <c r="K80" s="16" t="s">
        <v>60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>
      <c r="A81" s="18"/>
      <c r="B81" s="18"/>
      <c r="C81" s="47">
        <v>0.06041666666666667</v>
      </c>
      <c r="D81" s="47">
        <f>C81-C77</f>
        <v>0.01666666667</v>
      </c>
      <c r="E81" s="16">
        <f t="shared" si="1"/>
        <v>24</v>
      </c>
      <c r="F81" s="16">
        <v>43.823</v>
      </c>
      <c r="G81" s="16">
        <v>29.293</v>
      </c>
      <c r="H81" s="16">
        <v>43.122</v>
      </c>
      <c r="I81" s="16">
        <v>23.867</v>
      </c>
      <c r="J81" s="16">
        <v>263.632</v>
      </c>
      <c r="K81" s="16" t="s">
        <v>60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>
      <c r="A82" s="18"/>
      <c r="B82" s="18"/>
      <c r="C82" s="47">
        <v>0.06319444444444444</v>
      </c>
      <c r="D82" s="47">
        <f>C82-C77</f>
        <v>0.01944444444</v>
      </c>
      <c r="E82" s="16">
        <f t="shared" si="1"/>
        <v>28</v>
      </c>
      <c r="F82" s="16">
        <v>44.9</v>
      </c>
      <c r="G82" s="16">
        <v>30.964</v>
      </c>
      <c r="H82" s="16">
        <v>44.387</v>
      </c>
      <c r="I82" s="16">
        <v>28.171</v>
      </c>
      <c r="J82" s="16">
        <v>293.654</v>
      </c>
      <c r="K82" s="16" t="s">
        <v>60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>
      <c r="A83" s="18"/>
      <c r="B83" s="18"/>
      <c r="C83" s="47">
        <v>0.06736111111111111</v>
      </c>
      <c r="D83" s="47">
        <f>C83-C77</f>
        <v>0.02361111111</v>
      </c>
      <c r="E83" s="16">
        <f t="shared" si="1"/>
        <v>34</v>
      </c>
      <c r="F83" s="16">
        <v>45.317</v>
      </c>
      <c r="G83" s="16">
        <v>33.927</v>
      </c>
      <c r="H83" s="16">
        <v>45.317</v>
      </c>
      <c r="I83" s="16">
        <v>28.843</v>
      </c>
      <c r="J83" s="16">
        <v>312.157</v>
      </c>
      <c r="K83" s="16" t="s">
        <v>60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>
      <c r="A84" s="18"/>
      <c r="B84" s="18"/>
      <c r="C84" s="47">
        <v>0.07152777777777777</v>
      </c>
      <c r="D84" s="47">
        <f>C84-C77</f>
        <v>0.02777777778</v>
      </c>
      <c r="E84" s="16">
        <f t="shared" si="1"/>
        <v>40</v>
      </c>
      <c r="F84" s="16">
        <v>45.124</v>
      </c>
      <c r="G84" s="16">
        <v>33.092</v>
      </c>
      <c r="H84" s="16">
        <v>45.124</v>
      </c>
      <c r="I84" s="16">
        <v>33.092</v>
      </c>
      <c r="J84" s="16">
        <v>319.76</v>
      </c>
      <c r="K84" s="16" t="s">
        <v>60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>
      <c r="A85" s="45" t="s">
        <v>146</v>
      </c>
      <c r="B85" s="16">
        <v>20.0</v>
      </c>
      <c r="C85" s="47">
        <v>0.050694444444444445</v>
      </c>
      <c r="D85" s="47">
        <f>C85-C85</f>
        <v>0</v>
      </c>
      <c r="E85" s="16">
        <f t="shared" si="1"/>
        <v>0</v>
      </c>
      <c r="F85" s="16">
        <v>34.296</v>
      </c>
      <c r="G85" s="16">
        <v>25.812</v>
      </c>
      <c r="H85" s="16">
        <v>33.677</v>
      </c>
      <c r="I85" s="16">
        <v>23.629</v>
      </c>
      <c r="J85" s="16">
        <v>215.517</v>
      </c>
      <c r="K85" s="16">
        <v>324.883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>
      <c r="A86" s="18"/>
      <c r="B86" s="18"/>
      <c r="C86" s="47">
        <v>0.05347222222222222</v>
      </c>
      <c r="D86" s="47">
        <f>C86-C85</f>
        <v>0.002777777778</v>
      </c>
      <c r="E86" s="16">
        <f t="shared" si="1"/>
        <v>4</v>
      </c>
      <c r="F86" s="16">
        <v>36.192</v>
      </c>
      <c r="G86" s="16">
        <v>27.638</v>
      </c>
      <c r="H86" s="16">
        <v>35.834</v>
      </c>
      <c r="I86" s="16">
        <v>26.908</v>
      </c>
      <c r="J86" s="16">
        <v>229.269</v>
      </c>
      <c r="K86" s="16">
        <v>351.897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>
      <c r="A87" s="18"/>
      <c r="B87" s="18"/>
      <c r="C87" s="47">
        <v>0.05694444444444444</v>
      </c>
      <c r="D87" s="47">
        <f>C87-C85</f>
        <v>0.00625</v>
      </c>
      <c r="E87" s="16">
        <f t="shared" si="1"/>
        <v>9</v>
      </c>
      <c r="F87" s="16">
        <v>38.079</v>
      </c>
      <c r="G87" s="16">
        <v>32.627</v>
      </c>
      <c r="H87" s="16">
        <v>37.237</v>
      </c>
      <c r="I87" s="16">
        <v>31.002</v>
      </c>
      <c r="J87" s="16">
        <v>233.666</v>
      </c>
      <c r="K87" s="16">
        <v>353.16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>
      <c r="A88" s="18"/>
      <c r="B88" s="18"/>
      <c r="C88" s="47">
        <v>0.06041666666666667</v>
      </c>
      <c r="D88" s="47">
        <f>C88-C85</f>
        <v>0.009722222222</v>
      </c>
      <c r="E88" s="16">
        <f t="shared" si="1"/>
        <v>14</v>
      </c>
      <c r="F88" s="16">
        <v>39.189</v>
      </c>
      <c r="G88" s="16">
        <v>34.913</v>
      </c>
      <c r="H88" s="16">
        <v>38.665</v>
      </c>
      <c r="I88" s="16">
        <v>35.098</v>
      </c>
      <c r="J88" s="16">
        <v>242.749</v>
      </c>
      <c r="K88" s="16">
        <v>334.175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>
      <c r="A89" s="18"/>
      <c r="B89" s="18"/>
      <c r="C89" s="47">
        <v>0.06319444444444444</v>
      </c>
      <c r="D89" s="47">
        <f>C89-C85</f>
        <v>0.0125</v>
      </c>
      <c r="E89" s="16">
        <f t="shared" si="1"/>
        <v>18</v>
      </c>
      <c r="F89" s="16">
        <v>40.144</v>
      </c>
      <c r="G89" s="16">
        <v>35.512</v>
      </c>
      <c r="H89" s="16">
        <v>39.447</v>
      </c>
      <c r="I89" s="16">
        <v>36.143</v>
      </c>
      <c r="J89" s="16">
        <v>250.915</v>
      </c>
      <c r="K89" s="16">
        <v>283.934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>
      <c r="A90" s="18"/>
      <c r="B90" s="18"/>
      <c r="C90" s="47">
        <v>0.06736111111111111</v>
      </c>
      <c r="D90" s="47">
        <f>C90-C85</f>
        <v>0.01666666667</v>
      </c>
      <c r="E90" s="16">
        <f t="shared" si="1"/>
        <v>24</v>
      </c>
      <c r="F90" s="16">
        <v>40.153</v>
      </c>
      <c r="G90" s="16">
        <v>35.588</v>
      </c>
      <c r="H90" s="16">
        <v>39.527</v>
      </c>
      <c r="I90" s="16">
        <v>35.588</v>
      </c>
      <c r="J90" s="16">
        <v>266.248</v>
      </c>
      <c r="K90" s="16">
        <v>279.311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>
      <c r="A91" s="18"/>
      <c r="B91" s="18"/>
      <c r="C91" s="47">
        <v>0.07152777777777777</v>
      </c>
      <c r="D91" s="47">
        <f>C91-C85</f>
        <v>0.02083333333</v>
      </c>
      <c r="E91" s="16">
        <f t="shared" si="1"/>
        <v>30</v>
      </c>
      <c r="F91" s="16">
        <v>39.427</v>
      </c>
      <c r="G91" s="16">
        <v>36.211</v>
      </c>
      <c r="H91" s="16">
        <v>39.427</v>
      </c>
      <c r="I91" s="16">
        <v>36.211</v>
      </c>
      <c r="J91" s="16">
        <v>255.23</v>
      </c>
      <c r="K91" s="16">
        <v>265.077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>
      <c r="A92" s="45" t="s">
        <v>147</v>
      </c>
      <c r="B92" s="16">
        <v>5.0</v>
      </c>
      <c r="C92" s="47">
        <v>0.20416666666666666</v>
      </c>
      <c r="D92" s="47">
        <f>C92-C92</f>
        <v>0</v>
      </c>
      <c r="E92" s="16">
        <v>0.0</v>
      </c>
      <c r="F92" s="16">
        <v>23.303</v>
      </c>
      <c r="G92" s="16">
        <v>14.722</v>
      </c>
      <c r="H92" s="16">
        <v>17.325</v>
      </c>
      <c r="I92" s="16">
        <v>12.823</v>
      </c>
      <c r="J92" s="16" t="s">
        <v>60</v>
      </c>
      <c r="K92" s="16" t="s">
        <v>60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>
      <c r="A93" s="18"/>
      <c r="B93" s="18"/>
      <c r="C93" s="47">
        <v>0.2076388888888889</v>
      </c>
      <c r="D93" s="47">
        <f>C93-C92</f>
        <v>0.003472222222</v>
      </c>
      <c r="E93" s="16">
        <v>5.0</v>
      </c>
      <c r="F93" s="16">
        <v>23.166</v>
      </c>
      <c r="G93" s="16">
        <v>15.341</v>
      </c>
      <c r="H93" s="16">
        <v>18.02</v>
      </c>
      <c r="I93" s="16">
        <v>12.603</v>
      </c>
      <c r="J93" s="16" t="s">
        <v>60</v>
      </c>
      <c r="K93" s="16" t="s">
        <v>60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>
      <c r="A94" s="18"/>
      <c r="B94" s="18"/>
      <c r="C94" s="47">
        <v>0.20972222222222223</v>
      </c>
      <c r="D94" s="47">
        <f>C94-C92</f>
        <v>0.005555555556</v>
      </c>
      <c r="E94" s="16">
        <v>8.0</v>
      </c>
      <c r="F94" s="16">
        <v>23.653</v>
      </c>
      <c r="G94" s="16">
        <v>15.296</v>
      </c>
      <c r="H94" s="16">
        <v>17.625</v>
      </c>
      <c r="I94" s="16">
        <v>13.489</v>
      </c>
      <c r="J94" s="16" t="s">
        <v>60</v>
      </c>
      <c r="K94" s="16" t="s">
        <v>60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>
      <c r="A95" s="18"/>
      <c r="B95" s="18"/>
      <c r="C95" s="47">
        <v>0.2111111111111111</v>
      </c>
      <c r="D95" s="47">
        <f>C95-C92</f>
        <v>0.006944444444</v>
      </c>
      <c r="E95" s="16">
        <v>10.0</v>
      </c>
      <c r="F95" s="16">
        <v>24.24</v>
      </c>
      <c r="G95" s="16">
        <v>16.416</v>
      </c>
      <c r="H95" s="16">
        <v>18.872</v>
      </c>
      <c r="I95" s="16">
        <v>13.138</v>
      </c>
      <c r="J95" s="16" t="s">
        <v>60</v>
      </c>
      <c r="K95" s="16" t="s">
        <v>60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>
      <c r="A96" s="18"/>
      <c r="B96" s="18"/>
      <c r="C96" s="47">
        <v>0.21458333333333332</v>
      </c>
      <c r="D96" s="47">
        <f>C96-C92</f>
        <v>0.01041666667</v>
      </c>
      <c r="E96" s="16">
        <v>15.0</v>
      </c>
      <c r="F96" s="16">
        <v>26.328</v>
      </c>
      <c r="G96" s="16">
        <v>16.63</v>
      </c>
      <c r="H96" s="16">
        <v>21.517</v>
      </c>
      <c r="I96" s="16">
        <v>14.97</v>
      </c>
      <c r="J96" s="16" t="s">
        <v>60</v>
      </c>
      <c r="K96" s="16" t="s">
        <v>60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>
      <c r="A97" s="18"/>
      <c r="B97" s="18"/>
      <c r="C97" s="47">
        <v>0.21875</v>
      </c>
      <c r="D97" s="47">
        <f>C97-C92</f>
        <v>0.01458333333</v>
      </c>
      <c r="E97" s="16">
        <v>21.0</v>
      </c>
      <c r="F97" s="16">
        <v>29.291</v>
      </c>
      <c r="G97" s="16">
        <v>17.72</v>
      </c>
      <c r="H97" s="16">
        <v>27.493</v>
      </c>
      <c r="I97" s="16">
        <v>16.12</v>
      </c>
      <c r="J97" s="16" t="s">
        <v>60</v>
      </c>
      <c r="K97" s="16" t="s">
        <v>60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>
      <c r="A98" s="18"/>
      <c r="B98" s="18"/>
      <c r="C98" s="47">
        <v>0.2222222222222222</v>
      </c>
      <c r="D98" s="47">
        <f>C98-C92</f>
        <v>0.01805555556</v>
      </c>
      <c r="E98" s="16">
        <v>26.0</v>
      </c>
      <c r="F98" s="16">
        <v>32.93</v>
      </c>
      <c r="G98" s="16">
        <v>19.67</v>
      </c>
      <c r="H98" s="16">
        <v>30.642</v>
      </c>
      <c r="I98" s="16">
        <v>17.889</v>
      </c>
      <c r="J98" s="16" t="s">
        <v>60</v>
      </c>
      <c r="K98" s="16" t="s">
        <v>60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>
      <c r="A99" s="18"/>
      <c r="B99" s="18"/>
      <c r="C99" s="47">
        <v>0.22569444444444445</v>
      </c>
      <c r="D99" s="47">
        <f>C99-C92</f>
        <v>0.02152777778</v>
      </c>
      <c r="E99" s="16">
        <v>31.0</v>
      </c>
      <c r="F99" s="16">
        <v>36.285</v>
      </c>
      <c r="G99" s="16">
        <v>23.349</v>
      </c>
      <c r="H99" s="16">
        <v>34.296</v>
      </c>
      <c r="I99" s="16">
        <v>19.825</v>
      </c>
      <c r="J99" s="16" t="s">
        <v>60</v>
      </c>
      <c r="K99" s="16" t="s">
        <v>60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>
      <c r="A100" s="18"/>
      <c r="B100" s="18"/>
      <c r="C100" s="47">
        <v>0.22916666666666666</v>
      </c>
      <c r="D100" s="47">
        <f>C100-C92</f>
        <v>0.025</v>
      </c>
      <c r="E100" s="16">
        <v>36.0</v>
      </c>
      <c r="F100" s="16">
        <v>35.09</v>
      </c>
      <c r="G100" s="16">
        <v>23.439</v>
      </c>
      <c r="H100" s="16">
        <v>34.593</v>
      </c>
      <c r="I100" s="16">
        <v>21.612</v>
      </c>
      <c r="J100" s="16" t="s">
        <v>60</v>
      </c>
      <c r="K100" s="16" t="s">
        <v>60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>
      <c r="A101" s="18"/>
      <c r="B101" s="18"/>
      <c r="C101" s="47">
        <v>0.2326388888888889</v>
      </c>
      <c r="D101" s="47">
        <f>C101-C92</f>
        <v>0.02847222222</v>
      </c>
      <c r="E101" s="16">
        <v>41.0</v>
      </c>
      <c r="F101" s="16">
        <v>35.702</v>
      </c>
      <c r="G101" s="16">
        <v>23.526</v>
      </c>
      <c r="H101" s="16">
        <v>35.538</v>
      </c>
      <c r="I101" s="16">
        <v>22.636</v>
      </c>
      <c r="J101" s="16" t="s">
        <v>60</v>
      </c>
      <c r="K101" s="16" t="s">
        <v>60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>
      <c r="A102" s="18"/>
      <c r="B102" s="18"/>
      <c r="C102" s="47">
        <v>0.2361111111111111</v>
      </c>
      <c r="D102" s="47">
        <f>C102-C92</f>
        <v>0.03194444444</v>
      </c>
      <c r="E102" s="16">
        <v>46.0</v>
      </c>
      <c r="F102" s="16">
        <v>35.026</v>
      </c>
      <c r="G102" s="16">
        <v>23.871</v>
      </c>
      <c r="H102" s="16">
        <v>34.384</v>
      </c>
      <c r="I102" s="16">
        <v>22.066</v>
      </c>
      <c r="J102" s="16" t="s">
        <v>60</v>
      </c>
      <c r="K102" s="16" t="s">
        <v>60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>
      <c r="A103" s="18"/>
      <c r="B103" s="18"/>
      <c r="C103" s="47">
        <v>0.23958333333333334</v>
      </c>
      <c r="D103" s="47">
        <f>C103-C92</f>
        <v>0.03541666667</v>
      </c>
      <c r="E103" s="16">
        <v>51.0</v>
      </c>
      <c r="F103" s="16">
        <v>34.79</v>
      </c>
      <c r="G103" s="16">
        <v>26.598</v>
      </c>
      <c r="H103" s="16">
        <v>33.401</v>
      </c>
      <c r="I103" s="16">
        <v>27.802</v>
      </c>
      <c r="J103" s="16" t="s">
        <v>60</v>
      </c>
      <c r="K103" s="16" t="s">
        <v>60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>
      <c r="A104" s="45" t="s">
        <v>148</v>
      </c>
      <c r="B104" s="16">
        <v>10.0</v>
      </c>
      <c r="C104" s="47">
        <v>0.20972222222222223</v>
      </c>
      <c r="D104" s="16">
        <v>0.0</v>
      </c>
      <c r="E104" s="16">
        <v>0.0</v>
      </c>
      <c r="F104" s="16" t="s">
        <v>60</v>
      </c>
      <c r="G104" s="16">
        <v>23.651</v>
      </c>
      <c r="H104" s="16" t="s">
        <v>60</v>
      </c>
      <c r="I104" s="16">
        <v>20.336</v>
      </c>
      <c r="J104" s="16" t="s">
        <v>60</v>
      </c>
      <c r="K104" s="16" t="s">
        <v>60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>
      <c r="A105" s="18"/>
      <c r="B105" s="18"/>
      <c r="C105" s="47">
        <v>0.2111111111111111</v>
      </c>
      <c r="D105" s="16">
        <v>2.0</v>
      </c>
      <c r="E105" s="16">
        <v>2.0</v>
      </c>
      <c r="F105" s="16" t="s">
        <v>60</v>
      </c>
      <c r="G105" s="16">
        <v>24.143</v>
      </c>
      <c r="H105" s="16" t="s">
        <v>60</v>
      </c>
      <c r="I105" s="16">
        <v>21.975</v>
      </c>
      <c r="J105" s="16" t="s">
        <v>60</v>
      </c>
      <c r="K105" s="16" t="s">
        <v>60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>
      <c r="A106" s="18"/>
      <c r="B106" s="18"/>
      <c r="C106" s="47">
        <v>0.21458333333333332</v>
      </c>
      <c r="D106" s="16">
        <v>7.0</v>
      </c>
      <c r="E106" s="16">
        <v>7.0</v>
      </c>
      <c r="F106" s="16" t="s">
        <v>60</v>
      </c>
      <c r="G106" s="16">
        <v>26.124</v>
      </c>
      <c r="H106" s="16" t="s">
        <v>60</v>
      </c>
      <c r="I106" s="16">
        <v>24.405</v>
      </c>
      <c r="J106" s="16" t="s">
        <v>60</v>
      </c>
      <c r="K106" s="16" t="s">
        <v>60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>
      <c r="A107" s="18"/>
      <c r="B107" s="18"/>
      <c r="C107" s="47">
        <v>0.21875</v>
      </c>
      <c r="D107" s="16">
        <v>13.0</v>
      </c>
      <c r="E107" s="16">
        <v>13.0</v>
      </c>
      <c r="F107" s="16" t="s">
        <v>60</v>
      </c>
      <c r="G107" s="16">
        <v>29.509</v>
      </c>
      <c r="H107" s="16" t="s">
        <v>60</v>
      </c>
      <c r="I107" s="16">
        <v>27.367</v>
      </c>
      <c r="J107" s="16" t="s">
        <v>60</v>
      </c>
      <c r="K107" s="16" t="s">
        <v>60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>
      <c r="A108" s="18"/>
      <c r="B108" s="18"/>
      <c r="C108" s="47">
        <v>0.2222222222222222</v>
      </c>
      <c r="D108" s="16">
        <v>18.0</v>
      </c>
      <c r="E108" s="16">
        <v>18.0</v>
      </c>
      <c r="F108" s="16" t="s">
        <v>60</v>
      </c>
      <c r="G108" s="16">
        <v>32.09</v>
      </c>
      <c r="H108" s="16" t="s">
        <v>60</v>
      </c>
      <c r="I108" s="16">
        <v>30.422</v>
      </c>
      <c r="J108" s="16" t="s">
        <v>60</v>
      </c>
      <c r="K108" s="16" t="s">
        <v>60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>
      <c r="A109" s="18"/>
      <c r="B109" s="18"/>
      <c r="C109" s="47">
        <v>0.22569444444444445</v>
      </c>
      <c r="D109" s="16">
        <v>23.0</v>
      </c>
      <c r="E109" s="16">
        <v>23.0</v>
      </c>
      <c r="F109" s="16" t="s">
        <v>60</v>
      </c>
      <c r="G109" s="16">
        <v>32.833</v>
      </c>
      <c r="H109" s="16" t="s">
        <v>60</v>
      </c>
      <c r="I109" s="16">
        <v>31.149</v>
      </c>
      <c r="J109" s="16" t="s">
        <v>60</v>
      </c>
      <c r="K109" s="16" t="s">
        <v>60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>
      <c r="A110" s="18"/>
      <c r="B110" s="18"/>
      <c r="C110" s="47">
        <v>0.22916666666666666</v>
      </c>
      <c r="D110" s="16">
        <v>28.0</v>
      </c>
      <c r="E110" s="16">
        <v>28.0</v>
      </c>
      <c r="F110" s="16" t="s">
        <v>60</v>
      </c>
      <c r="G110" s="16">
        <v>32.557</v>
      </c>
      <c r="H110" s="16" t="s">
        <v>60</v>
      </c>
      <c r="I110" s="16">
        <v>31.414</v>
      </c>
      <c r="J110" s="16" t="s">
        <v>60</v>
      </c>
      <c r="K110" s="16" t="s">
        <v>60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>
      <c r="A111" s="18"/>
      <c r="B111" s="18"/>
      <c r="C111" s="47">
        <v>0.2326388888888889</v>
      </c>
      <c r="D111" s="16">
        <v>33.0</v>
      </c>
      <c r="E111" s="16">
        <v>33.0</v>
      </c>
      <c r="F111" s="16" t="s">
        <v>60</v>
      </c>
      <c r="G111" s="16">
        <v>33.429</v>
      </c>
      <c r="H111" s="16" t="s">
        <v>60</v>
      </c>
      <c r="I111" s="16">
        <v>31.071</v>
      </c>
      <c r="J111" s="16" t="s">
        <v>60</v>
      </c>
      <c r="K111" s="16" t="s">
        <v>60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>
      <c r="A112" s="18"/>
      <c r="B112" s="18"/>
      <c r="C112" s="47">
        <v>0.2326388888888889</v>
      </c>
      <c r="D112" s="16">
        <v>33.0</v>
      </c>
      <c r="E112" s="16">
        <v>33.0</v>
      </c>
      <c r="F112" s="16" t="s">
        <v>60</v>
      </c>
      <c r="G112" s="16">
        <v>33.009</v>
      </c>
      <c r="H112" s="16" t="s">
        <v>60</v>
      </c>
      <c r="I112" s="16">
        <v>30.68</v>
      </c>
      <c r="J112" s="16" t="s">
        <v>60</v>
      </c>
      <c r="K112" s="16" t="s">
        <v>60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>
      <c r="A113" s="18"/>
      <c r="B113" s="18"/>
      <c r="C113" s="47">
        <v>0.2361111111111111</v>
      </c>
      <c r="D113" s="16">
        <v>38.0</v>
      </c>
      <c r="E113" s="16">
        <v>38.0</v>
      </c>
      <c r="F113" s="16" t="s">
        <v>60</v>
      </c>
      <c r="G113" s="16">
        <v>33.997</v>
      </c>
      <c r="H113" s="16" t="s">
        <v>60</v>
      </c>
      <c r="I113" s="16">
        <v>30.724</v>
      </c>
      <c r="J113" s="16" t="s">
        <v>60</v>
      </c>
      <c r="K113" s="16" t="s">
        <v>60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>
      <c r="A114" s="18"/>
      <c r="B114" s="18"/>
      <c r="C114" s="47">
        <v>0.24027777777777778</v>
      </c>
      <c r="D114" s="16">
        <v>44.0</v>
      </c>
      <c r="E114" s="16">
        <v>44.0</v>
      </c>
      <c r="F114" s="16" t="s">
        <v>60</v>
      </c>
      <c r="G114" s="16">
        <v>35.087</v>
      </c>
      <c r="H114" s="16" t="s">
        <v>60</v>
      </c>
      <c r="I114" s="16">
        <v>35.087</v>
      </c>
      <c r="J114" s="16" t="s">
        <v>60</v>
      </c>
      <c r="K114" s="16" t="s">
        <v>60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>
      <c r="A115" s="45" t="s">
        <v>149</v>
      </c>
      <c r="B115" s="16">
        <v>5.0</v>
      </c>
      <c r="C115" s="47">
        <v>0.28680555555555554</v>
      </c>
      <c r="D115" s="16">
        <v>0.0</v>
      </c>
      <c r="E115" s="16">
        <v>0.0</v>
      </c>
      <c r="F115" s="16">
        <v>13.813</v>
      </c>
      <c r="G115" s="16">
        <v>14.185</v>
      </c>
      <c r="H115" s="16">
        <v>6.871</v>
      </c>
      <c r="I115" s="16">
        <v>5.211</v>
      </c>
      <c r="J115" s="16">
        <v>98.445</v>
      </c>
      <c r="K115" s="16">
        <v>84.785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>
      <c r="A116" s="18"/>
      <c r="B116" s="18"/>
      <c r="C116" s="47">
        <v>0.2875</v>
      </c>
      <c r="D116" s="16">
        <v>1.0</v>
      </c>
      <c r="E116" s="16">
        <v>1.0</v>
      </c>
      <c r="F116" s="16">
        <v>20.568</v>
      </c>
      <c r="G116" s="16">
        <v>16.518</v>
      </c>
      <c r="H116" s="16">
        <v>14.755</v>
      </c>
      <c r="I116" s="16">
        <v>6.223</v>
      </c>
      <c r="J116" s="16">
        <v>89.066</v>
      </c>
      <c r="K116" s="16">
        <v>95.117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>
      <c r="A117" s="18"/>
      <c r="B117" s="18"/>
      <c r="C117" s="47">
        <v>0.2902777777777778</v>
      </c>
      <c r="D117" s="16">
        <v>5.0</v>
      </c>
      <c r="E117" s="16">
        <v>5.0</v>
      </c>
      <c r="F117" s="16">
        <v>20.43</v>
      </c>
      <c r="G117" s="16">
        <v>16.869</v>
      </c>
      <c r="H117" s="16">
        <v>14.027</v>
      </c>
      <c r="I117" s="16">
        <v>6.118</v>
      </c>
      <c r="J117" s="16">
        <v>87.145</v>
      </c>
      <c r="K117" s="16">
        <v>88.282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>
      <c r="A118" s="18"/>
      <c r="B118" s="18"/>
      <c r="C118" s="47">
        <v>0.29444444444444445</v>
      </c>
      <c r="D118" s="16">
        <v>11.0</v>
      </c>
      <c r="E118" s="16">
        <v>11.0</v>
      </c>
      <c r="F118" s="16">
        <v>20.341</v>
      </c>
      <c r="G118" s="16">
        <v>17.536</v>
      </c>
      <c r="H118" s="16">
        <v>13.76</v>
      </c>
      <c r="I118" s="16">
        <v>7.627</v>
      </c>
      <c r="J118" s="16">
        <v>89.504</v>
      </c>
      <c r="K118" s="16">
        <v>90.676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>
      <c r="A119" s="18"/>
      <c r="B119" s="18"/>
      <c r="C119" s="47">
        <v>0.29444444444444445</v>
      </c>
      <c r="D119" s="16">
        <v>11.0</v>
      </c>
      <c r="E119" s="16">
        <v>11.0</v>
      </c>
      <c r="F119" s="16">
        <v>20.518</v>
      </c>
      <c r="G119" s="16">
        <v>17.512</v>
      </c>
      <c r="H119" s="16">
        <v>16.691</v>
      </c>
      <c r="I119" s="16">
        <v>9.317</v>
      </c>
      <c r="J119" s="16">
        <v>107.757</v>
      </c>
      <c r="K119" s="16">
        <v>92.117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>
      <c r="A120" s="18"/>
      <c r="B120" s="18"/>
      <c r="C120" s="47">
        <v>0.3020833333333333</v>
      </c>
      <c r="D120" s="16">
        <v>22.0</v>
      </c>
      <c r="E120" s="16">
        <v>22.0</v>
      </c>
      <c r="F120" s="16">
        <v>23.418</v>
      </c>
      <c r="G120" s="16">
        <v>19.883</v>
      </c>
      <c r="H120" s="16">
        <v>18.893</v>
      </c>
      <c r="I120" s="16">
        <v>10.171</v>
      </c>
      <c r="J120" s="16">
        <v>113.96</v>
      </c>
      <c r="K120" s="16">
        <v>102.743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>
      <c r="A121" s="18"/>
      <c r="B121" s="18"/>
      <c r="C121" s="47">
        <v>0.3055555555555556</v>
      </c>
      <c r="D121" s="16">
        <v>27.0</v>
      </c>
      <c r="E121" s="16">
        <v>27.0</v>
      </c>
      <c r="F121" s="16">
        <v>24.308</v>
      </c>
      <c r="G121" s="16">
        <v>22.228</v>
      </c>
      <c r="H121" s="16">
        <v>21.692</v>
      </c>
      <c r="I121" s="16">
        <v>10.331</v>
      </c>
      <c r="J121" s="16">
        <v>123.567</v>
      </c>
      <c r="K121" s="16">
        <v>117.213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>
      <c r="A122" s="18"/>
      <c r="B122" s="18"/>
      <c r="C122" s="47">
        <v>0.3090277777777778</v>
      </c>
      <c r="D122" s="16">
        <v>32.0</v>
      </c>
      <c r="E122" s="16">
        <v>32.0</v>
      </c>
      <c r="F122" s="16">
        <v>26.684</v>
      </c>
      <c r="G122" s="16">
        <v>23.484</v>
      </c>
      <c r="H122" s="16">
        <v>23.208</v>
      </c>
      <c r="I122" s="16">
        <v>21.204</v>
      </c>
      <c r="J122" s="16">
        <v>129.019</v>
      </c>
      <c r="K122" s="16">
        <v>123.845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>
      <c r="A123" s="18"/>
      <c r="B123" s="18"/>
      <c r="C123" s="47">
        <v>0.3125</v>
      </c>
      <c r="D123" s="16">
        <v>37.0</v>
      </c>
      <c r="E123" s="16">
        <v>37.0</v>
      </c>
      <c r="F123" s="16">
        <v>28.373</v>
      </c>
      <c r="G123" s="16">
        <v>25.586</v>
      </c>
      <c r="H123" s="16">
        <v>24.832</v>
      </c>
      <c r="I123" s="16">
        <v>23.605</v>
      </c>
      <c r="J123" s="16">
        <v>129.659</v>
      </c>
      <c r="K123" s="16">
        <v>141.289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>
      <c r="A124" s="18"/>
      <c r="B124" s="18"/>
      <c r="C124" s="47">
        <v>0.3159722222222222</v>
      </c>
      <c r="D124" s="16">
        <v>42.0</v>
      </c>
      <c r="E124" s="16">
        <v>42.0</v>
      </c>
      <c r="F124" s="16">
        <v>28.076</v>
      </c>
      <c r="G124" s="16">
        <v>27.132</v>
      </c>
      <c r="H124" s="16">
        <v>24.882</v>
      </c>
      <c r="I124" s="16">
        <v>22.673</v>
      </c>
      <c r="J124" s="16">
        <v>138.036</v>
      </c>
      <c r="K124" s="16">
        <v>140.37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>
      <c r="A125" s="18"/>
      <c r="B125" s="18"/>
      <c r="C125" s="47">
        <v>0.3194444444444444</v>
      </c>
      <c r="D125" s="16">
        <v>47.0</v>
      </c>
      <c r="E125" s="16">
        <v>47.0</v>
      </c>
      <c r="F125" s="16">
        <v>28.695</v>
      </c>
      <c r="G125" s="16">
        <v>27.685</v>
      </c>
      <c r="H125" s="16">
        <v>24.465</v>
      </c>
      <c r="I125" s="16">
        <v>22.403</v>
      </c>
      <c r="J125" s="16">
        <v>136.772</v>
      </c>
      <c r="K125" s="16">
        <v>144.98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>
      <c r="A126" s="18"/>
      <c r="B126" s="18"/>
      <c r="C126" s="47">
        <v>0.3229166666666667</v>
      </c>
      <c r="D126" s="16">
        <v>52.0</v>
      </c>
      <c r="E126" s="16">
        <v>52.0</v>
      </c>
      <c r="F126" s="16">
        <v>28.079</v>
      </c>
      <c r="G126" s="16">
        <v>27.657</v>
      </c>
      <c r="H126" s="16">
        <v>25.433</v>
      </c>
      <c r="I126" s="16">
        <v>22.872</v>
      </c>
      <c r="J126" s="16">
        <v>137.623</v>
      </c>
      <c r="K126" s="16">
        <v>140.682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>
      <c r="A127" s="18"/>
      <c r="B127" s="18"/>
      <c r="C127" s="47">
        <v>0.3263888888888889</v>
      </c>
      <c r="D127" s="16">
        <v>57.0</v>
      </c>
      <c r="E127" s="16">
        <v>57.0</v>
      </c>
      <c r="F127" s="16">
        <v>28.194</v>
      </c>
      <c r="G127" s="16">
        <v>27.478</v>
      </c>
      <c r="H127" s="16">
        <v>24.77</v>
      </c>
      <c r="I127" s="16">
        <v>23.433</v>
      </c>
      <c r="J127" s="16">
        <v>137.623</v>
      </c>
      <c r="K127" s="16">
        <v>140.682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>
      <c r="A128" s="18"/>
      <c r="B128" s="18"/>
      <c r="C128" s="47">
        <v>0.3284722222222222</v>
      </c>
      <c r="D128" s="16">
        <v>60.0</v>
      </c>
      <c r="E128" s="16">
        <v>60.0</v>
      </c>
      <c r="F128" s="16">
        <v>29.272</v>
      </c>
      <c r="G128" s="16">
        <v>28.293</v>
      </c>
      <c r="H128" s="16">
        <v>27.216</v>
      </c>
      <c r="I128" s="16">
        <v>27.275</v>
      </c>
      <c r="J128" s="16">
        <v>137.623</v>
      </c>
      <c r="K128" s="16">
        <v>140.682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>
      <c r="A129" s="45" t="s">
        <v>150</v>
      </c>
      <c r="B129" s="16">
        <v>5.0</v>
      </c>
      <c r="C129" s="47">
        <v>0.3951388888888889</v>
      </c>
      <c r="D129" s="16">
        <v>0.0</v>
      </c>
      <c r="E129" s="16">
        <v>0.0</v>
      </c>
      <c r="F129" s="16">
        <v>31.623</v>
      </c>
      <c r="G129" s="16">
        <v>20.49</v>
      </c>
      <c r="H129" s="16">
        <v>26.392</v>
      </c>
      <c r="I129" s="16">
        <v>16.489</v>
      </c>
      <c r="J129" s="16">
        <v>136.778</v>
      </c>
      <c r="K129" s="16">
        <v>224.182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>
      <c r="A130" s="18"/>
      <c r="B130" s="18"/>
      <c r="C130" s="47">
        <v>0.39791666666666664</v>
      </c>
      <c r="D130" s="16">
        <v>4.0</v>
      </c>
      <c r="E130" s="16">
        <v>4.0</v>
      </c>
      <c r="F130" s="16">
        <v>33.681</v>
      </c>
      <c r="G130" s="16">
        <v>22.834</v>
      </c>
      <c r="H130" s="16">
        <v>28.539</v>
      </c>
      <c r="I130" s="16">
        <v>18.25</v>
      </c>
      <c r="J130" s="16">
        <v>121.418</v>
      </c>
      <c r="K130" s="16">
        <v>239.445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>
      <c r="A131" s="18"/>
      <c r="B131" s="18"/>
      <c r="C131" s="47">
        <v>0.4013888888888889</v>
      </c>
      <c r="D131" s="16">
        <v>9.0</v>
      </c>
      <c r="E131" s="16">
        <v>9.0</v>
      </c>
      <c r="F131" s="16">
        <v>34.055</v>
      </c>
      <c r="G131" s="16">
        <v>24.848</v>
      </c>
      <c r="H131" s="16">
        <v>29.412</v>
      </c>
      <c r="I131" s="16">
        <v>22.395</v>
      </c>
      <c r="J131" s="16">
        <v>125.028</v>
      </c>
      <c r="K131" s="16">
        <v>254.316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>
      <c r="A132" s="18"/>
      <c r="B132" s="18"/>
      <c r="C132" s="47">
        <v>0.4048611111111111</v>
      </c>
      <c r="D132" s="16">
        <v>14.0</v>
      </c>
      <c r="E132" s="16">
        <v>14.0</v>
      </c>
      <c r="F132" s="16">
        <v>35.909</v>
      </c>
      <c r="G132" s="16">
        <v>28.258</v>
      </c>
      <c r="H132" s="16">
        <v>31.776</v>
      </c>
      <c r="I132" s="16">
        <v>25.301</v>
      </c>
      <c r="J132" s="16">
        <v>137.769</v>
      </c>
      <c r="K132" s="16">
        <v>251.575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>
      <c r="A133" s="18"/>
      <c r="B133" s="18"/>
      <c r="C133" s="47">
        <v>0.40902777777777777</v>
      </c>
      <c r="D133" s="16">
        <v>20.0</v>
      </c>
      <c r="E133" s="16">
        <v>20.0</v>
      </c>
      <c r="F133" s="16">
        <v>36.893</v>
      </c>
      <c r="G133" s="16">
        <v>30.878</v>
      </c>
      <c r="H133" s="16">
        <v>34.038</v>
      </c>
      <c r="I133" s="16">
        <v>28.792</v>
      </c>
      <c r="J133" s="16">
        <v>142.432</v>
      </c>
      <c r="K133" s="16">
        <v>255.033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>
      <c r="A134" s="18"/>
      <c r="B134" s="18"/>
      <c r="C134" s="47">
        <v>0.41180555555555554</v>
      </c>
      <c r="D134" s="16">
        <v>24.0</v>
      </c>
      <c r="E134" s="16">
        <v>24.0</v>
      </c>
      <c r="F134" s="16">
        <v>37.318</v>
      </c>
      <c r="G134" s="16">
        <v>31.998</v>
      </c>
      <c r="H134" s="16">
        <v>35.687</v>
      </c>
      <c r="I134" s="16">
        <v>31.871</v>
      </c>
      <c r="J134" s="16">
        <v>138.383</v>
      </c>
      <c r="K134" s="16">
        <v>264.678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>
      <c r="A135" s="18"/>
      <c r="B135" s="18"/>
      <c r="C135" s="47">
        <v>0.4152777777777778</v>
      </c>
      <c r="D135" s="16">
        <v>29.0</v>
      </c>
      <c r="E135" s="16">
        <v>29.0</v>
      </c>
      <c r="F135" s="16">
        <v>35.066</v>
      </c>
      <c r="G135" s="16">
        <v>31.371</v>
      </c>
      <c r="H135" s="16">
        <v>33.76</v>
      </c>
      <c r="I135" s="16">
        <v>30.377</v>
      </c>
      <c r="J135" s="16">
        <v>138.181</v>
      </c>
      <c r="K135" s="16">
        <v>257.51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>
      <c r="A136" s="18"/>
      <c r="B136" s="18"/>
      <c r="C136" s="47">
        <v>0.41875</v>
      </c>
      <c r="D136" s="16">
        <v>34.0</v>
      </c>
      <c r="E136" s="16">
        <v>34.0</v>
      </c>
      <c r="F136" s="16">
        <v>35.362</v>
      </c>
      <c r="G136" s="16">
        <v>31.737</v>
      </c>
      <c r="H136" s="16">
        <v>34.329</v>
      </c>
      <c r="I136" s="16">
        <v>30.68</v>
      </c>
      <c r="J136" s="16">
        <v>131.093</v>
      </c>
      <c r="K136" s="16">
        <v>257.51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>
      <c r="A137" s="18"/>
      <c r="B137" s="18"/>
      <c r="C137" s="47">
        <v>0.42291666666666666</v>
      </c>
      <c r="D137" s="16">
        <v>40.0</v>
      </c>
      <c r="E137" s="16">
        <v>40.0</v>
      </c>
      <c r="F137" s="16">
        <v>35.286</v>
      </c>
      <c r="G137" s="16">
        <v>31.92</v>
      </c>
      <c r="H137" s="16">
        <v>34.217</v>
      </c>
      <c r="I137" s="16">
        <v>31.788</v>
      </c>
      <c r="J137" s="16">
        <v>136.721</v>
      </c>
      <c r="K137" s="16">
        <v>255.672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>
      <c r="A138" s="18"/>
      <c r="B138" s="18"/>
      <c r="C138" s="47">
        <v>0.4263888888888889</v>
      </c>
      <c r="D138" s="16">
        <v>45.0</v>
      </c>
      <c r="E138" s="16">
        <v>45.0</v>
      </c>
      <c r="F138" s="16">
        <v>35.136</v>
      </c>
      <c r="G138" s="16">
        <v>31.921</v>
      </c>
      <c r="H138" s="16">
        <v>33.554</v>
      </c>
      <c r="I138" s="16">
        <v>30.131</v>
      </c>
      <c r="J138" s="16">
        <v>137.606</v>
      </c>
      <c r="K138" s="16">
        <v>253.241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>
      <c r="A139" s="18"/>
      <c r="B139" s="18"/>
      <c r="C139" s="47">
        <v>0.42916666666666664</v>
      </c>
      <c r="D139" s="16">
        <v>49.0</v>
      </c>
      <c r="E139" s="16">
        <v>49.0</v>
      </c>
      <c r="F139" s="16">
        <v>35.492</v>
      </c>
      <c r="G139" s="16">
        <v>32.566</v>
      </c>
      <c r="H139" s="16">
        <v>34.134</v>
      </c>
      <c r="I139" s="16">
        <v>31.1</v>
      </c>
      <c r="J139" s="16">
        <v>134.286</v>
      </c>
      <c r="K139" s="16">
        <v>257.794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>
      <c r="A140" s="18"/>
      <c r="B140" s="18"/>
      <c r="C140" s="47">
        <v>0.42986111111111114</v>
      </c>
      <c r="D140" s="16">
        <v>50.0</v>
      </c>
      <c r="E140" s="16">
        <v>50.0</v>
      </c>
      <c r="F140" s="16">
        <v>35.436</v>
      </c>
      <c r="G140" s="16">
        <v>33.178</v>
      </c>
      <c r="H140" s="16">
        <v>33.867</v>
      </c>
      <c r="I140" s="16">
        <v>32.846</v>
      </c>
      <c r="J140" s="16">
        <v>134.286</v>
      </c>
      <c r="K140" s="16">
        <v>257.794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>
      <c r="A141" s="45" t="s">
        <v>151</v>
      </c>
      <c r="B141" s="16">
        <v>10.0</v>
      </c>
      <c r="C141" s="47">
        <v>0.33819444444444446</v>
      </c>
      <c r="D141" s="16">
        <v>0.0</v>
      </c>
      <c r="E141" s="16">
        <v>0.0</v>
      </c>
      <c r="F141" s="16">
        <v>25.716</v>
      </c>
      <c r="G141" s="16">
        <v>20.245</v>
      </c>
      <c r="H141" s="16">
        <v>19.393</v>
      </c>
      <c r="I141" s="16">
        <v>16.584</v>
      </c>
      <c r="J141" s="16" t="s">
        <v>60</v>
      </c>
      <c r="K141" s="16">
        <v>147.54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>
      <c r="A142" s="18"/>
      <c r="B142" s="18"/>
      <c r="C142" s="47">
        <v>0.3416666666666667</v>
      </c>
      <c r="D142" s="16">
        <v>5.0</v>
      </c>
      <c r="E142" s="16">
        <v>5.0</v>
      </c>
      <c r="F142" s="16">
        <v>27.608</v>
      </c>
      <c r="G142" s="16">
        <v>23.126</v>
      </c>
      <c r="H142" s="16">
        <v>21.712</v>
      </c>
      <c r="I142" s="16">
        <v>19.358</v>
      </c>
      <c r="J142" s="16" t="s">
        <v>60</v>
      </c>
      <c r="K142" s="16">
        <v>172.449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>
      <c r="A143" s="18"/>
      <c r="B143" s="18"/>
      <c r="C143" s="47">
        <v>0.3451388888888889</v>
      </c>
      <c r="D143" s="16">
        <v>10.0</v>
      </c>
      <c r="E143" s="16">
        <v>10.0</v>
      </c>
      <c r="F143" s="16">
        <v>31.197</v>
      </c>
      <c r="G143" s="16">
        <v>26.248</v>
      </c>
      <c r="H143" s="16">
        <v>25.643</v>
      </c>
      <c r="I143" s="16">
        <v>24.658</v>
      </c>
      <c r="J143" s="16" t="s">
        <v>60</v>
      </c>
      <c r="K143" s="16">
        <v>210.532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>
      <c r="A144" s="18"/>
      <c r="B144" s="18"/>
      <c r="C144" s="47">
        <v>0.3486111111111111</v>
      </c>
      <c r="D144" s="16">
        <v>15.0</v>
      </c>
      <c r="E144" s="16">
        <v>15.0</v>
      </c>
      <c r="F144" s="16">
        <v>34.031</v>
      </c>
      <c r="G144" s="16">
        <v>28.975</v>
      </c>
      <c r="H144" s="16">
        <v>29.366</v>
      </c>
      <c r="I144" s="16">
        <v>28.271</v>
      </c>
      <c r="J144" s="16" t="s">
        <v>60</v>
      </c>
      <c r="K144" s="16">
        <v>248.67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>
      <c r="A145" s="18"/>
      <c r="B145" s="18"/>
      <c r="C145" s="47">
        <v>0.35208333333333336</v>
      </c>
      <c r="D145" s="16">
        <v>20.0</v>
      </c>
      <c r="E145" s="16">
        <v>20.0</v>
      </c>
      <c r="F145" s="16">
        <v>35.791</v>
      </c>
      <c r="G145" s="16">
        <v>33.916</v>
      </c>
      <c r="H145" s="16">
        <v>34.299</v>
      </c>
      <c r="I145" s="16">
        <v>33.24</v>
      </c>
      <c r="J145" s="16" t="s">
        <v>60</v>
      </c>
      <c r="K145" s="16">
        <v>279.541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>
      <c r="A146" s="18"/>
      <c r="B146" s="18"/>
      <c r="C146" s="47">
        <v>0.35555555555555557</v>
      </c>
      <c r="D146" s="16">
        <v>25.0</v>
      </c>
      <c r="E146" s="16">
        <v>25.0</v>
      </c>
      <c r="F146" s="16">
        <v>38.469</v>
      </c>
      <c r="G146" s="16">
        <v>36.99</v>
      </c>
      <c r="H146" s="16">
        <v>38.059</v>
      </c>
      <c r="I146" s="16">
        <v>37.503</v>
      </c>
      <c r="J146" s="16" t="s">
        <v>60</v>
      </c>
      <c r="K146" s="16">
        <v>283.435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>
      <c r="A147" s="18"/>
      <c r="B147" s="18"/>
      <c r="C147" s="47">
        <v>0.3590277777777778</v>
      </c>
      <c r="D147" s="16">
        <v>30.0</v>
      </c>
      <c r="E147" s="16">
        <v>30.0</v>
      </c>
      <c r="F147" s="16">
        <v>41.337</v>
      </c>
      <c r="G147" s="16">
        <v>37.858</v>
      </c>
      <c r="H147" s="16">
        <v>41.127</v>
      </c>
      <c r="I147" s="16">
        <v>37.349</v>
      </c>
      <c r="J147" s="16" t="s">
        <v>60</v>
      </c>
      <c r="K147" s="16">
        <v>291.325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>
      <c r="A148" s="18"/>
      <c r="B148" s="18"/>
      <c r="C148" s="47">
        <v>0.3625</v>
      </c>
      <c r="D148" s="16">
        <v>35.0</v>
      </c>
      <c r="E148" s="16">
        <v>35.0</v>
      </c>
      <c r="F148" s="16">
        <v>41.601</v>
      </c>
      <c r="G148" s="16">
        <v>37.713</v>
      </c>
      <c r="H148" s="16">
        <v>41.679</v>
      </c>
      <c r="I148" s="16">
        <v>37.662</v>
      </c>
      <c r="J148" s="16" t="s">
        <v>60</v>
      </c>
      <c r="K148" s="16">
        <v>296.683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>
      <c r="A149" s="18"/>
      <c r="B149" s="18"/>
      <c r="C149" s="47">
        <v>0.36666666666666664</v>
      </c>
      <c r="D149" s="16">
        <v>41.0</v>
      </c>
      <c r="E149" s="16">
        <v>41.0</v>
      </c>
      <c r="F149" s="16">
        <v>41.674</v>
      </c>
      <c r="G149" s="16">
        <v>37.798</v>
      </c>
      <c r="H149" s="16">
        <v>41.367</v>
      </c>
      <c r="I149" s="16">
        <v>37.066</v>
      </c>
      <c r="J149" s="16" t="s">
        <v>60</v>
      </c>
      <c r="K149" s="16">
        <v>294.314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>
      <c r="A150" s="18"/>
      <c r="B150" s="18"/>
      <c r="C150" s="47">
        <v>0.36944444444444446</v>
      </c>
      <c r="D150" s="16">
        <v>45.0</v>
      </c>
      <c r="E150" s="16">
        <v>45.0</v>
      </c>
      <c r="F150" s="16">
        <v>41.222</v>
      </c>
      <c r="G150" s="16">
        <v>37.954</v>
      </c>
      <c r="H150" s="16">
        <v>41.038</v>
      </c>
      <c r="I150" s="16">
        <v>37.485</v>
      </c>
      <c r="J150" s="16" t="s">
        <v>60</v>
      </c>
      <c r="K150" s="16">
        <v>299.298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>
      <c r="A151" s="18"/>
      <c r="B151" s="18"/>
      <c r="C151" s="47">
        <v>0.3715277777777778</v>
      </c>
      <c r="D151" s="16">
        <v>48.0</v>
      </c>
      <c r="E151" s="16">
        <v>48.0</v>
      </c>
      <c r="F151" s="16">
        <v>41.815</v>
      </c>
      <c r="G151" s="16">
        <v>37.176</v>
      </c>
      <c r="H151" s="16">
        <v>41.815</v>
      </c>
      <c r="I151" s="16">
        <v>37.176</v>
      </c>
      <c r="J151" s="16" t="s">
        <v>60</v>
      </c>
      <c r="K151" s="16">
        <v>299.298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>
      <c r="A152" s="45" t="s">
        <v>152</v>
      </c>
      <c r="B152" s="16">
        <v>15.0</v>
      </c>
      <c r="C152" s="47">
        <v>0.3993055555555556</v>
      </c>
      <c r="D152" s="16">
        <v>0.0</v>
      </c>
      <c r="E152" s="16">
        <v>0.0</v>
      </c>
      <c r="F152" s="16">
        <v>26.714</v>
      </c>
      <c r="G152" s="16">
        <v>21.832</v>
      </c>
      <c r="H152" s="16">
        <v>23.538</v>
      </c>
      <c r="I152" s="16">
        <v>19.109</v>
      </c>
      <c r="J152" s="16">
        <v>136.38</v>
      </c>
      <c r="K152" s="16">
        <v>268.262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>
      <c r="A153" s="18"/>
      <c r="B153" s="18"/>
      <c r="C153" s="47">
        <v>0.40069444444444446</v>
      </c>
      <c r="D153" s="16">
        <v>2.0</v>
      </c>
      <c r="E153" s="16">
        <v>2.0</v>
      </c>
      <c r="F153" s="16">
        <v>26.704</v>
      </c>
      <c r="G153" s="16">
        <v>21.815</v>
      </c>
      <c r="H153" s="16">
        <v>23.07</v>
      </c>
      <c r="I153" s="16">
        <v>18.944</v>
      </c>
      <c r="J153" s="16">
        <v>142.737</v>
      </c>
      <c r="K153" s="16">
        <v>286.468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>
      <c r="A154" s="18"/>
      <c r="B154" s="18"/>
      <c r="C154" s="47">
        <v>0.4027777777777778</v>
      </c>
      <c r="D154" s="16">
        <v>5.0</v>
      </c>
      <c r="E154" s="16">
        <v>5.0</v>
      </c>
      <c r="F154" s="16">
        <v>27.71</v>
      </c>
      <c r="G154" s="16">
        <v>22.264</v>
      </c>
      <c r="H154" s="16">
        <v>24.375</v>
      </c>
      <c r="I154" s="16">
        <v>20.685</v>
      </c>
      <c r="J154" s="16">
        <v>145.063</v>
      </c>
      <c r="K154" s="16">
        <v>271.212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>
      <c r="A155" s="18"/>
      <c r="B155" s="18"/>
      <c r="C155" s="47">
        <v>0.40625</v>
      </c>
      <c r="D155" s="16">
        <v>10.0</v>
      </c>
      <c r="E155" s="16">
        <v>10.0</v>
      </c>
      <c r="F155" s="16">
        <v>28.924</v>
      </c>
      <c r="G155" s="16">
        <v>24.084</v>
      </c>
      <c r="H155" s="16">
        <v>26.54</v>
      </c>
      <c r="I155" s="16">
        <v>23.304</v>
      </c>
      <c r="J155" s="16">
        <v>162.303</v>
      </c>
      <c r="K155" s="16">
        <v>298.995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>
      <c r="A156" s="18"/>
      <c r="B156" s="18"/>
      <c r="C156" s="47">
        <v>0.4097222222222222</v>
      </c>
      <c r="D156" s="16">
        <v>15.0</v>
      </c>
      <c r="E156" s="16">
        <v>15.0</v>
      </c>
      <c r="F156" s="16">
        <v>30.405</v>
      </c>
      <c r="G156" s="16">
        <v>25.766</v>
      </c>
      <c r="H156" s="16">
        <v>28.544</v>
      </c>
      <c r="I156" s="16">
        <v>25.424</v>
      </c>
      <c r="J156" s="16">
        <v>171.088</v>
      </c>
      <c r="K156" s="16">
        <v>244.525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>
      <c r="A157" s="18"/>
      <c r="B157" s="18"/>
      <c r="C157" s="47">
        <v>0.41388888888888886</v>
      </c>
      <c r="D157" s="16">
        <v>21.0</v>
      </c>
      <c r="E157" s="16">
        <v>21.0</v>
      </c>
      <c r="F157" s="16">
        <v>31.22</v>
      </c>
      <c r="G157" s="16">
        <v>30.544</v>
      </c>
      <c r="H157" s="16">
        <v>30.389</v>
      </c>
      <c r="I157" s="16">
        <v>30.333</v>
      </c>
      <c r="J157" s="16">
        <v>173.387</v>
      </c>
      <c r="K157" s="16">
        <v>240.676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>
      <c r="A158" s="18"/>
      <c r="B158" s="18"/>
      <c r="C158" s="47">
        <v>0.41875</v>
      </c>
      <c r="D158" s="16">
        <v>28.0</v>
      </c>
      <c r="E158" s="16">
        <v>28.0</v>
      </c>
      <c r="F158" s="16">
        <v>32.195</v>
      </c>
      <c r="G158" s="16">
        <v>33.571</v>
      </c>
      <c r="H158" s="16">
        <v>31.442</v>
      </c>
      <c r="I158" s="16">
        <v>32.346</v>
      </c>
      <c r="J158" s="16">
        <v>183.877</v>
      </c>
      <c r="K158" s="16">
        <v>248.575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>
      <c r="A159" s="18"/>
      <c r="B159" s="18"/>
      <c r="C159" s="47">
        <v>0.4215277777777778</v>
      </c>
      <c r="D159" s="16">
        <v>32.0</v>
      </c>
      <c r="E159" s="16">
        <v>32.0</v>
      </c>
      <c r="F159" s="16">
        <v>32.424</v>
      </c>
      <c r="G159" s="16">
        <v>33.688</v>
      </c>
      <c r="H159" s="16">
        <v>32.152</v>
      </c>
      <c r="I159" s="16">
        <v>33.688</v>
      </c>
      <c r="J159" s="16">
        <v>173.257</v>
      </c>
      <c r="K159" s="16">
        <v>241.084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>
      <c r="A160" s="18"/>
      <c r="B160" s="18"/>
      <c r="C160" s="47">
        <v>0.42569444444444443</v>
      </c>
      <c r="D160" s="16">
        <v>38.0</v>
      </c>
      <c r="E160" s="16">
        <v>38.0</v>
      </c>
      <c r="F160" s="16">
        <v>33.53</v>
      </c>
      <c r="G160" s="16">
        <v>34.131</v>
      </c>
      <c r="H160" s="16">
        <v>32.707</v>
      </c>
      <c r="I160" s="16">
        <v>34.131</v>
      </c>
      <c r="J160" s="16">
        <v>200.917</v>
      </c>
      <c r="K160" s="16">
        <v>259.946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>
      <c r="A161" s="18"/>
      <c r="B161" s="18"/>
      <c r="C161" s="47">
        <v>0.4284722222222222</v>
      </c>
      <c r="D161" s="16">
        <v>42.0</v>
      </c>
      <c r="E161" s="16">
        <v>42.0</v>
      </c>
      <c r="F161" s="16">
        <v>33.529</v>
      </c>
      <c r="G161" s="16">
        <v>34.774</v>
      </c>
      <c r="H161" s="16">
        <v>33.413</v>
      </c>
      <c r="I161" s="16">
        <v>34.774</v>
      </c>
      <c r="J161" s="16">
        <v>201.533</v>
      </c>
      <c r="K161" s="16">
        <v>250.991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>
      <c r="A162" s="18"/>
      <c r="B162" s="18"/>
      <c r="C162" s="47">
        <v>0.4326388888888889</v>
      </c>
      <c r="D162" s="16">
        <v>48.0</v>
      </c>
      <c r="E162" s="16">
        <v>48.0</v>
      </c>
      <c r="F162" s="16">
        <v>35.268</v>
      </c>
      <c r="G162" s="16">
        <v>36.101</v>
      </c>
      <c r="H162" s="16">
        <v>35.268</v>
      </c>
      <c r="I162" s="16">
        <v>36.101</v>
      </c>
      <c r="J162" s="16">
        <v>201.533</v>
      </c>
      <c r="K162" s="16">
        <v>250.991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>
      <c r="A163" s="45" t="s">
        <v>153</v>
      </c>
      <c r="B163" s="16">
        <v>10.0</v>
      </c>
      <c r="C163" s="47">
        <v>0.15208333333333332</v>
      </c>
      <c r="D163" s="16">
        <v>0.0</v>
      </c>
      <c r="E163" s="16">
        <v>0.0</v>
      </c>
      <c r="F163" s="16">
        <v>26.348</v>
      </c>
      <c r="G163" s="16">
        <v>20.314</v>
      </c>
      <c r="H163" s="16">
        <v>21.755</v>
      </c>
      <c r="I163" s="16">
        <v>15.225</v>
      </c>
      <c r="J163" s="16">
        <v>166.196</v>
      </c>
      <c r="K163" s="16">
        <v>207.101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>
      <c r="A164" s="18"/>
      <c r="B164" s="18"/>
      <c r="C164" s="47">
        <v>0.15555555555555556</v>
      </c>
      <c r="D164" s="16">
        <v>5.0</v>
      </c>
      <c r="E164" s="16">
        <v>5.0</v>
      </c>
      <c r="F164" s="16">
        <v>27.55</v>
      </c>
      <c r="G164" s="16">
        <v>22.721</v>
      </c>
      <c r="H164" s="16">
        <v>23.01</v>
      </c>
      <c r="I164" s="16">
        <v>17.862</v>
      </c>
      <c r="J164" s="16">
        <v>183.126</v>
      </c>
      <c r="K164" s="16">
        <v>254.132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>
      <c r="A165" s="18"/>
      <c r="B165" s="18"/>
      <c r="C165" s="47">
        <v>0.15902777777777777</v>
      </c>
      <c r="D165" s="16">
        <v>10.0</v>
      </c>
      <c r="E165" s="16">
        <v>10.0</v>
      </c>
      <c r="F165" s="16">
        <v>29.258</v>
      </c>
      <c r="G165" s="16">
        <v>25.382</v>
      </c>
      <c r="H165" s="16">
        <v>25.296</v>
      </c>
      <c r="I165" s="16">
        <v>23.447</v>
      </c>
      <c r="J165" s="16">
        <v>202.224</v>
      </c>
      <c r="K165" s="16">
        <v>265.629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>
      <c r="A166" s="18"/>
      <c r="B166" s="18"/>
      <c r="C166" s="47">
        <v>0.1625</v>
      </c>
      <c r="D166" s="16">
        <v>15.0</v>
      </c>
      <c r="E166" s="16">
        <v>15.0</v>
      </c>
      <c r="F166" s="16">
        <v>33.344</v>
      </c>
      <c r="G166" s="16">
        <v>27.535</v>
      </c>
      <c r="H166" s="16">
        <v>31.623</v>
      </c>
      <c r="I166" s="16">
        <v>26.418</v>
      </c>
      <c r="J166" s="16">
        <v>255.412</v>
      </c>
      <c r="K166" s="16">
        <v>271.659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>
      <c r="A167" s="18"/>
      <c r="B167" s="18"/>
      <c r="C167" s="47">
        <v>0.16597222222222222</v>
      </c>
      <c r="D167" s="16">
        <v>20.0</v>
      </c>
      <c r="E167" s="16">
        <v>20.0</v>
      </c>
      <c r="F167" s="16">
        <v>37.046</v>
      </c>
      <c r="G167" s="16">
        <v>31.51</v>
      </c>
      <c r="H167" s="16">
        <v>36.371</v>
      </c>
      <c r="I167" s="16">
        <v>30.183</v>
      </c>
      <c r="J167" s="16">
        <v>287.477</v>
      </c>
      <c r="K167" s="16">
        <v>284.376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>
      <c r="A168" s="18"/>
      <c r="B168" s="18"/>
      <c r="C168" s="47">
        <v>0.16944444444444445</v>
      </c>
      <c r="D168" s="16">
        <v>25.0</v>
      </c>
      <c r="E168" s="16">
        <v>25.0</v>
      </c>
      <c r="F168" s="16">
        <v>41.213</v>
      </c>
      <c r="G168" s="16">
        <v>34.57</v>
      </c>
      <c r="H168" s="16">
        <v>41.213</v>
      </c>
      <c r="I168" s="16">
        <v>34.57</v>
      </c>
      <c r="J168" s="16">
        <v>309.835</v>
      </c>
      <c r="K168" s="16">
        <v>309.585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>
      <c r="A169" s="18"/>
      <c r="B169" s="18"/>
      <c r="C169" s="47">
        <v>0.1736111111111111</v>
      </c>
      <c r="D169" s="16">
        <v>31.0</v>
      </c>
      <c r="E169" s="16">
        <v>31.0</v>
      </c>
      <c r="F169" s="16">
        <v>40.808</v>
      </c>
      <c r="G169" s="16">
        <v>36.258</v>
      </c>
      <c r="H169" s="16">
        <v>40.808</v>
      </c>
      <c r="I169" s="16">
        <v>36.258</v>
      </c>
      <c r="J169" s="16">
        <v>318.915</v>
      </c>
      <c r="K169" s="16">
        <v>326.372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>
      <c r="A170" s="18"/>
      <c r="B170" s="18"/>
      <c r="C170" s="47">
        <v>0.17708333333333334</v>
      </c>
      <c r="D170" s="16">
        <v>36.0</v>
      </c>
      <c r="E170" s="16">
        <v>36.0</v>
      </c>
      <c r="F170" s="16">
        <v>41.552</v>
      </c>
      <c r="G170" s="16">
        <v>36.558</v>
      </c>
      <c r="H170" s="16">
        <v>41.552</v>
      </c>
      <c r="I170" s="16">
        <v>36.558</v>
      </c>
      <c r="J170" s="16">
        <v>317.063</v>
      </c>
      <c r="K170" s="16">
        <v>323.016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>
      <c r="A171" s="18"/>
      <c r="B171" s="18"/>
      <c r="C171" s="47">
        <v>0.18055555555555555</v>
      </c>
      <c r="D171" s="16">
        <v>41.0</v>
      </c>
      <c r="E171" s="16">
        <v>41.0</v>
      </c>
      <c r="F171" s="16">
        <v>41.542</v>
      </c>
      <c r="G171" s="16">
        <v>36.704</v>
      </c>
      <c r="H171" s="16">
        <v>41.542</v>
      </c>
      <c r="I171" s="16">
        <v>36.704</v>
      </c>
      <c r="J171" s="16">
        <v>321.582</v>
      </c>
      <c r="K171" s="16">
        <v>320.776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>
      <c r="A172" s="18"/>
      <c r="B172" s="18"/>
      <c r="C172" s="47">
        <v>0.1840277777777778</v>
      </c>
      <c r="D172" s="16">
        <v>46.0</v>
      </c>
      <c r="E172" s="16">
        <v>46.0</v>
      </c>
      <c r="F172" s="16">
        <v>41.542</v>
      </c>
      <c r="G172" s="16">
        <v>36.704</v>
      </c>
      <c r="H172" s="16">
        <v>41.542</v>
      </c>
      <c r="I172" s="16">
        <v>36.704</v>
      </c>
      <c r="J172" s="16">
        <v>329.826</v>
      </c>
      <c r="K172" s="16">
        <v>320.95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>
      <c r="A173" s="18"/>
      <c r="B173" s="18"/>
      <c r="C173" s="47">
        <v>0.20625</v>
      </c>
      <c r="D173" s="16">
        <v>78.0</v>
      </c>
      <c r="E173" s="16">
        <v>78.0</v>
      </c>
      <c r="F173" s="16">
        <v>42.714</v>
      </c>
      <c r="G173" s="16">
        <v>39.012</v>
      </c>
      <c r="H173" s="16">
        <v>42.714</v>
      </c>
      <c r="I173" s="16">
        <v>39.012</v>
      </c>
      <c r="J173" s="16">
        <v>329.826</v>
      </c>
      <c r="K173" s="16">
        <v>320.95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>
      <c r="A174" s="45" t="s">
        <v>154</v>
      </c>
      <c r="B174" s="16">
        <v>5.0</v>
      </c>
      <c r="C174" s="47">
        <v>0.1486111111111111</v>
      </c>
      <c r="D174" s="16">
        <v>0.0</v>
      </c>
      <c r="E174" s="16">
        <v>0.0</v>
      </c>
      <c r="F174" s="16">
        <v>21.83</v>
      </c>
      <c r="G174" s="16">
        <v>13.24</v>
      </c>
      <c r="H174" s="16">
        <v>15.41</v>
      </c>
      <c r="I174" s="16">
        <v>7.37</v>
      </c>
      <c r="J174" s="16" t="s">
        <v>60</v>
      </c>
      <c r="K174" s="16" t="s">
        <v>60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>
      <c r="A175" s="18"/>
      <c r="B175" s="18"/>
      <c r="C175" s="47">
        <v>0.15208333333333332</v>
      </c>
      <c r="D175" s="16">
        <v>5.0</v>
      </c>
      <c r="E175" s="16">
        <v>5.0</v>
      </c>
      <c r="F175" s="16">
        <v>22.576</v>
      </c>
      <c r="G175" s="16">
        <v>13.894</v>
      </c>
      <c r="H175" s="16">
        <v>16.141</v>
      </c>
      <c r="I175" s="16">
        <v>9.747</v>
      </c>
      <c r="J175" s="16" t="s">
        <v>60</v>
      </c>
      <c r="K175" s="16" t="s">
        <v>60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>
      <c r="A176" s="18"/>
      <c r="B176" s="18"/>
      <c r="C176" s="47">
        <v>0.15555555555555556</v>
      </c>
      <c r="D176" s="16">
        <v>10.0</v>
      </c>
      <c r="E176" s="16">
        <v>10.0</v>
      </c>
      <c r="F176" s="16">
        <v>22.72</v>
      </c>
      <c r="G176" s="16">
        <v>14.464</v>
      </c>
      <c r="H176" s="16">
        <v>15.433</v>
      </c>
      <c r="I176" s="16">
        <v>12.183</v>
      </c>
      <c r="J176" s="16" t="s">
        <v>60</v>
      </c>
      <c r="K176" s="16" t="s">
        <v>60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>
      <c r="A177" s="18"/>
      <c r="B177" s="18"/>
      <c r="C177" s="47">
        <v>0.15902777777777777</v>
      </c>
      <c r="D177" s="16">
        <v>15.0</v>
      </c>
      <c r="E177" s="16">
        <v>15.0</v>
      </c>
      <c r="F177" s="16">
        <v>23.062</v>
      </c>
      <c r="G177" s="16">
        <v>14.907</v>
      </c>
      <c r="H177" s="16">
        <v>16.137</v>
      </c>
      <c r="I177" s="16">
        <v>11.295</v>
      </c>
      <c r="J177" s="16" t="s">
        <v>60</v>
      </c>
      <c r="K177" s="16" t="s">
        <v>60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>
      <c r="A178" s="18"/>
      <c r="B178" s="18"/>
      <c r="C178" s="47">
        <v>0.1625</v>
      </c>
      <c r="D178" s="16">
        <v>20.0</v>
      </c>
      <c r="E178" s="16">
        <v>20.0</v>
      </c>
      <c r="F178" s="16">
        <v>24.621</v>
      </c>
      <c r="G178" s="16">
        <v>15.296</v>
      </c>
      <c r="H178" s="16">
        <v>19.464</v>
      </c>
      <c r="I178" s="16">
        <v>13.141</v>
      </c>
      <c r="J178" s="16" t="s">
        <v>60</v>
      </c>
      <c r="K178" s="16" t="s">
        <v>60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>
      <c r="A179" s="18"/>
      <c r="B179" s="18"/>
      <c r="C179" s="47">
        <v>0.16597222222222222</v>
      </c>
      <c r="D179" s="16">
        <v>25.0</v>
      </c>
      <c r="E179" s="16">
        <v>25.0</v>
      </c>
      <c r="F179" s="16">
        <v>27.486</v>
      </c>
      <c r="G179" s="16">
        <v>17.852</v>
      </c>
      <c r="H179" s="16">
        <v>24.192</v>
      </c>
      <c r="I179" s="16">
        <v>15.195</v>
      </c>
      <c r="J179" s="16" t="s">
        <v>60</v>
      </c>
      <c r="K179" s="16" t="s">
        <v>60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>
      <c r="A180" s="18"/>
      <c r="B180" s="18"/>
      <c r="C180" s="47">
        <v>0.16944444444444445</v>
      </c>
      <c r="D180" s="16">
        <v>30.0</v>
      </c>
      <c r="E180" s="16">
        <v>30.0</v>
      </c>
      <c r="F180" s="16">
        <v>29.581</v>
      </c>
      <c r="G180" s="16">
        <v>19.657</v>
      </c>
      <c r="H180" s="16">
        <v>26.275</v>
      </c>
      <c r="I180" s="16">
        <v>16.844</v>
      </c>
      <c r="J180" s="16" t="s">
        <v>60</v>
      </c>
      <c r="K180" s="16" t="s">
        <v>60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>
      <c r="A181" s="18"/>
      <c r="B181" s="18"/>
      <c r="C181" s="47">
        <v>0.1736111111111111</v>
      </c>
      <c r="D181" s="16">
        <v>36.0</v>
      </c>
      <c r="E181" s="16">
        <v>36.0</v>
      </c>
      <c r="F181" s="16">
        <v>30.447</v>
      </c>
      <c r="G181" s="16">
        <v>22.281</v>
      </c>
      <c r="H181" s="16">
        <v>28.335</v>
      </c>
      <c r="I181" s="16">
        <v>17.58</v>
      </c>
      <c r="J181" s="16" t="s">
        <v>60</v>
      </c>
      <c r="K181" s="16" t="s">
        <v>60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>
      <c r="A182" s="18"/>
      <c r="B182" s="18"/>
      <c r="C182" s="47">
        <v>0.17708333333333334</v>
      </c>
      <c r="D182" s="16">
        <v>41.0</v>
      </c>
      <c r="E182" s="16">
        <v>41.0</v>
      </c>
      <c r="F182" s="16">
        <v>30.113</v>
      </c>
      <c r="G182" s="16">
        <v>22.49</v>
      </c>
      <c r="H182" s="16">
        <v>28.051</v>
      </c>
      <c r="I182" s="16">
        <v>20.53</v>
      </c>
      <c r="J182" s="16" t="s">
        <v>60</v>
      </c>
      <c r="K182" s="16" t="s">
        <v>60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>
      <c r="A183" s="18"/>
      <c r="B183" s="18"/>
      <c r="C183" s="47">
        <v>0.18055555555555555</v>
      </c>
      <c r="D183" s="16">
        <v>46.0</v>
      </c>
      <c r="E183" s="16">
        <v>46.0</v>
      </c>
      <c r="F183" s="16">
        <v>30.184</v>
      </c>
      <c r="G183" s="16">
        <v>23.122</v>
      </c>
      <c r="H183" s="16">
        <v>28.017</v>
      </c>
      <c r="I183" s="16">
        <v>21.01</v>
      </c>
      <c r="J183" s="16" t="s">
        <v>60</v>
      </c>
      <c r="K183" s="16" t="s">
        <v>60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>
      <c r="A184" s="18"/>
      <c r="B184" s="18"/>
      <c r="C184" s="47">
        <v>0.1840277777777778</v>
      </c>
      <c r="D184" s="16">
        <v>51.0</v>
      </c>
      <c r="E184" s="16">
        <v>51.0</v>
      </c>
      <c r="F184" s="16">
        <v>29.61</v>
      </c>
      <c r="G184" s="16">
        <v>22.331</v>
      </c>
      <c r="H184" s="16">
        <v>28.247</v>
      </c>
      <c r="I184" s="16">
        <v>20.678</v>
      </c>
      <c r="J184" s="16" t="s">
        <v>60</v>
      </c>
      <c r="K184" s="16" t="s">
        <v>60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>
      <c r="A185" s="18"/>
      <c r="B185" s="18"/>
      <c r="C185" s="47">
        <v>0.20694444444444443</v>
      </c>
      <c r="D185" s="16">
        <v>84.0</v>
      </c>
      <c r="E185" s="16">
        <v>84.0</v>
      </c>
      <c r="F185" s="16">
        <v>29.57</v>
      </c>
      <c r="G185" s="16">
        <v>25.44</v>
      </c>
      <c r="H185" s="16">
        <v>29.57</v>
      </c>
      <c r="I185" s="16">
        <v>25.44</v>
      </c>
      <c r="J185" s="16" t="s">
        <v>60</v>
      </c>
      <c r="K185" s="16" t="s">
        <v>60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>
      <c r="A186" s="45" t="s">
        <v>155</v>
      </c>
      <c r="B186" s="16">
        <v>5.0</v>
      </c>
      <c r="C186" s="47">
        <v>0.4465277777777778</v>
      </c>
      <c r="D186" s="16">
        <v>0.0</v>
      </c>
      <c r="E186" s="16">
        <v>0.0</v>
      </c>
      <c r="F186" s="16">
        <v>26.427</v>
      </c>
      <c r="G186" s="16">
        <v>19.855</v>
      </c>
      <c r="H186" s="16">
        <v>18.694</v>
      </c>
      <c r="I186" s="16">
        <v>16.042</v>
      </c>
      <c r="J186" s="16">
        <v>143.187</v>
      </c>
      <c r="K186" s="16" t="s">
        <v>60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>
      <c r="A187" s="18"/>
      <c r="B187" s="18"/>
      <c r="C187" s="47">
        <v>0.44722222222222224</v>
      </c>
      <c r="D187" s="16">
        <v>1.0</v>
      </c>
      <c r="E187" s="16">
        <v>1.0</v>
      </c>
      <c r="F187" s="16">
        <v>27.388</v>
      </c>
      <c r="G187" s="16">
        <v>19.669</v>
      </c>
      <c r="H187" s="16">
        <v>20.479</v>
      </c>
      <c r="I187" s="16">
        <v>15.445</v>
      </c>
      <c r="J187" s="16">
        <v>155.206</v>
      </c>
      <c r="K187" s="16" t="s">
        <v>60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>
      <c r="A188" s="18"/>
      <c r="B188" s="18"/>
      <c r="C188" s="47">
        <v>0.4513888888888889</v>
      </c>
      <c r="D188" s="16">
        <v>7.0</v>
      </c>
      <c r="E188" s="16">
        <v>7.0</v>
      </c>
      <c r="F188" s="16">
        <v>28.936</v>
      </c>
      <c r="G188" s="16">
        <v>20.599</v>
      </c>
      <c r="H188" s="16">
        <v>23.484</v>
      </c>
      <c r="I188" s="16">
        <v>15.088</v>
      </c>
      <c r="J188" s="16">
        <v>175.548</v>
      </c>
      <c r="K188" s="16" t="s">
        <v>60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>
      <c r="A189" s="18"/>
      <c r="B189" s="18"/>
      <c r="C189" s="47">
        <v>0.45555555555555555</v>
      </c>
      <c r="D189" s="16">
        <v>13.0</v>
      </c>
      <c r="E189" s="16">
        <v>13.0</v>
      </c>
      <c r="F189" s="16">
        <v>33.215</v>
      </c>
      <c r="G189" s="16">
        <v>21.212</v>
      </c>
      <c r="H189" s="16">
        <v>29.203</v>
      </c>
      <c r="I189" s="16">
        <v>16.654</v>
      </c>
      <c r="J189" s="16">
        <v>212.143</v>
      </c>
      <c r="K189" s="16" t="s">
        <v>60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>
      <c r="A190" s="18"/>
      <c r="B190" s="18"/>
      <c r="C190" s="47">
        <v>0.45902777777777776</v>
      </c>
      <c r="D190" s="16">
        <v>18.0</v>
      </c>
      <c r="E190" s="16">
        <v>18.0</v>
      </c>
      <c r="F190" s="16">
        <v>36.921</v>
      </c>
      <c r="G190" s="16">
        <v>22.341</v>
      </c>
      <c r="H190" s="16">
        <v>33.879</v>
      </c>
      <c r="I190" s="16" t="s">
        <v>60</v>
      </c>
      <c r="J190" s="16">
        <v>242.885</v>
      </c>
      <c r="K190" s="16" t="s">
        <v>60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>
      <c r="A191" s="18"/>
      <c r="B191" s="18"/>
      <c r="C191" s="47">
        <v>0.4625</v>
      </c>
      <c r="D191" s="16">
        <v>23.0</v>
      </c>
      <c r="E191" s="16">
        <v>23.0</v>
      </c>
      <c r="F191" s="16">
        <v>40.215</v>
      </c>
      <c r="G191" s="16">
        <v>23.013</v>
      </c>
      <c r="H191" s="16">
        <v>36.95</v>
      </c>
      <c r="I191" s="16" t="s">
        <v>60</v>
      </c>
      <c r="J191" s="16">
        <v>268.007</v>
      </c>
      <c r="K191" s="16" t="s">
        <v>60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>
      <c r="A192" s="18"/>
      <c r="B192" s="18"/>
      <c r="C192" s="47">
        <v>0.46597222222222223</v>
      </c>
      <c r="D192" s="16">
        <v>28.0</v>
      </c>
      <c r="E192" s="16">
        <v>28.0</v>
      </c>
      <c r="F192" s="16">
        <v>41.299</v>
      </c>
      <c r="G192" s="16">
        <v>24.249</v>
      </c>
      <c r="H192" s="16">
        <v>41.299</v>
      </c>
      <c r="I192" s="16" t="s">
        <v>60</v>
      </c>
      <c r="J192" s="16">
        <v>279.686</v>
      </c>
      <c r="K192" s="16" t="s">
        <v>60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>
      <c r="A193" s="18"/>
      <c r="B193" s="18"/>
      <c r="C193" s="47">
        <v>0.4701388888888889</v>
      </c>
      <c r="D193" s="16">
        <v>33.0</v>
      </c>
      <c r="E193" s="16">
        <v>33.0</v>
      </c>
      <c r="F193" s="16">
        <v>41.299</v>
      </c>
      <c r="G193" s="16">
        <v>25.393</v>
      </c>
      <c r="H193" s="16">
        <v>41.299</v>
      </c>
      <c r="I193" s="16" t="s">
        <v>60</v>
      </c>
      <c r="J193" s="16">
        <v>280.665</v>
      </c>
      <c r="K193" s="16" t="s">
        <v>60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>
      <c r="A194" s="18"/>
      <c r="B194" s="18"/>
      <c r="C194" s="47">
        <v>0.4736111111111111</v>
      </c>
      <c r="D194" s="16">
        <v>37.0</v>
      </c>
      <c r="E194" s="16">
        <v>37.0</v>
      </c>
      <c r="F194" s="16">
        <v>41.299</v>
      </c>
      <c r="G194" s="16">
        <v>24.295</v>
      </c>
      <c r="H194" s="16">
        <v>41.299</v>
      </c>
      <c r="I194" s="16" t="s">
        <v>60</v>
      </c>
      <c r="J194" s="16">
        <v>280.665</v>
      </c>
      <c r="K194" s="16" t="s">
        <v>60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>
      <c r="A195" s="18"/>
      <c r="B195" s="18"/>
      <c r="C195" s="47">
        <v>0.47708333333333336</v>
      </c>
      <c r="D195" s="16">
        <v>42.0</v>
      </c>
      <c r="E195" s="16">
        <v>42.0</v>
      </c>
      <c r="F195" s="16">
        <v>41.299</v>
      </c>
      <c r="G195" s="16">
        <v>24.718</v>
      </c>
      <c r="H195" s="16">
        <v>41.299</v>
      </c>
      <c r="I195" s="16" t="s">
        <v>60</v>
      </c>
      <c r="J195" s="16">
        <v>280.665</v>
      </c>
      <c r="K195" s="16" t="s">
        <v>60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>
      <c r="A196" s="18"/>
      <c r="B196" s="18"/>
      <c r="C196" s="47">
        <v>0.48055555555555557</v>
      </c>
      <c r="D196" s="16">
        <v>47.0</v>
      </c>
      <c r="E196" s="16">
        <v>47.0</v>
      </c>
      <c r="F196" s="16">
        <v>41.299</v>
      </c>
      <c r="G196" s="16">
        <v>24.487</v>
      </c>
      <c r="H196" s="16">
        <v>41.299</v>
      </c>
      <c r="I196" s="16" t="s">
        <v>60</v>
      </c>
      <c r="J196" s="16">
        <v>280.665</v>
      </c>
      <c r="K196" s="16" t="s">
        <v>60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>
      <c r="A197" s="18"/>
      <c r="B197" s="18"/>
      <c r="C197" s="47">
        <v>0.4861111111111111</v>
      </c>
      <c r="D197" s="16">
        <v>55.0</v>
      </c>
      <c r="E197" s="16">
        <v>55.0</v>
      </c>
      <c r="F197" s="16">
        <v>41.753</v>
      </c>
      <c r="G197" s="16">
        <v>24.45</v>
      </c>
      <c r="H197" s="16">
        <v>41.753</v>
      </c>
      <c r="I197" s="16" t="s">
        <v>60</v>
      </c>
      <c r="J197" s="16">
        <v>280.665</v>
      </c>
      <c r="K197" s="16" t="s">
        <v>60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>
      <c r="A198" s="7"/>
      <c r="B198" s="7"/>
      <c r="C198" s="50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>
      <c r="A199" s="7"/>
      <c r="B199" s="7"/>
      <c r="C199" s="50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>
      <c r="A200" s="7"/>
      <c r="B200" s="7"/>
      <c r="C200" s="50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>
      <c r="A201" s="7"/>
      <c r="B201" s="7"/>
      <c r="C201" s="50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>
      <c r="A202" s="7"/>
      <c r="B202" s="7"/>
      <c r="C202" s="50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>
      <c r="A203" s="7"/>
      <c r="B203" s="7"/>
      <c r="C203" s="50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>
      <c r="A204" s="7"/>
      <c r="B204" s="7"/>
      <c r="C204" s="50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>
      <c r="A205" s="7"/>
      <c r="B205" s="7"/>
      <c r="C205" s="50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>
      <c r="A206" s="7"/>
      <c r="B206" s="7"/>
      <c r="C206" s="50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>
      <c r="A207" s="7"/>
      <c r="B207" s="7"/>
      <c r="C207" s="50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>
      <c r="A208" s="7"/>
      <c r="B208" s="7"/>
      <c r="C208" s="50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>
      <c r="A209" s="7"/>
      <c r="B209" s="7"/>
      <c r="C209" s="50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>
      <c r="A210" s="7"/>
      <c r="B210" s="7"/>
      <c r="C210" s="50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>
      <c r="A211" s="7"/>
      <c r="B211" s="7"/>
      <c r="C211" s="50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>
      <c r="A212" s="7"/>
      <c r="B212" s="7"/>
      <c r="C212" s="50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>
      <c r="A213" s="7"/>
      <c r="B213" s="7"/>
      <c r="C213" s="50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>
      <c r="A214" s="7"/>
      <c r="B214" s="7"/>
      <c r="C214" s="50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>
      <c r="A215" s="7"/>
      <c r="B215" s="7"/>
      <c r="C215" s="50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>
      <c r="A216" s="7"/>
      <c r="B216" s="7"/>
      <c r="C216" s="50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>
      <c r="A217" s="7"/>
      <c r="B217" s="7"/>
      <c r="C217" s="50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>
      <c r="A218" s="7"/>
      <c r="B218" s="7"/>
      <c r="C218" s="50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>
      <c r="A219" s="7"/>
      <c r="B219" s="7"/>
      <c r="C219" s="50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>
      <c r="A220" s="7"/>
      <c r="B220" s="7"/>
      <c r="C220" s="50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>
      <c r="A221" s="7"/>
      <c r="B221" s="7"/>
      <c r="C221" s="50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>
      <c r="A222" s="7"/>
      <c r="B222" s="7"/>
      <c r="C222" s="50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>
      <c r="A223" s="7"/>
      <c r="B223" s="7"/>
      <c r="C223" s="50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>
      <c r="A224" s="7"/>
      <c r="B224" s="7"/>
      <c r="C224" s="50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>
      <c r="A225" s="7"/>
      <c r="B225" s="7"/>
      <c r="C225" s="50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>
      <c r="A226" s="7"/>
      <c r="B226" s="7"/>
      <c r="C226" s="50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>
      <c r="A227" s="7"/>
      <c r="B227" s="7"/>
      <c r="C227" s="50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>
      <c r="A228" s="7"/>
      <c r="B228" s="7"/>
      <c r="C228" s="50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>
      <c r="A229" s="7"/>
      <c r="B229" s="7"/>
      <c r="C229" s="50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>
      <c r="A230" s="7"/>
      <c r="B230" s="7"/>
      <c r="C230" s="50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>
      <c r="A231" s="7"/>
      <c r="B231" s="7"/>
      <c r="C231" s="50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>
      <c r="A232" s="7"/>
      <c r="B232" s="7"/>
      <c r="C232" s="50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>
      <c r="A233" s="7"/>
      <c r="B233" s="7"/>
      <c r="C233" s="50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>
      <c r="A234" s="7"/>
      <c r="B234" s="7"/>
      <c r="C234" s="50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>
      <c r="A235" s="7"/>
      <c r="B235" s="7"/>
      <c r="C235" s="50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>
      <c r="A236" s="7"/>
      <c r="B236" s="7"/>
      <c r="C236" s="50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>
      <c r="A237" s="7"/>
      <c r="B237" s="7"/>
      <c r="C237" s="50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>
      <c r="A238" s="7"/>
      <c r="B238" s="7"/>
      <c r="C238" s="50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>
      <c r="A239" s="7"/>
      <c r="B239" s="7"/>
      <c r="C239" s="50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>
      <c r="A240" s="7"/>
      <c r="B240" s="7"/>
      <c r="C240" s="50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>
      <c r="A241" s="7"/>
      <c r="B241" s="7"/>
      <c r="C241" s="50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>
      <c r="A242" s="7"/>
      <c r="B242" s="7"/>
      <c r="C242" s="50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>
      <c r="A243" s="7"/>
      <c r="B243" s="7"/>
      <c r="C243" s="50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>
      <c r="A244" s="7"/>
      <c r="B244" s="7"/>
      <c r="C244" s="50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>
      <c r="A245" s="7"/>
      <c r="B245" s="7"/>
      <c r="C245" s="50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>
      <c r="A246" s="7"/>
      <c r="B246" s="7"/>
      <c r="C246" s="50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>
      <c r="A247" s="7"/>
      <c r="B247" s="7"/>
      <c r="C247" s="50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>
      <c r="A248" s="7"/>
      <c r="B248" s="7"/>
      <c r="C248" s="50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>
      <c r="A249" s="7"/>
      <c r="B249" s="7"/>
      <c r="C249" s="50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>
      <c r="A250" s="7"/>
      <c r="B250" s="7"/>
      <c r="C250" s="50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>
      <c r="A251" s="7"/>
      <c r="B251" s="7"/>
      <c r="C251" s="50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>
      <c r="A252" s="7"/>
      <c r="B252" s="7"/>
      <c r="C252" s="50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>
      <c r="A253" s="7"/>
      <c r="B253" s="7"/>
      <c r="C253" s="50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>
      <c r="A254" s="7"/>
      <c r="B254" s="7"/>
      <c r="C254" s="50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>
      <c r="A255" s="7"/>
      <c r="B255" s="7"/>
      <c r="C255" s="50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>
      <c r="A256" s="7"/>
      <c r="B256" s="7"/>
      <c r="C256" s="50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>
      <c r="A257" s="7"/>
      <c r="B257" s="7"/>
      <c r="C257" s="50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>
      <c r="A258" s="7"/>
      <c r="B258" s="7"/>
      <c r="C258" s="50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>
      <c r="A259" s="7"/>
      <c r="B259" s="7"/>
      <c r="C259" s="50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>
      <c r="A260" s="7"/>
      <c r="B260" s="7"/>
      <c r="C260" s="50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>
      <c r="A261" s="7"/>
      <c r="B261" s="7"/>
      <c r="C261" s="50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>
      <c r="A262" s="7"/>
      <c r="B262" s="7"/>
      <c r="C262" s="50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>
      <c r="A263" s="7"/>
      <c r="B263" s="7"/>
      <c r="C263" s="50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>
      <c r="A264" s="7"/>
      <c r="B264" s="7"/>
      <c r="C264" s="50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>
      <c r="A265" s="7"/>
      <c r="B265" s="7"/>
      <c r="C265" s="50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>
      <c r="A266" s="7"/>
      <c r="B266" s="7"/>
      <c r="C266" s="50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>
      <c r="A267" s="7"/>
      <c r="B267" s="7"/>
      <c r="C267" s="50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>
      <c r="A268" s="7"/>
      <c r="B268" s="7"/>
      <c r="C268" s="50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>
      <c r="A269" s="7"/>
      <c r="B269" s="7"/>
      <c r="C269" s="50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>
      <c r="A270" s="7"/>
      <c r="B270" s="7"/>
      <c r="C270" s="50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>
      <c r="A271" s="7"/>
      <c r="B271" s="7"/>
      <c r="C271" s="50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>
      <c r="A272" s="7"/>
      <c r="B272" s="7"/>
      <c r="C272" s="50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>
      <c r="A273" s="7"/>
      <c r="B273" s="7"/>
      <c r="C273" s="50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>
      <c r="A274" s="7"/>
      <c r="B274" s="7"/>
      <c r="C274" s="50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>
      <c r="A275" s="7"/>
      <c r="B275" s="7"/>
      <c r="C275" s="50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>
      <c r="A276" s="7"/>
      <c r="B276" s="7"/>
      <c r="C276" s="50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>
      <c r="A277" s="7"/>
      <c r="B277" s="7"/>
      <c r="C277" s="50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>
      <c r="A278" s="7"/>
      <c r="B278" s="7"/>
      <c r="C278" s="50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>
      <c r="A279" s="7"/>
      <c r="B279" s="7"/>
      <c r="C279" s="50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>
      <c r="A280" s="7"/>
      <c r="B280" s="7"/>
      <c r="C280" s="50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>
      <c r="A281" s="7"/>
      <c r="B281" s="7"/>
      <c r="C281" s="50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>
      <c r="A282" s="7"/>
      <c r="B282" s="7"/>
      <c r="C282" s="50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>
      <c r="A283" s="7"/>
      <c r="B283" s="7"/>
      <c r="C283" s="50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>
      <c r="A284" s="7"/>
      <c r="B284" s="7"/>
      <c r="C284" s="50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>
      <c r="A285" s="7"/>
      <c r="B285" s="7"/>
      <c r="C285" s="50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>
      <c r="A286" s="7"/>
      <c r="B286" s="7"/>
      <c r="C286" s="50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>
      <c r="A287" s="7"/>
      <c r="B287" s="7"/>
      <c r="C287" s="50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>
      <c r="A288" s="7"/>
      <c r="B288" s="7"/>
      <c r="C288" s="50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>
      <c r="A289" s="7"/>
      <c r="B289" s="7"/>
      <c r="C289" s="50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>
      <c r="A290" s="7"/>
      <c r="B290" s="7"/>
      <c r="C290" s="50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>
      <c r="A291" s="7"/>
      <c r="B291" s="7"/>
      <c r="C291" s="50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>
      <c r="A292" s="7"/>
      <c r="B292" s="7"/>
      <c r="C292" s="50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>
      <c r="A293" s="7"/>
      <c r="B293" s="7"/>
      <c r="C293" s="50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>
      <c r="A294" s="7"/>
      <c r="B294" s="7"/>
      <c r="C294" s="50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>
      <c r="A295" s="7"/>
      <c r="B295" s="7"/>
      <c r="C295" s="50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>
      <c r="A296" s="7"/>
      <c r="B296" s="7"/>
      <c r="C296" s="50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>
      <c r="A297" s="7"/>
      <c r="B297" s="7"/>
      <c r="C297" s="50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>
      <c r="A298" s="7"/>
      <c r="B298" s="7"/>
      <c r="C298" s="50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>
      <c r="A299" s="7"/>
      <c r="B299" s="7"/>
      <c r="C299" s="50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>
      <c r="A300" s="7"/>
      <c r="B300" s="7"/>
      <c r="C300" s="50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>
      <c r="A301" s="7"/>
      <c r="B301" s="7"/>
      <c r="C301" s="50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>
      <c r="A302" s="7"/>
      <c r="B302" s="7"/>
      <c r="C302" s="50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>
      <c r="A303" s="7"/>
      <c r="B303" s="7"/>
      <c r="C303" s="50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>
      <c r="A304" s="7"/>
      <c r="B304" s="7"/>
      <c r="C304" s="50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>
      <c r="A305" s="7"/>
      <c r="B305" s="7"/>
      <c r="C305" s="50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>
      <c r="A306" s="7"/>
      <c r="B306" s="7"/>
      <c r="C306" s="50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>
      <c r="A307" s="7"/>
      <c r="B307" s="7"/>
      <c r="C307" s="50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>
      <c r="A308" s="7"/>
      <c r="B308" s="7"/>
      <c r="C308" s="50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>
      <c r="A309" s="7"/>
      <c r="B309" s="7"/>
      <c r="C309" s="50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>
      <c r="A310" s="7"/>
      <c r="B310" s="7"/>
      <c r="C310" s="50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>
      <c r="A311" s="7"/>
      <c r="B311" s="7"/>
      <c r="C311" s="50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>
      <c r="A312" s="7"/>
      <c r="B312" s="7"/>
      <c r="C312" s="50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>
      <c r="A313" s="7"/>
      <c r="B313" s="7"/>
      <c r="C313" s="50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>
      <c r="A314" s="7"/>
      <c r="B314" s="7"/>
      <c r="C314" s="50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>
      <c r="A315" s="7"/>
      <c r="B315" s="7"/>
      <c r="C315" s="50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>
      <c r="A316" s="7"/>
      <c r="B316" s="7"/>
      <c r="C316" s="50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>
      <c r="A317" s="7"/>
      <c r="B317" s="7"/>
      <c r="C317" s="50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>
      <c r="A318" s="7"/>
      <c r="B318" s="7"/>
      <c r="C318" s="50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>
      <c r="A319" s="7"/>
      <c r="B319" s="7"/>
      <c r="C319" s="50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>
      <c r="A320" s="7"/>
      <c r="B320" s="7"/>
      <c r="C320" s="50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>
      <c r="A321" s="7"/>
      <c r="B321" s="7"/>
      <c r="C321" s="50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>
      <c r="A322" s="7"/>
      <c r="B322" s="7"/>
      <c r="C322" s="50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>
      <c r="A323" s="7"/>
      <c r="B323" s="7"/>
      <c r="C323" s="50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>
      <c r="A324" s="7"/>
      <c r="B324" s="7"/>
      <c r="C324" s="50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>
      <c r="A325" s="7"/>
      <c r="B325" s="7"/>
      <c r="C325" s="50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>
      <c r="A326" s="7"/>
      <c r="B326" s="7"/>
      <c r="C326" s="50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>
      <c r="A327" s="7"/>
      <c r="B327" s="7"/>
      <c r="C327" s="50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>
      <c r="A328" s="7"/>
      <c r="B328" s="7"/>
      <c r="C328" s="50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>
      <c r="A329" s="7"/>
      <c r="B329" s="7"/>
      <c r="C329" s="50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>
      <c r="A330" s="7"/>
      <c r="B330" s="7"/>
      <c r="C330" s="50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>
      <c r="A331" s="7"/>
      <c r="B331" s="7"/>
      <c r="C331" s="50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>
      <c r="A332" s="7"/>
      <c r="B332" s="7"/>
      <c r="C332" s="50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>
      <c r="A333" s="7"/>
      <c r="B333" s="7"/>
      <c r="C333" s="50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>
      <c r="A334" s="7"/>
      <c r="B334" s="7"/>
      <c r="C334" s="50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>
      <c r="A335" s="7"/>
      <c r="B335" s="7"/>
      <c r="C335" s="50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>
      <c r="A336" s="7"/>
      <c r="B336" s="7"/>
      <c r="C336" s="50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>
      <c r="A337" s="7"/>
      <c r="B337" s="7"/>
      <c r="C337" s="50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>
      <c r="A338" s="7"/>
      <c r="B338" s="7"/>
      <c r="C338" s="50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>
      <c r="A339" s="7"/>
      <c r="B339" s="7"/>
      <c r="C339" s="50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>
      <c r="A340" s="7"/>
      <c r="B340" s="7"/>
      <c r="C340" s="50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>
      <c r="A341" s="7"/>
      <c r="B341" s="7"/>
      <c r="C341" s="50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>
      <c r="A342" s="7"/>
      <c r="B342" s="7"/>
      <c r="C342" s="50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>
      <c r="A343" s="7"/>
      <c r="B343" s="7"/>
      <c r="C343" s="50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>
      <c r="A344" s="7"/>
      <c r="B344" s="7"/>
      <c r="C344" s="50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>
      <c r="A345" s="7"/>
      <c r="B345" s="7"/>
      <c r="C345" s="50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>
      <c r="A346" s="7"/>
      <c r="B346" s="7"/>
      <c r="C346" s="50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>
      <c r="A347" s="7"/>
      <c r="B347" s="7"/>
      <c r="C347" s="50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>
      <c r="A348" s="7"/>
      <c r="B348" s="7"/>
      <c r="C348" s="50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>
      <c r="A349" s="7"/>
      <c r="B349" s="7"/>
      <c r="C349" s="50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>
      <c r="A350" s="7"/>
      <c r="B350" s="7"/>
      <c r="C350" s="50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>
      <c r="A351" s="7"/>
      <c r="B351" s="7"/>
      <c r="C351" s="50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>
      <c r="A352" s="7"/>
      <c r="B352" s="7"/>
      <c r="C352" s="50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>
      <c r="A353" s="7"/>
      <c r="B353" s="7"/>
      <c r="C353" s="50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>
      <c r="A354" s="7"/>
      <c r="B354" s="7"/>
      <c r="C354" s="50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>
      <c r="A355" s="7"/>
      <c r="B355" s="7"/>
      <c r="C355" s="50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>
      <c r="A356" s="7"/>
      <c r="B356" s="7"/>
      <c r="C356" s="50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>
      <c r="A357" s="7"/>
      <c r="B357" s="7"/>
      <c r="C357" s="50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>
      <c r="A358" s="7"/>
      <c r="B358" s="7"/>
      <c r="C358" s="50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>
      <c r="A359" s="7"/>
      <c r="B359" s="7"/>
      <c r="C359" s="50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>
      <c r="A360" s="7"/>
      <c r="B360" s="7"/>
      <c r="C360" s="50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>
      <c r="A361" s="7"/>
      <c r="B361" s="7"/>
      <c r="C361" s="50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>
      <c r="A362" s="7"/>
      <c r="B362" s="7"/>
      <c r="C362" s="50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>
      <c r="A363" s="7"/>
      <c r="B363" s="7"/>
      <c r="C363" s="50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>
      <c r="A364" s="7"/>
      <c r="B364" s="7"/>
      <c r="C364" s="50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>
      <c r="A365" s="7"/>
      <c r="B365" s="7"/>
      <c r="C365" s="50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>
      <c r="A366" s="7"/>
      <c r="B366" s="7"/>
      <c r="C366" s="50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>
      <c r="A367" s="7"/>
      <c r="B367" s="7"/>
      <c r="C367" s="50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>
      <c r="A368" s="7"/>
      <c r="B368" s="7"/>
      <c r="C368" s="50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>
      <c r="A369" s="7"/>
      <c r="B369" s="7"/>
      <c r="C369" s="50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>
      <c r="A370" s="7"/>
      <c r="B370" s="7"/>
      <c r="C370" s="50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>
      <c r="A371" s="7"/>
      <c r="B371" s="7"/>
      <c r="C371" s="50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>
      <c r="A372" s="7"/>
      <c r="B372" s="7"/>
      <c r="C372" s="50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>
      <c r="A373" s="7"/>
      <c r="B373" s="7"/>
      <c r="C373" s="50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>
      <c r="A374" s="7"/>
      <c r="B374" s="7"/>
      <c r="C374" s="50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>
      <c r="A375" s="7"/>
      <c r="B375" s="7"/>
      <c r="C375" s="50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>
      <c r="A376" s="7"/>
      <c r="B376" s="7"/>
      <c r="C376" s="50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>
      <c r="A377" s="7"/>
      <c r="B377" s="7"/>
      <c r="C377" s="50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>
      <c r="A378" s="7"/>
      <c r="B378" s="7"/>
      <c r="C378" s="50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>
      <c r="A379" s="7"/>
      <c r="B379" s="7"/>
      <c r="C379" s="50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>
      <c r="A380" s="7"/>
      <c r="B380" s="7"/>
      <c r="C380" s="50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>
      <c r="A381" s="7"/>
      <c r="B381" s="7"/>
      <c r="C381" s="50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>
      <c r="A382" s="7"/>
      <c r="B382" s="7"/>
      <c r="C382" s="50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>
      <c r="A383" s="7"/>
      <c r="B383" s="7"/>
      <c r="C383" s="50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>
      <c r="A384" s="7"/>
      <c r="B384" s="7"/>
      <c r="C384" s="50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>
      <c r="A385" s="7"/>
      <c r="B385" s="7"/>
      <c r="C385" s="50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>
      <c r="A386" s="7"/>
      <c r="B386" s="7"/>
      <c r="C386" s="50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>
      <c r="A387" s="7"/>
      <c r="B387" s="7"/>
      <c r="C387" s="50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>
      <c r="A388" s="7"/>
      <c r="B388" s="7"/>
      <c r="C388" s="50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>
      <c r="A389" s="7"/>
      <c r="B389" s="7"/>
      <c r="C389" s="50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>
      <c r="A390" s="7"/>
      <c r="B390" s="7"/>
      <c r="C390" s="50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>
      <c r="A391" s="7"/>
      <c r="B391" s="7"/>
      <c r="C391" s="50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>
      <c r="A392" s="7"/>
      <c r="B392" s="7"/>
      <c r="C392" s="50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>
      <c r="A393" s="7"/>
      <c r="B393" s="7"/>
      <c r="C393" s="50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>
      <c r="A394" s="7"/>
      <c r="B394" s="7"/>
      <c r="C394" s="50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>
      <c r="A395" s="7"/>
      <c r="B395" s="7"/>
      <c r="C395" s="50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>
      <c r="A396" s="7"/>
      <c r="B396" s="7"/>
      <c r="C396" s="50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>
      <c r="A397" s="7"/>
      <c r="B397" s="7"/>
      <c r="C397" s="50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>
      <c r="A398" s="7"/>
      <c r="B398" s="7"/>
      <c r="C398" s="50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>
      <c r="A399" s="7"/>
      <c r="B399" s="7"/>
      <c r="C399" s="50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>
      <c r="A400" s="7"/>
      <c r="B400" s="7"/>
      <c r="C400" s="50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>
      <c r="A401" s="7"/>
      <c r="B401" s="7"/>
      <c r="C401" s="50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>
      <c r="A402" s="7"/>
      <c r="B402" s="7"/>
      <c r="C402" s="50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>
      <c r="A403" s="7"/>
      <c r="B403" s="7"/>
      <c r="C403" s="50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>
      <c r="A404" s="7"/>
      <c r="B404" s="7"/>
      <c r="C404" s="50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>
      <c r="A405" s="7"/>
      <c r="B405" s="7"/>
      <c r="C405" s="50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>
      <c r="A406" s="7"/>
      <c r="B406" s="7"/>
      <c r="C406" s="50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>
      <c r="A407" s="7"/>
      <c r="B407" s="7"/>
      <c r="C407" s="50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>
      <c r="A408" s="7"/>
      <c r="B408" s="7"/>
      <c r="C408" s="50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>
      <c r="A409" s="7"/>
      <c r="B409" s="7"/>
      <c r="C409" s="50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>
      <c r="A410" s="7"/>
      <c r="B410" s="7"/>
      <c r="C410" s="50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>
      <c r="A411" s="7"/>
      <c r="B411" s="7"/>
      <c r="C411" s="50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>
      <c r="A412" s="7"/>
      <c r="B412" s="7"/>
      <c r="C412" s="50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>
      <c r="A413" s="7"/>
      <c r="B413" s="7"/>
      <c r="C413" s="50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>
      <c r="A414" s="7"/>
      <c r="B414" s="7"/>
      <c r="C414" s="50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>
      <c r="A415" s="7"/>
      <c r="B415" s="7"/>
      <c r="C415" s="50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>
      <c r="A416" s="7"/>
      <c r="B416" s="7"/>
      <c r="C416" s="50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>
      <c r="A417" s="7"/>
      <c r="B417" s="7"/>
      <c r="C417" s="50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>
      <c r="A418" s="7"/>
      <c r="B418" s="7"/>
      <c r="C418" s="50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>
      <c r="A419" s="7"/>
      <c r="B419" s="7"/>
      <c r="C419" s="50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>
      <c r="A420" s="7"/>
      <c r="B420" s="7"/>
      <c r="C420" s="50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>
      <c r="A421" s="7"/>
      <c r="B421" s="7"/>
      <c r="C421" s="50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>
      <c r="A422" s="7"/>
      <c r="B422" s="7"/>
      <c r="C422" s="50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>
      <c r="A423" s="7"/>
      <c r="B423" s="7"/>
      <c r="C423" s="50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>
      <c r="A424" s="7"/>
      <c r="B424" s="7"/>
      <c r="C424" s="50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>
      <c r="A425" s="7"/>
      <c r="B425" s="7"/>
      <c r="C425" s="50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>
      <c r="A426" s="7"/>
      <c r="B426" s="7"/>
      <c r="C426" s="50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>
      <c r="A427" s="7"/>
      <c r="B427" s="7"/>
      <c r="C427" s="50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>
      <c r="A428" s="7"/>
      <c r="B428" s="7"/>
      <c r="C428" s="50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>
      <c r="A429" s="7"/>
      <c r="B429" s="7"/>
      <c r="C429" s="50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>
      <c r="A430" s="7"/>
      <c r="B430" s="7"/>
      <c r="C430" s="50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>
      <c r="A431" s="7"/>
      <c r="B431" s="7"/>
      <c r="C431" s="50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>
      <c r="A432" s="7"/>
      <c r="B432" s="7"/>
      <c r="C432" s="50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>
      <c r="A433" s="7"/>
      <c r="B433" s="7"/>
      <c r="C433" s="50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>
      <c r="A434" s="7"/>
      <c r="B434" s="7"/>
      <c r="C434" s="50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>
      <c r="A435" s="7"/>
      <c r="B435" s="7"/>
      <c r="C435" s="50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>
      <c r="A436" s="7"/>
      <c r="B436" s="7"/>
      <c r="C436" s="50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>
      <c r="A437" s="7"/>
      <c r="B437" s="7"/>
      <c r="C437" s="50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>
      <c r="A438" s="7"/>
      <c r="B438" s="7"/>
      <c r="C438" s="50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>
      <c r="A439" s="7"/>
      <c r="B439" s="7"/>
      <c r="C439" s="50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>
      <c r="A440" s="7"/>
      <c r="B440" s="7"/>
      <c r="C440" s="50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>
      <c r="A441" s="7"/>
      <c r="B441" s="7"/>
      <c r="C441" s="50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>
      <c r="A442" s="7"/>
      <c r="B442" s="7"/>
      <c r="C442" s="50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>
      <c r="A443" s="7"/>
      <c r="B443" s="7"/>
      <c r="C443" s="50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>
      <c r="A444" s="7"/>
      <c r="B444" s="7"/>
      <c r="C444" s="50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>
      <c r="A445" s="7"/>
      <c r="B445" s="7"/>
      <c r="C445" s="50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>
      <c r="A446" s="7"/>
      <c r="B446" s="7"/>
      <c r="C446" s="50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>
      <c r="A447" s="7"/>
      <c r="B447" s="7"/>
      <c r="C447" s="50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>
      <c r="A448" s="7"/>
      <c r="B448" s="7"/>
      <c r="C448" s="50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>
      <c r="A449" s="7"/>
      <c r="B449" s="7"/>
      <c r="C449" s="50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>
      <c r="A450" s="7"/>
      <c r="B450" s="7"/>
      <c r="C450" s="50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>
      <c r="A451" s="7"/>
      <c r="B451" s="7"/>
      <c r="C451" s="50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>
      <c r="A452" s="7"/>
      <c r="B452" s="7"/>
      <c r="C452" s="50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>
      <c r="A453" s="7"/>
      <c r="B453" s="7"/>
      <c r="C453" s="50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>
      <c r="A454" s="7"/>
      <c r="B454" s="7"/>
      <c r="C454" s="50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>
      <c r="A455" s="7"/>
      <c r="B455" s="7"/>
      <c r="C455" s="50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>
      <c r="A456" s="7"/>
      <c r="B456" s="7"/>
      <c r="C456" s="50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>
      <c r="A457" s="7"/>
      <c r="B457" s="7"/>
      <c r="C457" s="50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>
      <c r="A458" s="7"/>
      <c r="B458" s="7"/>
      <c r="C458" s="50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>
      <c r="A459" s="7"/>
      <c r="B459" s="7"/>
      <c r="C459" s="50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>
      <c r="A460" s="7"/>
      <c r="B460" s="7"/>
      <c r="C460" s="50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>
      <c r="A461" s="7"/>
      <c r="B461" s="7"/>
      <c r="C461" s="50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>
      <c r="A462" s="7"/>
      <c r="B462" s="7"/>
      <c r="C462" s="50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>
      <c r="A463" s="7"/>
      <c r="B463" s="7"/>
      <c r="C463" s="50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>
      <c r="A464" s="7"/>
      <c r="B464" s="7"/>
      <c r="C464" s="50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>
      <c r="A465" s="7"/>
      <c r="B465" s="7"/>
      <c r="C465" s="50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>
      <c r="A466" s="7"/>
      <c r="B466" s="7"/>
      <c r="C466" s="50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>
      <c r="A467" s="7"/>
      <c r="B467" s="7"/>
      <c r="C467" s="50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>
      <c r="A468" s="7"/>
      <c r="B468" s="7"/>
      <c r="C468" s="50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>
      <c r="A469" s="7"/>
      <c r="B469" s="7"/>
      <c r="C469" s="50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>
      <c r="A470" s="7"/>
      <c r="B470" s="7"/>
      <c r="C470" s="50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>
      <c r="A471" s="7"/>
      <c r="B471" s="7"/>
      <c r="C471" s="50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>
      <c r="A472" s="7"/>
      <c r="B472" s="7"/>
      <c r="C472" s="50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>
      <c r="A473" s="7"/>
      <c r="B473" s="7"/>
      <c r="C473" s="50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>
      <c r="A474" s="7"/>
      <c r="B474" s="7"/>
      <c r="C474" s="50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>
      <c r="A475" s="7"/>
      <c r="B475" s="7"/>
      <c r="C475" s="50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>
      <c r="A476" s="7"/>
      <c r="B476" s="7"/>
      <c r="C476" s="50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>
      <c r="A477" s="7"/>
      <c r="B477" s="7"/>
      <c r="C477" s="50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>
      <c r="A478" s="7"/>
      <c r="B478" s="7"/>
      <c r="C478" s="50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>
      <c r="A479" s="7"/>
      <c r="B479" s="7"/>
      <c r="C479" s="50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>
      <c r="A480" s="7"/>
      <c r="B480" s="7"/>
      <c r="C480" s="50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>
      <c r="A481" s="7"/>
      <c r="B481" s="7"/>
      <c r="C481" s="50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>
      <c r="A482" s="7"/>
      <c r="B482" s="7"/>
      <c r="C482" s="50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>
      <c r="A483" s="7"/>
      <c r="B483" s="7"/>
      <c r="C483" s="50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>
      <c r="A484" s="7"/>
      <c r="B484" s="7"/>
      <c r="C484" s="50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>
      <c r="A485" s="7"/>
      <c r="B485" s="7"/>
      <c r="C485" s="50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>
      <c r="A486" s="7"/>
      <c r="B486" s="7"/>
      <c r="C486" s="50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>
      <c r="A487" s="7"/>
      <c r="B487" s="7"/>
      <c r="C487" s="50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>
      <c r="A488" s="7"/>
      <c r="B488" s="7"/>
      <c r="C488" s="50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>
      <c r="A489" s="7"/>
      <c r="B489" s="7"/>
      <c r="C489" s="50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>
      <c r="A490" s="7"/>
      <c r="B490" s="7"/>
      <c r="C490" s="50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>
      <c r="A491" s="7"/>
      <c r="B491" s="7"/>
      <c r="C491" s="50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>
      <c r="A492" s="7"/>
      <c r="B492" s="7"/>
      <c r="C492" s="50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>
      <c r="A493" s="7"/>
      <c r="B493" s="7"/>
      <c r="C493" s="50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>
      <c r="A494" s="7"/>
      <c r="B494" s="7"/>
      <c r="C494" s="50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>
      <c r="A495" s="7"/>
      <c r="B495" s="7"/>
      <c r="C495" s="50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>
      <c r="A496" s="7"/>
      <c r="B496" s="7"/>
      <c r="C496" s="50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>
      <c r="A497" s="7"/>
      <c r="B497" s="7"/>
      <c r="C497" s="50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>
      <c r="A498" s="7"/>
      <c r="B498" s="7"/>
      <c r="C498" s="50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>
      <c r="A499" s="7"/>
      <c r="B499" s="7"/>
      <c r="C499" s="50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>
      <c r="A500" s="7"/>
      <c r="B500" s="7"/>
      <c r="C500" s="50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>
      <c r="A501" s="7"/>
      <c r="B501" s="7"/>
      <c r="C501" s="50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>
      <c r="A502" s="7"/>
      <c r="B502" s="7"/>
      <c r="C502" s="50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>
      <c r="A503" s="7"/>
      <c r="B503" s="7"/>
      <c r="C503" s="50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>
      <c r="A504" s="7"/>
      <c r="B504" s="7"/>
      <c r="C504" s="50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>
      <c r="A505" s="7"/>
      <c r="B505" s="7"/>
      <c r="C505" s="50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>
      <c r="A506" s="7"/>
      <c r="B506" s="7"/>
      <c r="C506" s="50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>
      <c r="A507" s="7"/>
      <c r="B507" s="7"/>
      <c r="C507" s="50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>
      <c r="A508" s="7"/>
      <c r="B508" s="7"/>
      <c r="C508" s="50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>
      <c r="A509" s="7"/>
      <c r="B509" s="7"/>
      <c r="C509" s="50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>
      <c r="A510" s="7"/>
      <c r="B510" s="7"/>
      <c r="C510" s="50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>
      <c r="A511" s="7"/>
      <c r="B511" s="7"/>
      <c r="C511" s="50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>
      <c r="A512" s="7"/>
      <c r="B512" s="7"/>
      <c r="C512" s="50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>
      <c r="A513" s="7"/>
      <c r="B513" s="7"/>
      <c r="C513" s="50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>
      <c r="A514" s="7"/>
      <c r="B514" s="7"/>
      <c r="C514" s="50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>
      <c r="A515" s="7"/>
      <c r="B515" s="7"/>
      <c r="C515" s="50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>
      <c r="A516" s="7"/>
      <c r="B516" s="7"/>
      <c r="C516" s="50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>
      <c r="A517" s="7"/>
      <c r="B517" s="7"/>
      <c r="C517" s="50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>
      <c r="A518" s="7"/>
      <c r="B518" s="7"/>
      <c r="C518" s="50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>
      <c r="A519" s="7"/>
      <c r="B519" s="7"/>
      <c r="C519" s="50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>
      <c r="A520" s="7"/>
      <c r="B520" s="7"/>
      <c r="C520" s="50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>
      <c r="A521" s="7"/>
      <c r="B521" s="7"/>
      <c r="C521" s="50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>
      <c r="A522" s="7"/>
      <c r="B522" s="7"/>
      <c r="C522" s="50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>
      <c r="A523" s="7"/>
      <c r="B523" s="7"/>
      <c r="C523" s="50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>
      <c r="A524" s="7"/>
      <c r="B524" s="7"/>
      <c r="C524" s="50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>
      <c r="A525" s="7"/>
      <c r="B525" s="7"/>
      <c r="C525" s="50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>
      <c r="A526" s="7"/>
      <c r="B526" s="7"/>
      <c r="C526" s="50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>
      <c r="A527" s="7"/>
      <c r="B527" s="7"/>
      <c r="C527" s="50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>
      <c r="A528" s="7"/>
      <c r="B528" s="7"/>
      <c r="C528" s="50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>
      <c r="A529" s="7"/>
      <c r="B529" s="7"/>
      <c r="C529" s="50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>
      <c r="A530" s="7"/>
      <c r="B530" s="7"/>
      <c r="C530" s="50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>
      <c r="A531" s="7"/>
      <c r="B531" s="7"/>
      <c r="C531" s="50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>
      <c r="A532" s="7"/>
      <c r="B532" s="7"/>
      <c r="C532" s="50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>
      <c r="A533" s="7"/>
      <c r="B533" s="7"/>
      <c r="C533" s="50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>
      <c r="A534" s="7"/>
      <c r="B534" s="7"/>
      <c r="C534" s="50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>
      <c r="A535" s="7"/>
      <c r="B535" s="7"/>
      <c r="C535" s="50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>
      <c r="A536" s="7"/>
      <c r="B536" s="7"/>
      <c r="C536" s="50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>
      <c r="A537" s="7"/>
      <c r="B537" s="7"/>
      <c r="C537" s="50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>
      <c r="A538" s="7"/>
      <c r="B538" s="7"/>
      <c r="C538" s="50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>
      <c r="A539" s="7"/>
      <c r="B539" s="7"/>
      <c r="C539" s="50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>
      <c r="A540" s="7"/>
      <c r="B540" s="7"/>
      <c r="C540" s="50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>
      <c r="A541" s="7"/>
      <c r="B541" s="7"/>
      <c r="C541" s="50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>
      <c r="A542" s="7"/>
      <c r="B542" s="7"/>
      <c r="C542" s="50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>
      <c r="A543" s="7"/>
      <c r="B543" s="7"/>
      <c r="C543" s="50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>
      <c r="A544" s="7"/>
      <c r="B544" s="7"/>
      <c r="C544" s="50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>
      <c r="A545" s="7"/>
      <c r="B545" s="7"/>
      <c r="C545" s="50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>
      <c r="A546" s="7"/>
      <c r="B546" s="7"/>
      <c r="C546" s="50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>
      <c r="A547" s="7"/>
      <c r="B547" s="7"/>
      <c r="C547" s="50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>
      <c r="A548" s="7"/>
      <c r="B548" s="7"/>
      <c r="C548" s="50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>
      <c r="A549" s="7"/>
      <c r="B549" s="7"/>
      <c r="C549" s="50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>
      <c r="A550" s="7"/>
      <c r="B550" s="7"/>
      <c r="C550" s="50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>
      <c r="A551" s="7"/>
      <c r="B551" s="7"/>
      <c r="C551" s="50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>
      <c r="A552" s="7"/>
      <c r="B552" s="7"/>
      <c r="C552" s="50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>
      <c r="A553" s="7"/>
      <c r="B553" s="7"/>
      <c r="C553" s="50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>
      <c r="A554" s="7"/>
      <c r="B554" s="7"/>
      <c r="C554" s="50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>
      <c r="A555" s="7"/>
      <c r="B555" s="7"/>
      <c r="C555" s="50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>
      <c r="A556" s="7"/>
      <c r="B556" s="7"/>
      <c r="C556" s="50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>
      <c r="A557" s="7"/>
      <c r="B557" s="7"/>
      <c r="C557" s="50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>
      <c r="A558" s="7"/>
      <c r="B558" s="7"/>
      <c r="C558" s="50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>
      <c r="A559" s="7"/>
      <c r="B559" s="7"/>
      <c r="C559" s="50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>
      <c r="A560" s="7"/>
      <c r="B560" s="7"/>
      <c r="C560" s="50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>
      <c r="A561" s="7"/>
      <c r="B561" s="7"/>
      <c r="C561" s="50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>
      <c r="A562" s="7"/>
      <c r="B562" s="7"/>
      <c r="C562" s="50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>
      <c r="A563" s="7"/>
      <c r="B563" s="7"/>
      <c r="C563" s="50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>
      <c r="A564" s="7"/>
      <c r="B564" s="7"/>
      <c r="C564" s="50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>
      <c r="A565" s="7"/>
      <c r="B565" s="7"/>
      <c r="C565" s="50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>
      <c r="A566" s="7"/>
      <c r="B566" s="7"/>
      <c r="C566" s="50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>
      <c r="A567" s="7"/>
      <c r="B567" s="7"/>
      <c r="C567" s="50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>
      <c r="A568" s="7"/>
      <c r="B568" s="7"/>
      <c r="C568" s="50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>
      <c r="A569" s="7"/>
      <c r="B569" s="7"/>
      <c r="C569" s="50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>
      <c r="A570" s="7"/>
      <c r="B570" s="7"/>
      <c r="C570" s="50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>
      <c r="A571" s="7"/>
      <c r="B571" s="7"/>
      <c r="C571" s="50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>
      <c r="A572" s="7"/>
      <c r="B572" s="7"/>
      <c r="C572" s="50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>
      <c r="A573" s="7"/>
      <c r="B573" s="7"/>
      <c r="C573" s="50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>
      <c r="A574" s="7"/>
      <c r="B574" s="7"/>
      <c r="C574" s="50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>
      <c r="A575" s="7"/>
      <c r="B575" s="7"/>
      <c r="C575" s="50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>
      <c r="A576" s="7"/>
      <c r="B576" s="7"/>
      <c r="C576" s="50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>
      <c r="A577" s="7"/>
      <c r="B577" s="7"/>
      <c r="C577" s="50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>
      <c r="A578" s="7"/>
      <c r="B578" s="7"/>
      <c r="C578" s="50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>
      <c r="A579" s="7"/>
      <c r="B579" s="7"/>
      <c r="C579" s="50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>
      <c r="A580" s="7"/>
      <c r="B580" s="7"/>
      <c r="C580" s="50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>
      <c r="A581" s="7"/>
      <c r="B581" s="7"/>
      <c r="C581" s="50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>
      <c r="A582" s="7"/>
      <c r="B582" s="7"/>
      <c r="C582" s="50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>
      <c r="A583" s="7"/>
      <c r="B583" s="7"/>
      <c r="C583" s="50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>
      <c r="A584" s="7"/>
      <c r="B584" s="7"/>
      <c r="C584" s="50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>
      <c r="A585" s="7"/>
      <c r="B585" s="7"/>
      <c r="C585" s="50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>
      <c r="A586" s="7"/>
      <c r="B586" s="7"/>
      <c r="C586" s="50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>
      <c r="A587" s="7"/>
      <c r="B587" s="7"/>
      <c r="C587" s="50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>
      <c r="A588" s="7"/>
      <c r="B588" s="7"/>
      <c r="C588" s="50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>
      <c r="A589" s="7"/>
      <c r="B589" s="7"/>
      <c r="C589" s="50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>
      <c r="A590" s="7"/>
      <c r="B590" s="7"/>
      <c r="C590" s="50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>
      <c r="A591" s="7"/>
      <c r="B591" s="7"/>
      <c r="C591" s="50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>
      <c r="A592" s="7"/>
      <c r="B592" s="7"/>
      <c r="C592" s="50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>
      <c r="A593" s="7"/>
      <c r="B593" s="7"/>
      <c r="C593" s="50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>
      <c r="A594" s="7"/>
      <c r="B594" s="7"/>
      <c r="C594" s="50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>
      <c r="A595" s="7"/>
      <c r="B595" s="7"/>
      <c r="C595" s="50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>
      <c r="A596" s="7"/>
      <c r="B596" s="7"/>
      <c r="C596" s="50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>
      <c r="A597" s="7"/>
      <c r="B597" s="7"/>
      <c r="C597" s="50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>
      <c r="A598" s="7"/>
      <c r="B598" s="7"/>
      <c r="C598" s="50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>
      <c r="A599" s="7"/>
      <c r="B599" s="7"/>
      <c r="C599" s="50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>
      <c r="A600" s="7"/>
      <c r="B600" s="7"/>
      <c r="C600" s="50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>
      <c r="A601" s="7"/>
      <c r="B601" s="7"/>
      <c r="C601" s="50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>
      <c r="A602" s="7"/>
      <c r="B602" s="7"/>
      <c r="C602" s="50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>
      <c r="A603" s="7"/>
      <c r="B603" s="7"/>
      <c r="C603" s="50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>
      <c r="A604" s="7"/>
      <c r="B604" s="7"/>
      <c r="C604" s="50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>
      <c r="A605" s="7"/>
      <c r="B605" s="7"/>
      <c r="C605" s="50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>
      <c r="A606" s="7"/>
      <c r="B606" s="7"/>
      <c r="C606" s="50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>
      <c r="A607" s="7"/>
      <c r="B607" s="7"/>
      <c r="C607" s="50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>
      <c r="A608" s="7"/>
      <c r="B608" s="7"/>
      <c r="C608" s="50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>
      <c r="A609" s="7"/>
      <c r="B609" s="7"/>
      <c r="C609" s="50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>
      <c r="A610" s="7"/>
      <c r="B610" s="7"/>
      <c r="C610" s="50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>
      <c r="A611" s="7"/>
      <c r="B611" s="7"/>
      <c r="C611" s="50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>
      <c r="A612" s="7"/>
      <c r="B612" s="7"/>
      <c r="C612" s="50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>
      <c r="A613" s="7"/>
      <c r="B613" s="7"/>
      <c r="C613" s="50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>
      <c r="A614" s="7"/>
      <c r="B614" s="7"/>
      <c r="C614" s="50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>
      <c r="A615" s="7"/>
      <c r="B615" s="7"/>
      <c r="C615" s="50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>
      <c r="A616" s="7"/>
      <c r="B616" s="7"/>
      <c r="C616" s="50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>
      <c r="A617" s="7"/>
      <c r="B617" s="7"/>
      <c r="C617" s="50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>
      <c r="A618" s="7"/>
      <c r="B618" s="7"/>
      <c r="C618" s="50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>
      <c r="A619" s="7"/>
      <c r="B619" s="7"/>
      <c r="C619" s="50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>
      <c r="A620" s="7"/>
      <c r="B620" s="7"/>
      <c r="C620" s="50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>
      <c r="A621" s="7"/>
      <c r="B621" s="7"/>
      <c r="C621" s="50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>
      <c r="A622" s="7"/>
      <c r="B622" s="7"/>
      <c r="C622" s="50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>
      <c r="A623" s="7"/>
      <c r="B623" s="7"/>
      <c r="C623" s="50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>
      <c r="A624" s="7"/>
      <c r="B624" s="7"/>
      <c r="C624" s="50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>
      <c r="A625" s="7"/>
      <c r="B625" s="7"/>
      <c r="C625" s="50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>
      <c r="A626" s="7"/>
      <c r="B626" s="7"/>
      <c r="C626" s="50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>
      <c r="A627" s="7"/>
      <c r="B627" s="7"/>
      <c r="C627" s="50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>
      <c r="A628" s="7"/>
      <c r="B628" s="7"/>
      <c r="C628" s="50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>
      <c r="A629" s="7"/>
      <c r="B629" s="7"/>
      <c r="C629" s="50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>
      <c r="A630" s="7"/>
      <c r="B630" s="7"/>
      <c r="C630" s="50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>
      <c r="A631" s="7"/>
      <c r="B631" s="7"/>
      <c r="C631" s="50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>
      <c r="A632" s="7"/>
      <c r="B632" s="7"/>
      <c r="C632" s="50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>
      <c r="A633" s="7"/>
      <c r="B633" s="7"/>
      <c r="C633" s="50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>
      <c r="A634" s="7"/>
      <c r="B634" s="7"/>
      <c r="C634" s="50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>
      <c r="A635" s="7"/>
      <c r="B635" s="7"/>
      <c r="C635" s="50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>
      <c r="A636" s="7"/>
      <c r="B636" s="7"/>
      <c r="C636" s="50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>
      <c r="A637" s="7"/>
      <c r="B637" s="7"/>
      <c r="C637" s="50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>
      <c r="A638" s="7"/>
      <c r="B638" s="7"/>
      <c r="C638" s="50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>
      <c r="A639" s="7"/>
      <c r="B639" s="7"/>
      <c r="C639" s="50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>
      <c r="A640" s="7"/>
      <c r="B640" s="7"/>
      <c r="C640" s="50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>
      <c r="A641" s="7"/>
      <c r="B641" s="7"/>
      <c r="C641" s="50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>
      <c r="A642" s="7"/>
      <c r="B642" s="7"/>
      <c r="C642" s="50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>
      <c r="A643" s="7"/>
      <c r="B643" s="7"/>
      <c r="C643" s="50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>
      <c r="A644" s="7"/>
      <c r="B644" s="7"/>
      <c r="C644" s="50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>
      <c r="A645" s="7"/>
      <c r="B645" s="7"/>
      <c r="C645" s="50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>
      <c r="A646" s="7"/>
      <c r="B646" s="7"/>
      <c r="C646" s="50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>
      <c r="A647" s="7"/>
      <c r="B647" s="7"/>
      <c r="C647" s="50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>
      <c r="A648" s="7"/>
      <c r="B648" s="7"/>
      <c r="C648" s="50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>
      <c r="A649" s="7"/>
      <c r="B649" s="7"/>
      <c r="C649" s="50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>
      <c r="A650" s="7"/>
      <c r="B650" s="7"/>
      <c r="C650" s="50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>
      <c r="A651" s="7"/>
      <c r="B651" s="7"/>
      <c r="C651" s="50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>
      <c r="A652" s="7"/>
      <c r="B652" s="7"/>
      <c r="C652" s="50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>
      <c r="A653" s="7"/>
      <c r="B653" s="7"/>
      <c r="C653" s="50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>
      <c r="A654" s="7"/>
      <c r="B654" s="7"/>
      <c r="C654" s="50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>
      <c r="A655" s="7"/>
      <c r="B655" s="7"/>
      <c r="C655" s="50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>
      <c r="A656" s="7"/>
      <c r="B656" s="7"/>
      <c r="C656" s="50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>
      <c r="A657" s="7"/>
      <c r="B657" s="7"/>
      <c r="C657" s="50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>
      <c r="A658" s="7"/>
      <c r="B658" s="7"/>
      <c r="C658" s="50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>
      <c r="A659" s="7"/>
      <c r="B659" s="7"/>
      <c r="C659" s="50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>
      <c r="A660" s="7"/>
      <c r="B660" s="7"/>
      <c r="C660" s="50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>
      <c r="A661" s="7"/>
      <c r="B661" s="7"/>
      <c r="C661" s="50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>
      <c r="A662" s="7"/>
      <c r="B662" s="7"/>
      <c r="C662" s="50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>
      <c r="A663" s="7"/>
      <c r="B663" s="7"/>
      <c r="C663" s="50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>
      <c r="A664" s="7"/>
      <c r="B664" s="7"/>
      <c r="C664" s="50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>
      <c r="A665" s="7"/>
      <c r="B665" s="7"/>
      <c r="C665" s="50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>
      <c r="A666" s="7"/>
      <c r="B666" s="7"/>
      <c r="C666" s="50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>
      <c r="A667" s="7"/>
      <c r="B667" s="7"/>
      <c r="C667" s="50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>
      <c r="A668" s="7"/>
      <c r="B668" s="7"/>
      <c r="C668" s="50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>
      <c r="A669" s="7"/>
      <c r="B669" s="7"/>
      <c r="C669" s="50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>
      <c r="A670" s="7"/>
      <c r="B670" s="7"/>
      <c r="C670" s="50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>
      <c r="A671" s="7"/>
      <c r="B671" s="7"/>
      <c r="C671" s="50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>
      <c r="A672" s="7"/>
      <c r="B672" s="7"/>
      <c r="C672" s="50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>
      <c r="A673" s="7"/>
      <c r="B673" s="7"/>
      <c r="C673" s="50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>
      <c r="A674" s="7"/>
      <c r="B674" s="7"/>
      <c r="C674" s="50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>
      <c r="A675" s="7"/>
      <c r="B675" s="7"/>
      <c r="C675" s="50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>
      <c r="A676" s="7"/>
      <c r="B676" s="7"/>
      <c r="C676" s="50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>
      <c r="A677" s="7"/>
      <c r="B677" s="7"/>
      <c r="C677" s="50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>
      <c r="A678" s="7"/>
      <c r="B678" s="7"/>
      <c r="C678" s="50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>
      <c r="A679" s="7"/>
      <c r="B679" s="7"/>
      <c r="C679" s="50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>
      <c r="A680" s="7"/>
      <c r="B680" s="7"/>
      <c r="C680" s="50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>
      <c r="A681" s="7"/>
      <c r="B681" s="7"/>
      <c r="C681" s="50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>
      <c r="A682" s="7"/>
      <c r="B682" s="7"/>
      <c r="C682" s="50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>
      <c r="A683" s="7"/>
      <c r="B683" s="7"/>
      <c r="C683" s="50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>
      <c r="A684" s="7"/>
      <c r="B684" s="7"/>
      <c r="C684" s="50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>
      <c r="A685" s="7"/>
      <c r="B685" s="7"/>
      <c r="C685" s="50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>
      <c r="A686" s="7"/>
      <c r="B686" s="7"/>
      <c r="C686" s="50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>
      <c r="A687" s="7"/>
      <c r="B687" s="7"/>
      <c r="C687" s="50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>
      <c r="A688" s="7"/>
      <c r="B688" s="7"/>
      <c r="C688" s="50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>
      <c r="A689" s="7"/>
      <c r="B689" s="7"/>
      <c r="C689" s="50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>
      <c r="A690" s="7"/>
      <c r="B690" s="7"/>
      <c r="C690" s="50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>
      <c r="A691" s="7"/>
      <c r="B691" s="7"/>
      <c r="C691" s="50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>
      <c r="A692" s="7"/>
      <c r="B692" s="7"/>
      <c r="C692" s="50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>
      <c r="A693" s="7"/>
      <c r="B693" s="7"/>
      <c r="C693" s="50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>
      <c r="A694" s="7"/>
      <c r="B694" s="7"/>
      <c r="C694" s="50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>
      <c r="A695" s="7"/>
      <c r="B695" s="7"/>
      <c r="C695" s="50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>
      <c r="A696" s="7"/>
      <c r="B696" s="7"/>
      <c r="C696" s="50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>
      <c r="A697" s="7"/>
      <c r="B697" s="7"/>
      <c r="C697" s="50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>
      <c r="A698" s="7"/>
      <c r="B698" s="7"/>
      <c r="C698" s="50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>
      <c r="A699" s="7"/>
      <c r="B699" s="7"/>
      <c r="C699" s="50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>
      <c r="A700" s="7"/>
      <c r="B700" s="7"/>
      <c r="C700" s="50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>
      <c r="A701" s="7"/>
      <c r="B701" s="7"/>
      <c r="C701" s="50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>
      <c r="A702" s="7"/>
      <c r="B702" s="7"/>
      <c r="C702" s="50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>
      <c r="A703" s="7"/>
      <c r="B703" s="7"/>
      <c r="C703" s="50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>
      <c r="A704" s="7"/>
      <c r="B704" s="7"/>
      <c r="C704" s="50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>
      <c r="A705" s="7"/>
      <c r="B705" s="7"/>
      <c r="C705" s="50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>
      <c r="A706" s="7"/>
      <c r="B706" s="7"/>
      <c r="C706" s="50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>
      <c r="A707" s="7"/>
      <c r="B707" s="7"/>
      <c r="C707" s="50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>
      <c r="A708" s="7"/>
      <c r="B708" s="7"/>
      <c r="C708" s="50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>
      <c r="A709" s="7"/>
      <c r="B709" s="7"/>
      <c r="C709" s="50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>
      <c r="A710" s="7"/>
      <c r="B710" s="7"/>
      <c r="C710" s="50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>
      <c r="A711" s="7"/>
      <c r="B711" s="7"/>
      <c r="C711" s="50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>
      <c r="A712" s="7"/>
      <c r="B712" s="7"/>
      <c r="C712" s="50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>
      <c r="A713" s="7"/>
      <c r="B713" s="7"/>
      <c r="C713" s="50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>
      <c r="A714" s="7"/>
      <c r="B714" s="7"/>
      <c r="C714" s="50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>
      <c r="A715" s="7"/>
      <c r="B715" s="7"/>
      <c r="C715" s="50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>
      <c r="A716" s="7"/>
      <c r="B716" s="7"/>
      <c r="C716" s="50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>
      <c r="A717" s="7"/>
      <c r="B717" s="7"/>
      <c r="C717" s="50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>
      <c r="A718" s="7"/>
      <c r="B718" s="7"/>
      <c r="C718" s="50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>
      <c r="A719" s="7"/>
      <c r="B719" s="7"/>
      <c r="C719" s="50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>
      <c r="A720" s="7"/>
      <c r="B720" s="7"/>
      <c r="C720" s="50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>
      <c r="A721" s="7"/>
      <c r="B721" s="7"/>
      <c r="C721" s="50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>
      <c r="A722" s="7"/>
      <c r="B722" s="7"/>
      <c r="C722" s="50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>
      <c r="A723" s="7"/>
      <c r="B723" s="7"/>
      <c r="C723" s="50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>
      <c r="A724" s="7"/>
      <c r="B724" s="7"/>
      <c r="C724" s="50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>
      <c r="A725" s="7"/>
      <c r="B725" s="7"/>
      <c r="C725" s="50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>
      <c r="A726" s="7"/>
      <c r="B726" s="7"/>
      <c r="C726" s="50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>
      <c r="A727" s="7"/>
      <c r="B727" s="7"/>
      <c r="C727" s="50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>
      <c r="A728" s="7"/>
      <c r="B728" s="7"/>
      <c r="C728" s="50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>
      <c r="A729" s="7"/>
      <c r="B729" s="7"/>
      <c r="C729" s="50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>
      <c r="A730" s="7"/>
      <c r="B730" s="7"/>
      <c r="C730" s="50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>
      <c r="A731" s="7"/>
      <c r="B731" s="7"/>
      <c r="C731" s="50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>
      <c r="A732" s="7"/>
      <c r="B732" s="7"/>
      <c r="C732" s="50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>
      <c r="A733" s="7"/>
      <c r="B733" s="7"/>
      <c r="C733" s="50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>
      <c r="A734" s="7"/>
      <c r="B734" s="7"/>
      <c r="C734" s="50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>
      <c r="A735" s="7"/>
      <c r="B735" s="7"/>
      <c r="C735" s="50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>
      <c r="A736" s="7"/>
      <c r="B736" s="7"/>
      <c r="C736" s="50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>
      <c r="A737" s="7"/>
      <c r="B737" s="7"/>
      <c r="C737" s="50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>
      <c r="A738" s="7"/>
      <c r="B738" s="7"/>
      <c r="C738" s="50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>
      <c r="A739" s="7"/>
      <c r="B739" s="7"/>
      <c r="C739" s="50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>
      <c r="A740" s="7"/>
      <c r="B740" s="7"/>
      <c r="C740" s="50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>
      <c r="A741" s="7"/>
      <c r="B741" s="7"/>
      <c r="C741" s="50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>
      <c r="A742" s="7"/>
      <c r="B742" s="7"/>
      <c r="C742" s="50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>
      <c r="A743" s="7"/>
      <c r="B743" s="7"/>
      <c r="C743" s="50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>
      <c r="A744" s="7"/>
      <c r="B744" s="7"/>
      <c r="C744" s="50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>
      <c r="A745" s="7"/>
      <c r="B745" s="7"/>
      <c r="C745" s="50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>
      <c r="A746" s="7"/>
      <c r="B746" s="7"/>
      <c r="C746" s="50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>
      <c r="A747" s="7"/>
      <c r="B747" s="7"/>
      <c r="C747" s="50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>
      <c r="A748" s="7"/>
      <c r="B748" s="7"/>
      <c r="C748" s="50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>
      <c r="A749" s="7"/>
      <c r="B749" s="7"/>
      <c r="C749" s="50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>
      <c r="A750" s="7"/>
      <c r="B750" s="7"/>
      <c r="C750" s="50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>
      <c r="A751" s="7"/>
      <c r="B751" s="7"/>
      <c r="C751" s="50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>
      <c r="A752" s="7"/>
      <c r="B752" s="7"/>
      <c r="C752" s="50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>
      <c r="A753" s="7"/>
      <c r="B753" s="7"/>
      <c r="C753" s="50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>
      <c r="A754" s="7"/>
      <c r="B754" s="7"/>
      <c r="C754" s="50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>
      <c r="A755" s="7"/>
      <c r="B755" s="7"/>
      <c r="C755" s="50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>
      <c r="A756" s="7"/>
      <c r="B756" s="7"/>
      <c r="C756" s="50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>
      <c r="A757" s="7"/>
      <c r="B757" s="7"/>
      <c r="C757" s="50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>
      <c r="A758" s="7"/>
      <c r="B758" s="7"/>
      <c r="C758" s="50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>
      <c r="A759" s="7"/>
      <c r="B759" s="7"/>
      <c r="C759" s="50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>
      <c r="A760" s="7"/>
      <c r="B760" s="7"/>
      <c r="C760" s="50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>
      <c r="A761" s="7"/>
      <c r="B761" s="7"/>
      <c r="C761" s="50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>
      <c r="A762" s="7"/>
      <c r="B762" s="7"/>
      <c r="C762" s="50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>
      <c r="A763" s="7"/>
      <c r="B763" s="7"/>
      <c r="C763" s="50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>
      <c r="A764" s="7"/>
      <c r="B764" s="7"/>
      <c r="C764" s="50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>
      <c r="A765" s="7"/>
      <c r="B765" s="7"/>
      <c r="C765" s="50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>
      <c r="A766" s="7"/>
      <c r="B766" s="7"/>
      <c r="C766" s="50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>
      <c r="A767" s="7"/>
      <c r="B767" s="7"/>
      <c r="C767" s="50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>
      <c r="A768" s="7"/>
      <c r="B768" s="7"/>
      <c r="C768" s="50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>
      <c r="A769" s="7"/>
      <c r="B769" s="7"/>
      <c r="C769" s="50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>
      <c r="A770" s="7"/>
      <c r="B770" s="7"/>
      <c r="C770" s="50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>
      <c r="A771" s="7"/>
      <c r="B771" s="7"/>
      <c r="C771" s="50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>
      <c r="A772" s="7"/>
      <c r="B772" s="7"/>
      <c r="C772" s="50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>
      <c r="A773" s="7"/>
      <c r="B773" s="7"/>
      <c r="C773" s="50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>
      <c r="A774" s="7"/>
      <c r="B774" s="7"/>
      <c r="C774" s="50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>
      <c r="A775" s="7"/>
      <c r="B775" s="7"/>
      <c r="C775" s="50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>
      <c r="A776" s="7"/>
      <c r="B776" s="7"/>
      <c r="C776" s="50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>
      <c r="A777" s="7"/>
      <c r="B777" s="7"/>
      <c r="C777" s="50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>
      <c r="A778" s="7"/>
      <c r="B778" s="7"/>
      <c r="C778" s="50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>
      <c r="A779" s="7"/>
      <c r="B779" s="7"/>
      <c r="C779" s="50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>
      <c r="A780" s="7"/>
      <c r="B780" s="7"/>
      <c r="C780" s="50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>
      <c r="A781" s="7"/>
      <c r="B781" s="7"/>
      <c r="C781" s="50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>
      <c r="A782" s="7"/>
      <c r="B782" s="7"/>
      <c r="C782" s="50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>
      <c r="A783" s="7"/>
      <c r="B783" s="7"/>
      <c r="C783" s="50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>
      <c r="A784" s="7"/>
      <c r="B784" s="7"/>
      <c r="C784" s="50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>
      <c r="A785" s="7"/>
      <c r="B785" s="7"/>
      <c r="C785" s="50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>
      <c r="A786" s="7"/>
      <c r="B786" s="7"/>
      <c r="C786" s="50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>
      <c r="A787" s="7"/>
      <c r="B787" s="7"/>
      <c r="C787" s="50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>
      <c r="A788" s="7"/>
      <c r="B788" s="7"/>
      <c r="C788" s="50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>
      <c r="A789" s="7"/>
      <c r="B789" s="7"/>
      <c r="C789" s="50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>
      <c r="A790" s="7"/>
      <c r="B790" s="7"/>
      <c r="C790" s="50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>
      <c r="A791" s="7"/>
      <c r="B791" s="7"/>
      <c r="C791" s="50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>
      <c r="A792" s="7"/>
      <c r="B792" s="7"/>
      <c r="C792" s="50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>
      <c r="A793" s="7"/>
      <c r="B793" s="7"/>
      <c r="C793" s="50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>
      <c r="A794" s="7"/>
      <c r="B794" s="7"/>
      <c r="C794" s="50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>
      <c r="A795" s="7"/>
      <c r="B795" s="7"/>
      <c r="C795" s="50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>
      <c r="A796" s="7"/>
      <c r="B796" s="7"/>
      <c r="C796" s="50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>
      <c r="A797" s="7"/>
      <c r="B797" s="7"/>
      <c r="C797" s="50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>
      <c r="A798" s="7"/>
      <c r="B798" s="7"/>
      <c r="C798" s="50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>
      <c r="A799" s="7"/>
      <c r="B799" s="7"/>
      <c r="C799" s="50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>
      <c r="A800" s="7"/>
      <c r="B800" s="7"/>
      <c r="C800" s="50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>
      <c r="A801" s="7"/>
      <c r="B801" s="7"/>
      <c r="C801" s="50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>
      <c r="A802" s="7"/>
      <c r="B802" s="7"/>
      <c r="C802" s="50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>
      <c r="A803" s="7"/>
      <c r="B803" s="7"/>
      <c r="C803" s="50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>
      <c r="A804" s="7"/>
      <c r="B804" s="7"/>
      <c r="C804" s="50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>
      <c r="A805" s="7"/>
      <c r="B805" s="7"/>
      <c r="C805" s="50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>
      <c r="A806" s="7"/>
      <c r="B806" s="7"/>
      <c r="C806" s="50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>
      <c r="A807" s="7"/>
      <c r="B807" s="7"/>
      <c r="C807" s="50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>
      <c r="A808" s="7"/>
      <c r="B808" s="7"/>
      <c r="C808" s="50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>
      <c r="A809" s="7"/>
      <c r="B809" s="7"/>
      <c r="C809" s="50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>
      <c r="A810" s="7"/>
      <c r="B810" s="7"/>
      <c r="C810" s="50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>
      <c r="A811" s="7"/>
      <c r="B811" s="7"/>
      <c r="C811" s="50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>
      <c r="A812" s="7"/>
      <c r="B812" s="7"/>
      <c r="C812" s="50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>
      <c r="A813" s="7"/>
      <c r="B813" s="7"/>
      <c r="C813" s="50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>
      <c r="A814" s="7"/>
      <c r="B814" s="7"/>
      <c r="C814" s="50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>
      <c r="A815" s="7"/>
      <c r="B815" s="7"/>
      <c r="C815" s="50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>
      <c r="A816" s="7"/>
      <c r="B816" s="7"/>
      <c r="C816" s="50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>
      <c r="A817" s="7"/>
      <c r="B817" s="7"/>
      <c r="C817" s="50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>
      <c r="A818" s="7"/>
      <c r="B818" s="7"/>
      <c r="C818" s="50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>
      <c r="A819" s="7"/>
      <c r="B819" s="7"/>
      <c r="C819" s="50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>
      <c r="A820" s="7"/>
      <c r="B820" s="7"/>
      <c r="C820" s="50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>
      <c r="A821" s="7"/>
      <c r="B821" s="7"/>
      <c r="C821" s="50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>
      <c r="A822" s="7"/>
      <c r="B822" s="7"/>
      <c r="C822" s="50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>
      <c r="A823" s="7"/>
      <c r="B823" s="7"/>
      <c r="C823" s="50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>
      <c r="A824" s="7"/>
      <c r="B824" s="7"/>
      <c r="C824" s="50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>
      <c r="A825" s="7"/>
      <c r="B825" s="7"/>
      <c r="C825" s="50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>
      <c r="A826" s="7"/>
      <c r="B826" s="7"/>
      <c r="C826" s="50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>
      <c r="A827" s="7"/>
      <c r="B827" s="7"/>
      <c r="C827" s="50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>
      <c r="A828" s="7"/>
      <c r="B828" s="7"/>
      <c r="C828" s="50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>
      <c r="A829" s="7"/>
      <c r="B829" s="7"/>
      <c r="C829" s="50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>
      <c r="A830" s="7"/>
      <c r="B830" s="7"/>
      <c r="C830" s="50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>
      <c r="A831" s="7"/>
      <c r="B831" s="7"/>
      <c r="C831" s="50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>
      <c r="A832" s="7"/>
      <c r="B832" s="7"/>
      <c r="C832" s="50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>
      <c r="A833" s="7"/>
      <c r="B833" s="7"/>
      <c r="C833" s="50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>
      <c r="A834" s="7"/>
      <c r="B834" s="7"/>
      <c r="C834" s="50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>
      <c r="A835" s="7"/>
      <c r="B835" s="7"/>
      <c r="C835" s="50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>
      <c r="A836" s="7"/>
      <c r="B836" s="7"/>
      <c r="C836" s="50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>
      <c r="A837" s="7"/>
      <c r="B837" s="7"/>
      <c r="C837" s="50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>
      <c r="A838" s="7"/>
      <c r="B838" s="7"/>
      <c r="C838" s="50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>
      <c r="A839" s="7"/>
      <c r="B839" s="7"/>
      <c r="C839" s="50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>
      <c r="A840" s="7"/>
      <c r="B840" s="7"/>
      <c r="C840" s="50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>
      <c r="A841" s="7"/>
      <c r="B841" s="7"/>
      <c r="C841" s="50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>
      <c r="A842" s="7"/>
      <c r="B842" s="7"/>
      <c r="C842" s="50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>
      <c r="A843" s="7"/>
      <c r="B843" s="7"/>
      <c r="C843" s="50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>
      <c r="A844" s="7"/>
      <c r="B844" s="7"/>
      <c r="C844" s="50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>
      <c r="A845" s="7"/>
      <c r="B845" s="7"/>
      <c r="C845" s="50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>
      <c r="A846" s="7"/>
      <c r="B846" s="7"/>
      <c r="C846" s="50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>
      <c r="A847" s="7"/>
      <c r="B847" s="7"/>
      <c r="C847" s="50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>
      <c r="A848" s="7"/>
      <c r="B848" s="7"/>
      <c r="C848" s="50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>
      <c r="A849" s="7"/>
      <c r="B849" s="7"/>
      <c r="C849" s="50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>
      <c r="A850" s="7"/>
      <c r="B850" s="7"/>
      <c r="C850" s="50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>
      <c r="A851" s="7"/>
      <c r="B851" s="7"/>
      <c r="C851" s="50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>
      <c r="A852" s="7"/>
      <c r="B852" s="7"/>
      <c r="C852" s="50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>
      <c r="A853" s="7"/>
      <c r="B853" s="7"/>
      <c r="C853" s="50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>
      <c r="A854" s="7"/>
      <c r="B854" s="7"/>
      <c r="C854" s="50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>
      <c r="A855" s="7"/>
      <c r="B855" s="7"/>
      <c r="C855" s="50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>
      <c r="A856" s="7"/>
      <c r="B856" s="7"/>
      <c r="C856" s="50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>
      <c r="A857" s="7"/>
      <c r="B857" s="7"/>
      <c r="C857" s="50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>
      <c r="A858" s="7"/>
      <c r="B858" s="7"/>
      <c r="C858" s="50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>
      <c r="A859" s="7"/>
      <c r="B859" s="7"/>
      <c r="C859" s="50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>
      <c r="A860" s="7"/>
      <c r="B860" s="7"/>
      <c r="C860" s="50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>
      <c r="A861" s="7"/>
      <c r="B861" s="7"/>
      <c r="C861" s="50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>
      <c r="A862" s="7"/>
      <c r="B862" s="7"/>
      <c r="C862" s="50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>
      <c r="A863" s="7"/>
      <c r="B863" s="7"/>
      <c r="C863" s="50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>
      <c r="A864" s="7"/>
      <c r="B864" s="7"/>
      <c r="C864" s="50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>
      <c r="A865" s="7"/>
      <c r="B865" s="7"/>
      <c r="C865" s="50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>
      <c r="A866" s="7"/>
      <c r="B866" s="7"/>
      <c r="C866" s="50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>
      <c r="A867" s="7"/>
      <c r="B867" s="7"/>
      <c r="C867" s="50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>
      <c r="A868" s="7"/>
      <c r="B868" s="7"/>
      <c r="C868" s="50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>
      <c r="A869" s="7"/>
      <c r="B869" s="7"/>
      <c r="C869" s="50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>
      <c r="A870" s="7"/>
      <c r="B870" s="7"/>
      <c r="C870" s="50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>
      <c r="A871" s="7"/>
      <c r="B871" s="7"/>
      <c r="C871" s="50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>
      <c r="A872" s="7"/>
      <c r="B872" s="7"/>
      <c r="C872" s="50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>
      <c r="A873" s="7"/>
      <c r="B873" s="7"/>
      <c r="C873" s="50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>
      <c r="A874" s="7"/>
      <c r="B874" s="7"/>
      <c r="C874" s="50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>
      <c r="A875" s="7"/>
      <c r="B875" s="7"/>
      <c r="C875" s="50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>
      <c r="A876" s="7"/>
      <c r="B876" s="7"/>
      <c r="C876" s="50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>
      <c r="A877" s="7"/>
      <c r="B877" s="7"/>
      <c r="C877" s="50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>
      <c r="A878" s="7"/>
      <c r="B878" s="7"/>
      <c r="C878" s="50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>
      <c r="A879" s="7"/>
      <c r="B879" s="7"/>
      <c r="C879" s="50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>
      <c r="A880" s="7"/>
      <c r="B880" s="7"/>
      <c r="C880" s="50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>
      <c r="A881" s="7"/>
      <c r="B881" s="7"/>
      <c r="C881" s="50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>
      <c r="A882" s="7"/>
      <c r="B882" s="7"/>
      <c r="C882" s="50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>
      <c r="A883" s="7"/>
      <c r="B883" s="7"/>
      <c r="C883" s="50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>
      <c r="A884" s="7"/>
      <c r="B884" s="7"/>
      <c r="C884" s="50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>
      <c r="A885" s="7"/>
      <c r="B885" s="7"/>
      <c r="C885" s="50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>
      <c r="A886" s="7"/>
      <c r="B886" s="7"/>
      <c r="C886" s="50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>
      <c r="A887" s="7"/>
      <c r="B887" s="7"/>
      <c r="C887" s="50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>
      <c r="A888" s="7"/>
      <c r="B888" s="7"/>
      <c r="C888" s="50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>
      <c r="A889" s="7"/>
      <c r="B889" s="7"/>
      <c r="C889" s="50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>
      <c r="A890" s="7"/>
      <c r="B890" s="7"/>
      <c r="C890" s="50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>
      <c r="A891" s="7"/>
      <c r="B891" s="7"/>
      <c r="C891" s="50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>
      <c r="A892" s="7"/>
      <c r="B892" s="7"/>
      <c r="C892" s="50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>
      <c r="A893" s="7"/>
      <c r="B893" s="7"/>
      <c r="C893" s="50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>
      <c r="A894" s="7"/>
      <c r="B894" s="7"/>
      <c r="C894" s="50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>
      <c r="A895" s="7"/>
      <c r="B895" s="7"/>
      <c r="C895" s="50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>
      <c r="A896" s="7"/>
      <c r="B896" s="7"/>
      <c r="C896" s="50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>
      <c r="A897" s="7"/>
      <c r="B897" s="7"/>
      <c r="C897" s="50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>
      <c r="A898" s="7"/>
      <c r="B898" s="7"/>
      <c r="C898" s="50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>
      <c r="A899" s="7"/>
      <c r="B899" s="7"/>
      <c r="C899" s="50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>
      <c r="A900" s="7"/>
      <c r="B900" s="7"/>
      <c r="C900" s="50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>
      <c r="A901" s="7"/>
      <c r="B901" s="7"/>
      <c r="C901" s="50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>
      <c r="A902" s="7"/>
      <c r="B902" s="7"/>
      <c r="C902" s="50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>
      <c r="A903" s="7"/>
      <c r="B903" s="7"/>
      <c r="C903" s="50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>
      <c r="A904" s="7"/>
      <c r="B904" s="7"/>
      <c r="C904" s="50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>
      <c r="A905" s="7"/>
      <c r="B905" s="7"/>
      <c r="C905" s="50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>
      <c r="A906" s="7"/>
      <c r="B906" s="7"/>
      <c r="C906" s="50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>
      <c r="A907" s="7"/>
      <c r="B907" s="7"/>
      <c r="C907" s="50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>
      <c r="A908" s="7"/>
      <c r="B908" s="7"/>
      <c r="C908" s="50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>
      <c r="A909" s="7"/>
      <c r="B909" s="7"/>
      <c r="C909" s="50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>
      <c r="A910" s="7"/>
      <c r="B910" s="7"/>
      <c r="C910" s="50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>
      <c r="A911" s="7"/>
      <c r="B911" s="7"/>
      <c r="C911" s="50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>
      <c r="A912" s="7"/>
      <c r="B912" s="7"/>
      <c r="C912" s="50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>
      <c r="A913" s="7"/>
      <c r="B913" s="7"/>
      <c r="C913" s="50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>
      <c r="A914" s="7"/>
      <c r="B914" s="7"/>
      <c r="C914" s="50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>
      <c r="A915" s="7"/>
      <c r="B915" s="7"/>
      <c r="C915" s="50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>
      <c r="A916" s="7"/>
      <c r="B916" s="7"/>
      <c r="C916" s="50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>
      <c r="A917" s="7"/>
      <c r="B917" s="7"/>
      <c r="C917" s="50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>
      <c r="A918" s="7"/>
      <c r="B918" s="7"/>
      <c r="C918" s="50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>
      <c r="A919" s="7"/>
      <c r="B919" s="7"/>
      <c r="C919" s="50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>
      <c r="A920" s="7"/>
      <c r="B920" s="7"/>
      <c r="C920" s="50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>
      <c r="A921" s="7"/>
      <c r="B921" s="7"/>
      <c r="C921" s="50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>
      <c r="A922" s="7"/>
      <c r="B922" s="7"/>
      <c r="C922" s="50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>
      <c r="A923" s="7"/>
      <c r="B923" s="7"/>
      <c r="C923" s="50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>
      <c r="A924" s="7"/>
      <c r="B924" s="7"/>
      <c r="C924" s="50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>
      <c r="A925" s="7"/>
      <c r="B925" s="7"/>
      <c r="C925" s="50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>
      <c r="A926" s="7"/>
      <c r="B926" s="7"/>
      <c r="C926" s="50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>
      <c r="A927" s="7"/>
      <c r="B927" s="7"/>
      <c r="C927" s="50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>
      <c r="A928" s="7"/>
      <c r="B928" s="7"/>
      <c r="C928" s="50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>
      <c r="A929" s="7"/>
      <c r="B929" s="7"/>
      <c r="C929" s="50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>
      <c r="A930" s="7"/>
      <c r="B930" s="7"/>
      <c r="C930" s="50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>
      <c r="A931" s="7"/>
      <c r="B931" s="7"/>
      <c r="C931" s="50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>
      <c r="A932" s="7"/>
      <c r="B932" s="7"/>
      <c r="C932" s="50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>
      <c r="A933" s="7"/>
      <c r="B933" s="7"/>
      <c r="C933" s="50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>
      <c r="A934" s="7"/>
      <c r="B934" s="7"/>
      <c r="C934" s="50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>
      <c r="A935" s="7"/>
      <c r="B935" s="7"/>
      <c r="C935" s="50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>
      <c r="A936" s="7"/>
      <c r="B936" s="7"/>
      <c r="C936" s="50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>
      <c r="A937" s="7"/>
      <c r="B937" s="7"/>
      <c r="C937" s="50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>
      <c r="A938" s="7"/>
      <c r="B938" s="7"/>
      <c r="C938" s="50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>
      <c r="A939" s="7"/>
      <c r="B939" s="7"/>
      <c r="C939" s="50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>
      <c r="A940" s="7"/>
      <c r="B940" s="7"/>
      <c r="C940" s="50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>
      <c r="A941" s="7"/>
      <c r="B941" s="7"/>
      <c r="C941" s="50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>
      <c r="A942" s="7"/>
      <c r="B942" s="7"/>
      <c r="C942" s="50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>
      <c r="A943" s="7"/>
      <c r="B943" s="7"/>
      <c r="C943" s="50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>
      <c r="A944" s="7"/>
      <c r="B944" s="7"/>
      <c r="C944" s="50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>
      <c r="A945" s="7"/>
      <c r="B945" s="7"/>
      <c r="C945" s="50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>
      <c r="A946" s="7"/>
      <c r="B946" s="7"/>
      <c r="C946" s="50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>
      <c r="A947" s="7"/>
      <c r="B947" s="7"/>
      <c r="C947" s="50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>
      <c r="A948" s="7"/>
      <c r="B948" s="7"/>
      <c r="C948" s="50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>
      <c r="A949" s="7"/>
      <c r="B949" s="7"/>
      <c r="C949" s="50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>
      <c r="A950" s="7"/>
      <c r="B950" s="7"/>
      <c r="C950" s="50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>
      <c r="A951" s="7"/>
      <c r="B951" s="7"/>
      <c r="C951" s="50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>
      <c r="A952" s="7"/>
      <c r="B952" s="7"/>
      <c r="C952" s="50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>
      <c r="A953" s="7"/>
      <c r="B953" s="7"/>
      <c r="C953" s="50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>
      <c r="A954" s="7"/>
      <c r="B954" s="7"/>
      <c r="C954" s="50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>
      <c r="A955" s="7"/>
      <c r="B955" s="7"/>
      <c r="C955" s="50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>
      <c r="A956" s="7"/>
      <c r="B956" s="7"/>
      <c r="C956" s="50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>
      <c r="A957" s="7"/>
      <c r="B957" s="7"/>
      <c r="C957" s="50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>
      <c r="A958" s="7"/>
      <c r="B958" s="7"/>
      <c r="C958" s="50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>
      <c r="A959" s="7"/>
      <c r="B959" s="7"/>
      <c r="C959" s="50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>
      <c r="A960" s="7"/>
      <c r="B960" s="7"/>
      <c r="C960" s="50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>
      <c r="A961" s="7"/>
      <c r="B961" s="7"/>
      <c r="C961" s="50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>
      <c r="A962" s="7"/>
      <c r="B962" s="7"/>
      <c r="C962" s="50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>
      <c r="A963" s="7"/>
      <c r="B963" s="7"/>
      <c r="C963" s="50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>
      <c r="A964" s="7"/>
      <c r="B964" s="7"/>
      <c r="C964" s="50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>
      <c r="A965" s="7"/>
      <c r="B965" s="7"/>
      <c r="C965" s="50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>
      <c r="A966" s="7"/>
      <c r="B966" s="7"/>
      <c r="C966" s="50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>
      <c r="A967" s="7"/>
      <c r="B967" s="7"/>
      <c r="C967" s="50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>
      <c r="A968" s="7"/>
      <c r="B968" s="7"/>
      <c r="C968" s="50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>
      <c r="A969" s="7"/>
      <c r="B969" s="7"/>
      <c r="C969" s="50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>
      <c r="A970" s="7"/>
      <c r="B970" s="7"/>
      <c r="C970" s="50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>
      <c r="A971" s="7"/>
      <c r="B971" s="7"/>
      <c r="C971" s="50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>
      <c r="A972" s="7"/>
      <c r="B972" s="7"/>
      <c r="C972" s="50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>
      <c r="A973" s="7"/>
      <c r="B973" s="7"/>
      <c r="C973" s="50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>
      <c r="A974" s="7"/>
      <c r="B974" s="7"/>
      <c r="C974" s="50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>
      <c r="A975" s="7"/>
      <c r="B975" s="7"/>
      <c r="C975" s="50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>
      <c r="A976" s="7"/>
      <c r="B976" s="7"/>
      <c r="C976" s="50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>
      <c r="A977" s="7"/>
      <c r="B977" s="7"/>
      <c r="C977" s="50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>
      <c r="A978" s="7"/>
      <c r="B978" s="7"/>
      <c r="C978" s="50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5" t="s">
        <v>51</v>
      </c>
      <c r="B1" s="45" t="s">
        <v>93</v>
      </c>
      <c r="C1" s="46" t="s">
        <v>137</v>
      </c>
      <c r="D1" s="4" t="s">
        <v>138</v>
      </c>
      <c r="E1" s="45" t="s">
        <v>139</v>
      </c>
      <c r="F1" s="45" t="s">
        <v>95</v>
      </c>
      <c r="G1" s="45" t="s">
        <v>96</v>
      </c>
      <c r="H1" s="45" t="s">
        <v>140</v>
      </c>
      <c r="I1" s="45" t="s">
        <v>141</v>
      </c>
      <c r="J1" s="45" t="s">
        <v>97</v>
      </c>
      <c r="K1" s="45" t="s">
        <v>142</v>
      </c>
      <c r="L1" s="26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</row>
    <row r="2">
      <c r="A2" s="45" t="s">
        <v>58</v>
      </c>
      <c r="B2" s="16">
        <v>5.0</v>
      </c>
      <c r="C2" s="47">
        <v>0.5208333333333334</v>
      </c>
      <c r="D2" s="48">
        <f>C2-C2</f>
        <v>0</v>
      </c>
      <c r="E2" s="16">
        <v>0.0</v>
      </c>
      <c r="F2" s="16">
        <v>21.277</v>
      </c>
      <c r="G2" s="16">
        <v>15.576</v>
      </c>
      <c r="H2" s="4" t="s">
        <v>60</v>
      </c>
      <c r="I2" s="4" t="s">
        <v>60</v>
      </c>
      <c r="J2" s="4" t="s">
        <v>60</v>
      </c>
      <c r="K2" s="4" t="s">
        <v>60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</row>
    <row r="3">
      <c r="A3" s="18"/>
      <c r="B3" s="18"/>
      <c r="C3" s="47">
        <v>0.05555555555555555</v>
      </c>
      <c r="D3" s="18"/>
      <c r="E3" s="16">
        <v>50.0</v>
      </c>
      <c r="F3" s="16">
        <v>27.236</v>
      </c>
      <c r="G3" s="16">
        <v>14.89</v>
      </c>
      <c r="H3" s="4" t="s">
        <v>60</v>
      </c>
      <c r="I3" s="4" t="s">
        <v>60</v>
      </c>
      <c r="J3" s="4" t="s">
        <v>60</v>
      </c>
      <c r="K3" s="4" t="s">
        <v>60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</row>
    <row r="4">
      <c r="A4" s="45" t="s">
        <v>61</v>
      </c>
      <c r="B4" s="16">
        <v>5.0</v>
      </c>
      <c r="C4" s="47">
        <v>0.17777777777777778</v>
      </c>
      <c r="D4" s="49">
        <f>C4-C4</f>
        <v>0</v>
      </c>
      <c r="E4" s="16">
        <f t="shared" ref="E4:E20" si="1">VALUE(D4*24*60)</f>
        <v>0</v>
      </c>
      <c r="F4" s="16">
        <v>20.129</v>
      </c>
      <c r="G4" s="16">
        <v>19.002</v>
      </c>
      <c r="H4" s="4" t="s">
        <v>60</v>
      </c>
      <c r="I4" s="4" t="s">
        <v>60</v>
      </c>
      <c r="J4" s="4" t="s">
        <v>60</v>
      </c>
      <c r="K4" s="4" t="s">
        <v>60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</row>
    <row r="5">
      <c r="A5" s="18"/>
      <c r="B5" s="18"/>
      <c r="C5" s="47">
        <v>0.18472222222222223</v>
      </c>
      <c r="D5" s="49">
        <f>C5-C4</f>
        <v>0.006944444444</v>
      </c>
      <c r="E5" s="16">
        <f t="shared" si="1"/>
        <v>10</v>
      </c>
      <c r="F5" s="16">
        <v>20.097</v>
      </c>
      <c r="G5" s="16">
        <v>19.242</v>
      </c>
      <c r="H5" s="4" t="s">
        <v>60</v>
      </c>
      <c r="I5" s="4" t="s">
        <v>60</v>
      </c>
      <c r="J5" s="4" t="s">
        <v>60</v>
      </c>
      <c r="K5" s="4" t="s">
        <v>60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</row>
    <row r="6">
      <c r="A6" s="18"/>
      <c r="B6" s="18"/>
      <c r="C6" s="47">
        <v>0.18541666666666667</v>
      </c>
      <c r="D6" s="49">
        <f>C6-C4</f>
        <v>0.007638888889</v>
      </c>
      <c r="E6" s="16">
        <f t="shared" si="1"/>
        <v>11</v>
      </c>
      <c r="F6" s="16">
        <v>19.445</v>
      </c>
      <c r="G6" s="16">
        <v>17.588</v>
      </c>
      <c r="H6" s="4" t="s">
        <v>60</v>
      </c>
      <c r="I6" s="4" t="s">
        <v>60</v>
      </c>
      <c r="J6" s="4" t="s">
        <v>60</v>
      </c>
      <c r="K6" s="4" t="s">
        <v>60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</row>
    <row r="7">
      <c r="A7" s="18"/>
      <c r="B7" s="18"/>
      <c r="C7" s="47">
        <v>0.19236111111111112</v>
      </c>
      <c r="D7" s="49">
        <f>C7-C4</f>
        <v>0.01458333333</v>
      </c>
      <c r="E7" s="16">
        <f t="shared" si="1"/>
        <v>21</v>
      </c>
      <c r="F7" s="16">
        <v>21.203</v>
      </c>
      <c r="G7" s="16">
        <v>19.872</v>
      </c>
      <c r="H7" s="4" t="s">
        <v>60</v>
      </c>
      <c r="I7" s="4" t="s">
        <v>60</v>
      </c>
      <c r="J7" s="4" t="s">
        <v>60</v>
      </c>
      <c r="K7" s="4" t="s">
        <v>60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</row>
    <row r="8">
      <c r="A8" s="18"/>
      <c r="B8" s="18"/>
      <c r="C8" s="47">
        <v>0.19652777777777777</v>
      </c>
      <c r="D8" s="49">
        <f>C8-C4</f>
        <v>0.01875</v>
      </c>
      <c r="E8" s="16">
        <f t="shared" si="1"/>
        <v>27</v>
      </c>
      <c r="F8" s="16">
        <v>23.082</v>
      </c>
      <c r="G8" s="16">
        <v>21.114</v>
      </c>
      <c r="H8" s="4" t="s">
        <v>60</v>
      </c>
      <c r="I8" s="4" t="s">
        <v>60</v>
      </c>
      <c r="J8" s="4" t="s">
        <v>60</v>
      </c>
      <c r="K8" s="4" t="s">
        <v>60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</row>
    <row r="9">
      <c r="A9" s="18"/>
      <c r="B9" s="18"/>
      <c r="C9" s="47">
        <v>0.2375</v>
      </c>
      <c r="D9" s="49">
        <f>C9-C4</f>
        <v>0.05972222222</v>
      </c>
      <c r="E9" s="16">
        <f t="shared" si="1"/>
        <v>86</v>
      </c>
      <c r="F9" s="16">
        <v>26.12</v>
      </c>
      <c r="G9" s="16">
        <v>23.086</v>
      </c>
      <c r="H9" s="4" t="s">
        <v>60</v>
      </c>
      <c r="I9" s="4" t="s">
        <v>60</v>
      </c>
      <c r="J9" s="4" t="s">
        <v>60</v>
      </c>
      <c r="K9" s="4" t="s">
        <v>60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</row>
    <row r="10">
      <c r="A10" s="18"/>
      <c r="B10" s="18"/>
      <c r="C10" s="47">
        <v>0.24097222222222223</v>
      </c>
      <c r="D10" s="49">
        <f>C10-C4</f>
        <v>0.06319444444</v>
      </c>
      <c r="E10" s="16">
        <f t="shared" si="1"/>
        <v>91</v>
      </c>
      <c r="F10" s="16">
        <v>26.085</v>
      </c>
      <c r="G10" s="16">
        <v>23.701</v>
      </c>
      <c r="H10" s="4" t="s">
        <v>60</v>
      </c>
      <c r="I10" s="4" t="s">
        <v>60</v>
      </c>
      <c r="J10" s="4" t="s">
        <v>60</v>
      </c>
      <c r="K10" s="4" t="s">
        <v>60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>
      <c r="A11" s="45" t="s">
        <v>62</v>
      </c>
      <c r="B11" s="16">
        <v>5.0</v>
      </c>
      <c r="C11" s="47">
        <v>0.25555555555555554</v>
      </c>
      <c r="D11" s="48">
        <f>C11-C11</f>
        <v>0</v>
      </c>
      <c r="E11" s="16">
        <f t="shared" si="1"/>
        <v>0</v>
      </c>
      <c r="F11" s="16">
        <v>24.128</v>
      </c>
      <c r="G11" s="16">
        <v>11.433</v>
      </c>
      <c r="H11" s="4" t="s">
        <v>60</v>
      </c>
      <c r="I11" s="4" t="s">
        <v>60</v>
      </c>
      <c r="J11" s="4" t="s">
        <v>60</v>
      </c>
      <c r="K11" s="4" t="s">
        <v>60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>
      <c r="A12" s="18"/>
      <c r="B12" s="18"/>
      <c r="C12" s="47">
        <v>0.25625</v>
      </c>
      <c r="D12" s="48">
        <f>C12-C11</f>
        <v>0.0006944444444</v>
      </c>
      <c r="E12" s="16">
        <f t="shared" si="1"/>
        <v>1</v>
      </c>
      <c r="F12" s="16">
        <v>24.376</v>
      </c>
      <c r="G12" s="16">
        <v>11.638</v>
      </c>
      <c r="H12" s="4" t="s">
        <v>60</v>
      </c>
      <c r="I12" s="4" t="s">
        <v>60</v>
      </c>
      <c r="J12" s="4" t="s">
        <v>60</v>
      </c>
      <c r="K12" s="4" t="s">
        <v>60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>
      <c r="A13" s="18"/>
      <c r="B13" s="18"/>
      <c r="C13" s="47">
        <v>0.2569444444444444</v>
      </c>
      <c r="D13" s="48">
        <f>C13-C11</f>
        <v>0.001388888889</v>
      </c>
      <c r="E13" s="16">
        <f t="shared" si="1"/>
        <v>2</v>
      </c>
      <c r="F13" s="16">
        <v>24.615</v>
      </c>
      <c r="G13" s="16">
        <v>11.456</v>
      </c>
      <c r="H13" s="4" t="s">
        <v>60</v>
      </c>
      <c r="I13" s="4" t="s">
        <v>60</v>
      </c>
      <c r="J13" s="4" t="s">
        <v>60</v>
      </c>
      <c r="K13" s="4" t="s">
        <v>60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>
      <c r="A14" s="18"/>
      <c r="B14" s="18"/>
      <c r="C14" s="47">
        <v>0.2611111111111111</v>
      </c>
      <c r="D14" s="48">
        <f>C14-C11</f>
        <v>0.005555555556</v>
      </c>
      <c r="E14" s="16">
        <f t="shared" si="1"/>
        <v>8</v>
      </c>
      <c r="F14" s="16">
        <v>29.917</v>
      </c>
      <c r="G14" s="16">
        <v>13.236</v>
      </c>
      <c r="H14" s="4" t="s">
        <v>60</v>
      </c>
      <c r="I14" s="4" t="s">
        <v>60</v>
      </c>
      <c r="J14" s="4" t="s">
        <v>60</v>
      </c>
      <c r="K14" s="4" t="s">
        <v>60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>
      <c r="A15" s="18"/>
      <c r="B15" s="18"/>
      <c r="C15" s="47">
        <v>0.26180555555555557</v>
      </c>
      <c r="D15" s="48">
        <f>C15-C11</f>
        <v>0.00625</v>
      </c>
      <c r="E15" s="16">
        <f t="shared" si="1"/>
        <v>9</v>
      </c>
      <c r="F15" s="16">
        <v>28.591</v>
      </c>
      <c r="G15" s="16">
        <v>12.913</v>
      </c>
      <c r="H15" s="4" t="s">
        <v>60</v>
      </c>
      <c r="I15" s="4" t="s">
        <v>60</v>
      </c>
      <c r="J15" s="4" t="s">
        <v>60</v>
      </c>
      <c r="K15" s="4" t="s">
        <v>60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>
      <c r="A16" s="18"/>
      <c r="B16" s="18"/>
      <c r="C16" s="47">
        <v>0.26875</v>
      </c>
      <c r="D16" s="48">
        <f>C16-C11</f>
        <v>0.01319444444</v>
      </c>
      <c r="E16" s="16">
        <f t="shared" si="1"/>
        <v>19</v>
      </c>
      <c r="F16" s="16">
        <v>35.476</v>
      </c>
      <c r="G16" s="16">
        <v>15.955</v>
      </c>
      <c r="H16" s="4" t="s">
        <v>60</v>
      </c>
      <c r="I16" s="4" t="s">
        <v>60</v>
      </c>
      <c r="J16" s="4" t="s">
        <v>60</v>
      </c>
      <c r="K16" s="4" t="s">
        <v>60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>
      <c r="A17" s="18"/>
      <c r="B17" s="18"/>
      <c r="C17" s="47">
        <v>0.27569444444444446</v>
      </c>
      <c r="D17" s="48">
        <f>C17-C11</f>
        <v>0.02013888889</v>
      </c>
      <c r="E17" s="16">
        <f t="shared" si="1"/>
        <v>29</v>
      </c>
      <c r="F17" s="16">
        <v>41.237</v>
      </c>
      <c r="G17" s="16">
        <v>20.703</v>
      </c>
      <c r="H17" s="4" t="s">
        <v>60</v>
      </c>
      <c r="I17" s="4" t="s">
        <v>60</v>
      </c>
      <c r="J17" s="4" t="s">
        <v>60</v>
      </c>
      <c r="K17" s="4" t="s">
        <v>60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>
      <c r="A18" s="18"/>
      <c r="B18" s="18"/>
      <c r="C18" s="47">
        <v>0.28680555555555554</v>
      </c>
      <c r="D18" s="48">
        <f>C18-C11</f>
        <v>0.03125</v>
      </c>
      <c r="E18" s="16">
        <f t="shared" si="1"/>
        <v>45</v>
      </c>
      <c r="F18" s="16">
        <v>39.02</v>
      </c>
      <c r="G18" s="16">
        <v>18.128</v>
      </c>
      <c r="H18" s="4" t="s">
        <v>60</v>
      </c>
      <c r="I18" s="4" t="s">
        <v>60</v>
      </c>
      <c r="J18" s="4" t="s">
        <v>60</v>
      </c>
      <c r="K18" s="4" t="s">
        <v>60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>
      <c r="A19" s="18"/>
      <c r="B19" s="18"/>
      <c r="C19" s="47">
        <v>0.2923611111111111</v>
      </c>
      <c r="D19" s="48">
        <f>C19-C11</f>
        <v>0.03680555556</v>
      </c>
      <c r="E19" s="16">
        <f t="shared" si="1"/>
        <v>53</v>
      </c>
      <c r="F19" s="16">
        <v>40.343</v>
      </c>
      <c r="G19" s="16">
        <v>17.954</v>
      </c>
      <c r="H19" s="4" t="s">
        <v>60</v>
      </c>
      <c r="I19" s="4" t="s">
        <v>60</v>
      </c>
      <c r="J19" s="4" t="s">
        <v>60</v>
      </c>
      <c r="K19" s="4" t="s">
        <v>60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>
      <c r="A20" s="18"/>
      <c r="B20" s="18"/>
      <c r="C20" s="47">
        <v>0.29444444444444445</v>
      </c>
      <c r="D20" s="48">
        <f>C20-C11</f>
        <v>0.03888888889</v>
      </c>
      <c r="E20" s="16">
        <f t="shared" si="1"/>
        <v>56</v>
      </c>
      <c r="F20" s="16">
        <v>40.998</v>
      </c>
      <c r="G20" s="16">
        <v>20.677</v>
      </c>
      <c r="H20" s="4" t="s">
        <v>60</v>
      </c>
      <c r="I20" s="4" t="s">
        <v>60</v>
      </c>
      <c r="J20" s="4" t="s">
        <v>60</v>
      </c>
      <c r="K20" s="4" t="s">
        <v>60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>
      <c r="A21" s="45" t="s">
        <v>147</v>
      </c>
      <c r="B21" s="16">
        <v>5.0</v>
      </c>
      <c r="C21" s="47">
        <v>0.20416666666666666</v>
      </c>
      <c r="D21" s="47">
        <f>C21-C21</f>
        <v>0</v>
      </c>
      <c r="E21" s="16">
        <v>0.0</v>
      </c>
      <c r="F21" s="16">
        <v>23.303</v>
      </c>
      <c r="G21" s="16">
        <v>14.722</v>
      </c>
      <c r="H21" s="16">
        <v>17.325</v>
      </c>
      <c r="I21" s="16">
        <v>12.823</v>
      </c>
      <c r="J21" s="16" t="s">
        <v>60</v>
      </c>
      <c r="K21" s="16" t="s">
        <v>60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>
      <c r="A22" s="18"/>
      <c r="B22" s="18"/>
      <c r="C22" s="47">
        <v>0.2076388888888889</v>
      </c>
      <c r="D22" s="47">
        <f>C22-C21</f>
        <v>0.003472222222</v>
      </c>
      <c r="E22" s="16">
        <v>5.0</v>
      </c>
      <c r="F22" s="16">
        <v>23.166</v>
      </c>
      <c r="G22" s="16">
        <v>15.341</v>
      </c>
      <c r="H22" s="16">
        <v>18.02</v>
      </c>
      <c r="I22" s="16">
        <v>12.603</v>
      </c>
      <c r="J22" s="16" t="s">
        <v>60</v>
      </c>
      <c r="K22" s="16" t="s">
        <v>60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>
      <c r="A23" s="18"/>
      <c r="B23" s="18"/>
      <c r="C23" s="47">
        <v>0.20972222222222223</v>
      </c>
      <c r="D23" s="47">
        <f>C23-C21</f>
        <v>0.005555555556</v>
      </c>
      <c r="E23" s="16">
        <v>8.0</v>
      </c>
      <c r="F23" s="16">
        <v>23.653</v>
      </c>
      <c r="G23" s="16">
        <v>15.296</v>
      </c>
      <c r="H23" s="16">
        <v>17.625</v>
      </c>
      <c r="I23" s="16">
        <v>13.489</v>
      </c>
      <c r="J23" s="16" t="s">
        <v>60</v>
      </c>
      <c r="K23" s="16" t="s">
        <v>60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>
      <c r="A24" s="18"/>
      <c r="B24" s="18"/>
      <c r="C24" s="47">
        <v>0.2111111111111111</v>
      </c>
      <c r="D24" s="47">
        <f>C24-C21</f>
        <v>0.006944444444</v>
      </c>
      <c r="E24" s="16">
        <v>10.0</v>
      </c>
      <c r="F24" s="16">
        <v>24.24</v>
      </c>
      <c r="G24" s="16">
        <v>16.416</v>
      </c>
      <c r="H24" s="16">
        <v>18.872</v>
      </c>
      <c r="I24" s="16">
        <v>13.138</v>
      </c>
      <c r="J24" s="16" t="s">
        <v>60</v>
      </c>
      <c r="K24" s="16" t="s">
        <v>60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>
      <c r="A25" s="18"/>
      <c r="B25" s="18"/>
      <c r="C25" s="47">
        <v>0.21458333333333332</v>
      </c>
      <c r="D25" s="47">
        <f>C25-C21</f>
        <v>0.01041666667</v>
      </c>
      <c r="E25" s="16">
        <v>15.0</v>
      </c>
      <c r="F25" s="16">
        <v>26.328</v>
      </c>
      <c r="G25" s="16">
        <v>16.63</v>
      </c>
      <c r="H25" s="16">
        <v>21.517</v>
      </c>
      <c r="I25" s="16">
        <v>14.97</v>
      </c>
      <c r="J25" s="16" t="s">
        <v>60</v>
      </c>
      <c r="K25" s="16" t="s">
        <v>60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>
      <c r="A26" s="18"/>
      <c r="B26" s="18"/>
      <c r="C26" s="47">
        <v>0.21875</v>
      </c>
      <c r="D26" s="47">
        <f>C26-C21</f>
        <v>0.01458333333</v>
      </c>
      <c r="E26" s="16">
        <v>21.0</v>
      </c>
      <c r="F26" s="16">
        <v>29.291</v>
      </c>
      <c r="G26" s="16">
        <v>17.72</v>
      </c>
      <c r="H26" s="16">
        <v>27.493</v>
      </c>
      <c r="I26" s="16">
        <v>16.12</v>
      </c>
      <c r="J26" s="16" t="s">
        <v>60</v>
      </c>
      <c r="K26" s="16" t="s">
        <v>60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>
      <c r="A27" s="18"/>
      <c r="B27" s="18"/>
      <c r="C27" s="47">
        <v>0.2222222222222222</v>
      </c>
      <c r="D27" s="47">
        <f>C27-C21</f>
        <v>0.01805555556</v>
      </c>
      <c r="E27" s="16">
        <v>26.0</v>
      </c>
      <c r="F27" s="16">
        <v>32.93</v>
      </c>
      <c r="G27" s="16">
        <v>19.67</v>
      </c>
      <c r="H27" s="16">
        <v>30.642</v>
      </c>
      <c r="I27" s="16">
        <v>17.889</v>
      </c>
      <c r="J27" s="16" t="s">
        <v>60</v>
      </c>
      <c r="K27" s="16" t="s">
        <v>60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>
      <c r="A28" s="18"/>
      <c r="B28" s="18"/>
      <c r="C28" s="47">
        <v>0.22569444444444445</v>
      </c>
      <c r="D28" s="47">
        <f>C28-C21</f>
        <v>0.02152777778</v>
      </c>
      <c r="E28" s="16">
        <v>31.0</v>
      </c>
      <c r="F28" s="16">
        <v>36.285</v>
      </c>
      <c r="G28" s="16">
        <v>23.349</v>
      </c>
      <c r="H28" s="16">
        <v>34.296</v>
      </c>
      <c r="I28" s="16">
        <v>19.825</v>
      </c>
      <c r="J28" s="16" t="s">
        <v>60</v>
      </c>
      <c r="K28" s="16" t="s">
        <v>60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>
      <c r="A29" s="18"/>
      <c r="B29" s="18"/>
      <c r="C29" s="47">
        <v>0.22916666666666666</v>
      </c>
      <c r="D29" s="47">
        <f>C29-C21</f>
        <v>0.025</v>
      </c>
      <c r="E29" s="16">
        <v>36.0</v>
      </c>
      <c r="F29" s="16">
        <v>35.09</v>
      </c>
      <c r="G29" s="16">
        <v>23.439</v>
      </c>
      <c r="H29" s="16">
        <v>34.593</v>
      </c>
      <c r="I29" s="16">
        <v>21.612</v>
      </c>
      <c r="J29" s="16" t="s">
        <v>60</v>
      </c>
      <c r="K29" s="16" t="s">
        <v>60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>
      <c r="A30" s="18"/>
      <c r="B30" s="18"/>
      <c r="C30" s="47">
        <v>0.2326388888888889</v>
      </c>
      <c r="D30" s="47">
        <f>C30-C21</f>
        <v>0.02847222222</v>
      </c>
      <c r="E30" s="16">
        <v>41.0</v>
      </c>
      <c r="F30" s="16">
        <v>35.702</v>
      </c>
      <c r="G30" s="16">
        <v>23.526</v>
      </c>
      <c r="H30" s="16">
        <v>35.538</v>
      </c>
      <c r="I30" s="16">
        <v>22.636</v>
      </c>
      <c r="J30" s="16" t="s">
        <v>60</v>
      </c>
      <c r="K30" s="16" t="s">
        <v>60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>
      <c r="A31" s="18"/>
      <c r="B31" s="18"/>
      <c r="C31" s="47">
        <v>0.2361111111111111</v>
      </c>
      <c r="D31" s="47">
        <f>C31-C21</f>
        <v>0.03194444444</v>
      </c>
      <c r="E31" s="16">
        <v>46.0</v>
      </c>
      <c r="F31" s="16">
        <v>35.026</v>
      </c>
      <c r="G31" s="16">
        <v>23.871</v>
      </c>
      <c r="H31" s="16">
        <v>34.384</v>
      </c>
      <c r="I31" s="16">
        <v>22.066</v>
      </c>
      <c r="J31" s="16" t="s">
        <v>60</v>
      </c>
      <c r="K31" s="16" t="s">
        <v>60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>
      <c r="A32" s="18"/>
      <c r="B32" s="18"/>
      <c r="C32" s="47">
        <v>0.23958333333333334</v>
      </c>
      <c r="D32" s="47">
        <f>C32-C21</f>
        <v>0.03541666667</v>
      </c>
      <c r="E32" s="16">
        <v>51.0</v>
      </c>
      <c r="F32" s="16">
        <v>34.79</v>
      </c>
      <c r="G32" s="16">
        <v>26.598</v>
      </c>
      <c r="H32" s="16">
        <v>33.401</v>
      </c>
      <c r="I32" s="16">
        <v>27.802</v>
      </c>
      <c r="J32" s="16" t="s">
        <v>60</v>
      </c>
      <c r="K32" s="16" t="s">
        <v>60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>
      <c r="A33" s="45" t="s">
        <v>149</v>
      </c>
      <c r="B33" s="16">
        <v>5.0</v>
      </c>
      <c r="C33" s="47">
        <v>0.28680555555555554</v>
      </c>
      <c r="D33" s="16">
        <v>0.0</v>
      </c>
      <c r="E33" s="16">
        <v>0.0</v>
      </c>
      <c r="F33" s="16">
        <v>13.813</v>
      </c>
      <c r="G33" s="16">
        <v>14.185</v>
      </c>
      <c r="H33" s="16">
        <v>6.871</v>
      </c>
      <c r="I33" s="16">
        <v>5.211</v>
      </c>
      <c r="J33" s="16">
        <v>98.445</v>
      </c>
      <c r="K33" s="16">
        <v>84.785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>
      <c r="A34" s="18"/>
      <c r="B34" s="18"/>
      <c r="C34" s="47">
        <v>0.2875</v>
      </c>
      <c r="D34" s="16">
        <v>1.0</v>
      </c>
      <c r="E34" s="16">
        <v>1.0</v>
      </c>
      <c r="F34" s="16">
        <v>20.568</v>
      </c>
      <c r="G34" s="16">
        <v>16.518</v>
      </c>
      <c r="H34" s="16">
        <v>14.755</v>
      </c>
      <c r="I34" s="16">
        <v>6.223</v>
      </c>
      <c r="J34" s="16">
        <v>89.066</v>
      </c>
      <c r="K34" s="16">
        <v>95.117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</row>
    <row r="35">
      <c r="A35" s="18"/>
      <c r="B35" s="18"/>
      <c r="C35" s="47">
        <v>0.2902777777777778</v>
      </c>
      <c r="D35" s="16">
        <v>5.0</v>
      </c>
      <c r="E35" s="16">
        <v>5.0</v>
      </c>
      <c r="F35" s="16">
        <v>20.43</v>
      </c>
      <c r="G35" s="16">
        <v>16.869</v>
      </c>
      <c r="H35" s="16">
        <v>14.027</v>
      </c>
      <c r="I35" s="16">
        <v>6.118</v>
      </c>
      <c r="J35" s="16">
        <v>87.145</v>
      </c>
      <c r="K35" s="16">
        <v>88.282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>
      <c r="A36" s="18"/>
      <c r="B36" s="18"/>
      <c r="C36" s="47">
        <v>0.29444444444444445</v>
      </c>
      <c r="D36" s="16">
        <v>11.0</v>
      </c>
      <c r="E36" s="16">
        <v>11.0</v>
      </c>
      <c r="F36" s="16">
        <v>20.341</v>
      </c>
      <c r="G36" s="16">
        <v>17.536</v>
      </c>
      <c r="H36" s="16">
        <v>13.76</v>
      </c>
      <c r="I36" s="16">
        <v>7.627</v>
      </c>
      <c r="J36" s="16">
        <v>89.504</v>
      </c>
      <c r="K36" s="16">
        <v>90.676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>
      <c r="A37" s="18"/>
      <c r="B37" s="18"/>
      <c r="C37" s="47">
        <v>0.29444444444444445</v>
      </c>
      <c r="D37" s="16">
        <v>11.0</v>
      </c>
      <c r="E37" s="16">
        <v>11.0</v>
      </c>
      <c r="F37" s="16">
        <v>20.518</v>
      </c>
      <c r="G37" s="16">
        <v>17.512</v>
      </c>
      <c r="H37" s="16">
        <v>16.691</v>
      </c>
      <c r="I37" s="16">
        <v>9.317</v>
      </c>
      <c r="J37" s="16">
        <v>107.757</v>
      </c>
      <c r="K37" s="16">
        <v>92.117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>
      <c r="A38" s="18"/>
      <c r="B38" s="18"/>
      <c r="C38" s="47">
        <v>0.3020833333333333</v>
      </c>
      <c r="D38" s="16">
        <v>22.0</v>
      </c>
      <c r="E38" s="16">
        <v>22.0</v>
      </c>
      <c r="F38" s="16">
        <v>23.418</v>
      </c>
      <c r="G38" s="16">
        <v>19.883</v>
      </c>
      <c r="H38" s="16">
        <v>18.893</v>
      </c>
      <c r="I38" s="16">
        <v>10.171</v>
      </c>
      <c r="J38" s="16">
        <v>113.96</v>
      </c>
      <c r="K38" s="16">
        <v>102.743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>
      <c r="A39" s="18"/>
      <c r="B39" s="18"/>
      <c r="C39" s="47">
        <v>0.3055555555555556</v>
      </c>
      <c r="D39" s="16">
        <v>27.0</v>
      </c>
      <c r="E39" s="16">
        <v>27.0</v>
      </c>
      <c r="F39" s="16">
        <v>24.308</v>
      </c>
      <c r="G39" s="16">
        <v>22.228</v>
      </c>
      <c r="H39" s="16">
        <v>21.692</v>
      </c>
      <c r="I39" s="16">
        <v>10.331</v>
      </c>
      <c r="J39" s="16">
        <v>123.567</v>
      </c>
      <c r="K39" s="16">
        <v>117.213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>
      <c r="A40" s="18"/>
      <c r="B40" s="18"/>
      <c r="C40" s="47">
        <v>0.3090277777777778</v>
      </c>
      <c r="D40" s="16">
        <v>32.0</v>
      </c>
      <c r="E40" s="16">
        <v>32.0</v>
      </c>
      <c r="F40" s="16">
        <v>26.684</v>
      </c>
      <c r="G40" s="16">
        <v>23.484</v>
      </c>
      <c r="H40" s="16">
        <v>23.208</v>
      </c>
      <c r="I40" s="16">
        <v>21.204</v>
      </c>
      <c r="J40" s="16">
        <v>129.019</v>
      </c>
      <c r="K40" s="16">
        <v>123.845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>
      <c r="A41" s="18"/>
      <c r="B41" s="18"/>
      <c r="C41" s="47">
        <v>0.3125</v>
      </c>
      <c r="D41" s="16">
        <v>37.0</v>
      </c>
      <c r="E41" s="16">
        <v>37.0</v>
      </c>
      <c r="F41" s="16">
        <v>28.373</v>
      </c>
      <c r="G41" s="16">
        <v>25.586</v>
      </c>
      <c r="H41" s="16">
        <v>24.832</v>
      </c>
      <c r="I41" s="16">
        <v>23.605</v>
      </c>
      <c r="J41" s="16">
        <v>129.659</v>
      </c>
      <c r="K41" s="16">
        <v>141.289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>
      <c r="A42" s="18"/>
      <c r="B42" s="18"/>
      <c r="C42" s="47">
        <v>0.3159722222222222</v>
      </c>
      <c r="D42" s="16">
        <v>42.0</v>
      </c>
      <c r="E42" s="16">
        <v>42.0</v>
      </c>
      <c r="F42" s="16">
        <v>28.076</v>
      </c>
      <c r="G42" s="16">
        <v>27.132</v>
      </c>
      <c r="H42" s="16">
        <v>24.882</v>
      </c>
      <c r="I42" s="16">
        <v>22.673</v>
      </c>
      <c r="J42" s="16">
        <v>138.036</v>
      </c>
      <c r="K42" s="16">
        <v>140.37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>
      <c r="A43" s="18"/>
      <c r="B43" s="18"/>
      <c r="C43" s="47">
        <v>0.3194444444444444</v>
      </c>
      <c r="D43" s="16">
        <v>47.0</v>
      </c>
      <c r="E43" s="16">
        <v>47.0</v>
      </c>
      <c r="F43" s="16">
        <v>28.695</v>
      </c>
      <c r="G43" s="16">
        <v>27.685</v>
      </c>
      <c r="H43" s="16">
        <v>24.465</v>
      </c>
      <c r="I43" s="16">
        <v>22.403</v>
      </c>
      <c r="J43" s="16">
        <v>136.772</v>
      </c>
      <c r="K43" s="16">
        <v>144.98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>
      <c r="A44" s="18"/>
      <c r="B44" s="18"/>
      <c r="C44" s="47">
        <v>0.3229166666666667</v>
      </c>
      <c r="D44" s="16">
        <v>52.0</v>
      </c>
      <c r="E44" s="16">
        <v>52.0</v>
      </c>
      <c r="F44" s="16">
        <v>28.079</v>
      </c>
      <c r="G44" s="16">
        <v>27.657</v>
      </c>
      <c r="H44" s="16">
        <v>25.433</v>
      </c>
      <c r="I44" s="16">
        <v>22.872</v>
      </c>
      <c r="J44" s="16">
        <v>137.623</v>
      </c>
      <c r="K44" s="16">
        <v>140.682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>
      <c r="A45" s="18"/>
      <c r="B45" s="18"/>
      <c r="C45" s="47">
        <v>0.3263888888888889</v>
      </c>
      <c r="D45" s="16">
        <v>57.0</v>
      </c>
      <c r="E45" s="16">
        <v>57.0</v>
      </c>
      <c r="F45" s="16">
        <v>28.194</v>
      </c>
      <c r="G45" s="16">
        <v>27.478</v>
      </c>
      <c r="H45" s="16">
        <v>24.77</v>
      </c>
      <c r="I45" s="16">
        <v>23.433</v>
      </c>
      <c r="J45" s="16">
        <v>137.623</v>
      </c>
      <c r="K45" s="16">
        <v>140.682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>
      <c r="A46" s="18"/>
      <c r="B46" s="18"/>
      <c r="C46" s="47">
        <v>0.3284722222222222</v>
      </c>
      <c r="D46" s="16">
        <v>60.0</v>
      </c>
      <c r="E46" s="16">
        <v>60.0</v>
      </c>
      <c r="F46" s="16">
        <v>29.272</v>
      </c>
      <c r="G46" s="16">
        <v>28.293</v>
      </c>
      <c r="H46" s="16">
        <v>27.216</v>
      </c>
      <c r="I46" s="16">
        <v>27.275</v>
      </c>
      <c r="J46" s="16">
        <v>137.623</v>
      </c>
      <c r="K46" s="16">
        <v>140.682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>
      <c r="A47" s="45" t="s">
        <v>150</v>
      </c>
      <c r="B47" s="16">
        <v>5.0</v>
      </c>
      <c r="C47" s="47">
        <v>0.3951388888888889</v>
      </c>
      <c r="D47" s="16">
        <v>0.0</v>
      </c>
      <c r="E47" s="16">
        <v>0.0</v>
      </c>
      <c r="F47" s="16">
        <v>31.623</v>
      </c>
      <c r="G47" s="16">
        <v>20.49</v>
      </c>
      <c r="H47" s="16">
        <v>26.392</v>
      </c>
      <c r="I47" s="16">
        <v>16.489</v>
      </c>
      <c r="J47" s="16">
        <v>136.778</v>
      </c>
      <c r="K47" s="16">
        <v>224.182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>
      <c r="A48" s="18"/>
      <c r="B48" s="18"/>
      <c r="C48" s="47">
        <v>0.39791666666666664</v>
      </c>
      <c r="D48" s="16">
        <v>4.0</v>
      </c>
      <c r="E48" s="16">
        <v>4.0</v>
      </c>
      <c r="F48" s="16">
        <v>33.681</v>
      </c>
      <c r="G48" s="16">
        <v>22.834</v>
      </c>
      <c r="H48" s="16">
        <v>28.539</v>
      </c>
      <c r="I48" s="16">
        <v>18.25</v>
      </c>
      <c r="J48" s="16">
        <v>121.418</v>
      </c>
      <c r="K48" s="16">
        <v>239.445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>
      <c r="A49" s="18"/>
      <c r="B49" s="18"/>
      <c r="C49" s="47">
        <v>0.4013888888888889</v>
      </c>
      <c r="D49" s="16">
        <v>9.0</v>
      </c>
      <c r="E49" s="16">
        <v>9.0</v>
      </c>
      <c r="F49" s="16">
        <v>34.055</v>
      </c>
      <c r="G49" s="16">
        <v>24.848</v>
      </c>
      <c r="H49" s="16">
        <v>29.412</v>
      </c>
      <c r="I49" s="16">
        <v>22.395</v>
      </c>
      <c r="J49" s="16">
        <v>125.028</v>
      </c>
      <c r="K49" s="16">
        <v>254.316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>
      <c r="A50" s="18"/>
      <c r="B50" s="18"/>
      <c r="C50" s="47">
        <v>0.4048611111111111</v>
      </c>
      <c r="D50" s="16">
        <v>14.0</v>
      </c>
      <c r="E50" s="16">
        <v>14.0</v>
      </c>
      <c r="F50" s="16">
        <v>35.909</v>
      </c>
      <c r="G50" s="16">
        <v>28.258</v>
      </c>
      <c r="H50" s="16">
        <v>31.776</v>
      </c>
      <c r="I50" s="16">
        <v>25.301</v>
      </c>
      <c r="J50" s="16">
        <v>137.769</v>
      </c>
      <c r="K50" s="16">
        <v>251.575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>
      <c r="A51" s="18"/>
      <c r="B51" s="18"/>
      <c r="C51" s="47">
        <v>0.40902777777777777</v>
      </c>
      <c r="D51" s="16">
        <v>20.0</v>
      </c>
      <c r="E51" s="16">
        <v>20.0</v>
      </c>
      <c r="F51" s="16">
        <v>36.893</v>
      </c>
      <c r="G51" s="16">
        <v>30.878</v>
      </c>
      <c r="H51" s="16">
        <v>34.038</v>
      </c>
      <c r="I51" s="16">
        <v>28.792</v>
      </c>
      <c r="J51" s="16">
        <v>142.432</v>
      </c>
      <c r="K51" s="16">
        <v>255.033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>
      <c r="A52" s="18"/>
      <c r="B52" s="18"/>
      <c r="C52" s="47">
        <v>0.41180555555555554</v>
      </c>
      <c r="D52" s="16">
        <v>24.0</v>
      </c>
      <c r="E52" s="16">
        <v>24.0</v>
      </c>
      <c r="F52" s="16">
        <v>37.318</v>
      </c>
      <c r="G52" s="16">
        <v>31.998</v>
      </c>
      <c r="H52" s="16">
        <v>35.687</v>
      </c>
      <c r="I52" s="16">
        <v>31.871</v>
      </c>
      <c r="J52" s="16">
        <v>138.383</v>
      </c>
      <c r="K52" s="16">
        <v>264.678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>
      <c r="A53" s="18"/>
      <c r="B53" s="18"/>
      <c r="C53" s="47">
        <v>0.4152777777777778</v>
      </c>
      <c r="D53" s="16">
        <v>29.0</v>
      </c>
      <c r="E53" s="16">
        <v>29.0</v>
      </c>
      <c r="F53" s="16">
        <v>35.066</v>
      </c>
      <c r="G53" s="16">
        <v>31.371</v>
      </c>
      <c r="H53" s="16">
        <v>33.76</v>
      </c>
      <c r="I53" s="16">
        <v>30.377</v>
      </c>
      <c r="J53" s="16">
        <v>138.181</v>
      </c>
      <c r="K53" s="16">
        <v>257.51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>
      <c r="A54" s="18"/>
      <c r="B54" s="18"/>
      <c r="C54" s="47">
        <v>0.41875</v>
      </c>
      <c r="D54" s="16">
        <v>34.0</v>
      </c>
      <c r="E54" s="16">
        <v>34.0</v>
      </c>
      <c r="F54" s="16">
        <v>35.362</v>
      </c>
      <c r="G54" s="16">
        <v>31.737</v>
      </c>
      <c r="H54" s="16">
        <v>34.329</v>
      </c>
      <c r="I54" s="16">
        <v>30.68</v>
      </c>
      <c r="J54" s="16">
        <v>131.093</v>
      </c>
      <c r="K54" s="16">
        <v>257.51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>
      <c r="A55" s="18"/>
      <c r="B55" s="18"/>
      <c r="C55" s="47">
        <v>0.42291666666666666</v>
      </c>
      <c r="D55" s="16">
        <v>40.0</v>
      </c>
      <c r="E55" s="16">
        <v>40.0</v>
      </c>
      <c r="F55" s="16">
        <v>35.286</v>
      </c>
      <c r="G55" s="16">
        <v>31.92</v>
      </c>
      <c r="H55" s="16">
        <v>34.217</v>
      </c>
      <c r="I55" s="16">
        <v>31.788</v>
      </c>
      <c r="J55" s="16">
        <v>136.721</v>
      </c>
      <c r="K55" s="16">
        <v>255.672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>
      <c r="A56" s="18"/>
      <c r="B56" s="18"/>
      <c r="C56" s="47">
        <v>0.4263888888888889</v>
      </c>
      <c r="D56" s="16">
        <v>45.0</v>
      </c>
      <c r="E56" s="16">
        <v>45.0</v>
      </c>
      <c r="F56" s="16">
        <v>35.136</v>
      </c>
      <c r="G56" s="16">
        <v>31.921</v>
      </c>
      <c r="H56" s="16">
        <v>33.554</v>
      </c>
      <c r="I56" s="16">
        <v>30.131</v>
      </c>
      <c r="J56" s="16">
        <v>137.606</v>
      </c>
      <c r="K56" s="16">
        <v>253.241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>
      <c r="A57" s="18"/>
      <c r="B57" s="18"/>
      <c r="C57" s="47">
        <v>0.42916666666666664</v>
      </c>
      <c r="D57" s="16">
        <v>49.0</v>
      </c>
      <c r="E57" s="16">
        <v>49.0</v>
      </c>
      <c r="F57" s="16">
        <v>35.492</v>
      </c>
      <c r="G57" s="16">
        <v>32.566</v>
      </c>
      <c r="H57" s="16">
        <v>34.134</v>
      </c>
      <c r="I57" s="16">
        <v>31.1</v>
      </c>
      <c r="J57" s="16">
        <v>134.286</v>
      </c>
      <c r="K57" s="16">
        <v>257.794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>
      <c r="A58" s="18"/>
      <c r="B58" s="18"/>
      <c r="C58" s="47">
        <v>0.42986111111111114</v>
      </c>
      <c r="D58" s="16">
        <v>50.0</v>
      </c>
      <c r="E58" s="16">
        <v>50.0</v>
      </c>
      <c r="F58" s="16">
        <v>35.436</v>
      </c>
      <c r="G58" s="16">
        <v>33.178</v>
      </c>
      <c r="H58" s="16">
        <v>33.867</v>
      </c>
      <c r="I58" s="16">
        <v>32.846</v>
      </c>
      <c r="J58" s="16">
        <v>134.286</v>
      </c>
      <c r="K58" s="16">
        <v>257.794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>
      <c r="A59" s="45" t="s">
        <v>154</v>
      </c>
      <c r="B59" s="16">
        <v>5.0</v>
      </c>
      <c r="C59" s="47">
        <v>0.1486111111111111</v>
      </c>
      <c r="D59" s="16">
        <v>0.0</v>
      </c>
      <c r="E59" s="16">
        <v>0.0</v>
      </c>
      <c r="F59" s="16">
        <v>21.83</v>
      </c>
      <c r="G59" s="16">
        <v>13.24</v>
      </c>
      <c r="H59" s="16">
        <v>15.41</v>
      </c>
      <c r="I59" s="16">
        <v>7.37</v>
      </c>
      <c r="J59" s="16" t="s">
        <v>60</v>
      </c>
      <c r="K59" s="16" t="s">
        <v>60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>
      <c r="A60" s="18"/>
      <c r="B60" s="18"/>
      <c r="C60" s="47">
        <v>0.15208333333333332</v>
      </c>
      <c r="D60" s="16">
        <v>5.0</v>
      </c>
      <c r="E60" s="16">
        <v>5.0</v>
      </c>
      <c r="F60" s="16">
        <v>22.576</v>
      </c>
      <c r="G60" s="16">
        <v>13.894</v>
      </c>
      <c r="H60" s="16">
        <v>16.141</v>
      </c>
      <c r="I60" s="16">
        <v>9.747</v>
      </c>
      <c r="J60" s="16" t="s">
        <v>60</v>
      </c>
      <c r="K60" s="16" t="s">
        <v>60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>
      <c r="A61" s="18"/>
      <c r="B61" s="18"/>
      <c r="C61" s="47">
        <v>0.15555555555555556</v>
      </c>
      <c r="D61" s="16">
        <v>10.0</v>
      </c>
      <c r="E61" s="16">
        <v>10.0</v>
      </c>
      <c r="F61" s="16">
        <v>22.72</v>
      </c>
      <c r="G61" s="16">
        <v>14.464</v>
      </c>
      <c r="H61" s="16">
        <v>15.433</v>
      </c>
      <c r="I61" s="16">
        <v>12.183</v>
      </c>
      <c r="J61" s="16" t="s">
        <v>60</v>
      </c>
      <c r="K61" s="16" t="s">
        <v>60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>
      <c r="A62" s="18"/>
      <c r="B62" s="18"/>
      <c r="C62" s="47">
        <v>0.15902777777777777</v>
      </c>
      <c r="D62" s="16">
        <v>15.0</v>
      </c>
      <c r="E62" s="16">
        <v>15.0</v>
      </c>
      <c r="F62" s="16">
        <v>23.062</v>
      </c>
      <c r="G62" s="16">
        <v>14.907</v>
      </c>
      <c r="H62" s="16">
        <v>16.137</v>
      </c>
      <c r="I62" s="16">
        <v>11.295</v>
      </c>
      <c r="J62" s="16" t="s">
        <v>60</v>
      </c>
      <c r="K62" s="16" t="s">
        <v>60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>
      <c r="A63" s="18"/>
      <c r="B63" s="18"/>
      <c r="C63" s="47">
        <v>0.1625</v>
      </c>
      <c r="D63" s="16">
        <v>20.0</v>
      </c>
      <c r="E63" s="16">
        <v>20.0</v>
      </c>
      <c r="F63" s="16">
        <v>24.621</v>
      </c>
      <c r="G63" s="16">
        <v>15.296</v>
      </c>
      <c r="H63" s="16">
        <v>19.464</v>
      </c>
      <c r="I63" s="16">
        <v>13.141</v>
      </c>
      <c r="J63" s="16" t="s">
        <v>60</v>
      </c>
      <c r="K63" s="16" t="s">
        <v>60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>
      <c r="A64" s="18"/>
      <c r="B64" s="18"/>
      <c r="C64" s="47">
        <v>0.16597222222222222</v>
      </c>
      <c r="D64" s="16">
        <v>25.0</v>
      </c>
      <c r="E64" s="16">
        <v>25.0</v>
      </c>
      <c r="F64" s="16">
        <v>27.486</v>
      </c>
      <c r="G64" s="16">
        <v>17.852</v>
      </c>
      <c r="H64" s="16">
        <v>24.192</v>
      </c>
      <c r="I64" s="16">
        <v>15.195</v>
      </c>
      <c r="J64" s="16" t="s">
        <v>60</v>
      </c>
      <c r="K64" s="16" t="s">
        <v>60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>
      <c r="A65" s="18"/>
      <c r="B65" s="18"/>
      <c r="C65" s="47">
        <v>0.16944444444444445</v>
      </c>
      <c r="D65" s="16">
        <v>30.0</v>
      </c>
      <c r="E65" s="16">
        <v>30.0</v>
      </c>
      <c r="F65" s="16">
        <v>29.581</v>
      </c>
      <c r="G65" s="16">
        <v>19.657</v>
      </c>
      <c r="H65" s="16">
        <v>26.275</v>
      </c>
      <c r="I65" s="16">
        <v>16.844</v>
      </c>
      <c r="J65" s="16" t="s">
        <v>60</v>
      </c>
      <c r="K65" s="16" t="s">
        <v>60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>
      <c r="A66" s="18"/>
      <c r="B66" s="18"/>
      <c r="C66" s="47">
        <v>0.1736111111111111</v>
      </c>
      <c r="D66" s="16">
        <v>36.0</v>
      </c>
      <c r="E66" s="16">
        <v>36.0</v>
      </c>
      <c r="F66" s="16">
        <v>30.447</v>
      </c>
      <c r="G66" s="16">
        <v>22.281</v>
      </c>
      <c r="H66" s="16">
        <v>28.335</v>
      </c>
      <c r="I66" s="16">
        <v>17.58</v>
      </c>
      <c r="J66" s="16" t="s">
        <v>60</v>
      </c>
      <c r="K66" s="16" t="s">
        <v>60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>
      <c r="A67" s="18"/>
      <c r="B67" s="18"/>
      <c r="C67" s="47">
        <v>0.17708333333333334</v>
      </c>
      <c r="D67" s="16">
        <v>41.0</v>
      </c>
      <c r="E67" s="16">
        <v>41.0</v>
      </c>
      <c r="F67" s="16">
        <v>30.113</v>
      </c>
      <c r="G67" s="16">
        <v>22.49</v>
      </c>
      <c r="H67" s="16">
        <v>28.051</v>
      </c>
      <c r="I67" s="16">
        <v>20.53</v>
      </c>
      <c r="J67" s="16" t="s">
        <v>60</v>
      </c>
      <c r="K67" s="16" t="s">
        <v>60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>
      <c r="A68" s="18"/>
      <c r="B68" s="18"/>
      <c r="C68" s="47">
        <v>0.18055555555555555</v>
      </c>
      <c r="D68" s="16">
        <v>46.0</v>
      </c>
      <c r="E68" s="16">
        <v>46.0</v>
      </c>
      <c r="F68" s="16">
        <v>30.184</v>
      </c>
      <c r="G68" s="16">
        <v>23.122</v>
      </c>
      <c r="H68" s="16">
        <v>28.017</v>
      </c>
      <c r="I68" s="16">
        <v>21.01</v>
      </c>
      <c r="J68" s="16" t="s">
        <v>60</v>
      </c>
      <c r="K68" s="16" t="s">
        <v>60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>
      <c r="A69" s="18"/>
      <c r="B69" s="18"/>
      <c r="C69" s="47">
        <v>0.1840277777777778</v>
      </c>
      <c r="D69" s="16">
        <v>51.0</v>
      </c>
      <c r="E69" s="16">
        <v>51.0</v>
      </c>
      <c r="F69" s="16">
        <v>29.61</v>
      </c>
      <c r="G69" s="16">
        <v>22.331</v>
      </c>
      <c r="H69" s="16">
        <v>28.247</v>
      </c>
      <c r="I69" s="16">
        <v>20.678</v>
      </c>
      <c r="J69" s="16" t="s">
        <v>60</v>
      </c>
      <c r="K69" s="16" t="s">
        <v>60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>
      <c r="A70" s="18"/>
      <c r="B70" s="18"/>
      <c r="C70" s="47">
        <v>0.20694444444444443</v>
      </c>
      <c r="D70" s="16">
        <v>84.0</v>
      </c>
      <c r="E70" s="16">
        <v>84.0</v>
      </c>
      <c r="F70" s="16">
        <v>29.57</v>
      </c>
      <c r="G70" s="16">
        <v>25.44</v>
      </c>
      <c r="H70" s="16">
        <v>29.57</v>
      </c>
      <c r="I70" s="16">
        <v>25.44</v>
      </c>
      <c r="J70" s="16" t="s">
        <v>60</v>
      </c>
      <c r="K70" s="16" t="s">
        <v>60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>
      <c r="A71" s="45" t="s">
        <v>155</v>
      </c>
      <c r="B71" s="16">
        <v>5.0</v>
      </c>
      <c r="C71" s="47">
        <v>0.4465277777777778</v>
      </c>
      <c r="D71" s="16">
        <v>0.0</v>
      </c>
      <c r="E71" s="16">
        <v>0.0</v>
      </c>
      <c r="F71" s="16">
        <v>26.427</v>
      </c>
      <c r="G71" s="16">
        <v>19.855</v>
      </c>
      <c r="H71" s="16">
        <v>18.694</v>
      </c>
      <c r="I71" s="16">
        <v>16.042</v>
      </c>
      <c r="J71" s="16">
        <v>143.187</v>
      </c>
      <c r="K71" s="16" t="s">
        <v>60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>
      <c r="A72" s="18"/>
      <c r="B72" s="18"/>
      <c r="C72" s="47">
        <v>0.44722222222222224</v>
      </c>
      <c r="D72" s="16">
        <v>1.0</v>
      </c>
      <c r="E72" s="16">
        <v>1.0</v>
      </c>
      <c r="F72" s="16">
        <v>27.388</v>
      </c>
      <c r="G72" s="16">
        <v>19.669</v>
      </c>
      <c r="H72" s="16">
        <v>20.479</v>
      </c>
      <c r="I72" s="16">
        <v>15.445</v>
      </c>
      <c r="J72" s="16">
        <v>155.206</v>
      </c>
      <c r="K72" s="16" t="s">
        <v>60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>
      <c r="A73" s="18"/>
      <c r="B73" s="18"/>
      <c r="C73" s="47">
        <v>0.4513888888888889</v>
      </c>
      <c r="D73" s="16">
        <v>7.0</v>
      </c>
      <c r="E73" s="16">
        <v>7.0</v>
      </c>
      <c r="F73" s="16">
        <v>28.936</v>
      </c>
      <c r="G73" s="16">
        <v>20.599</v>
      </c>
      <c r="H73" s="16">
        <v>23.484</v>
      </c>
      <c r="I73" s="16">
        <v>15.088</v>
      </c>
      <c r="J73" s="16">
        <v>175.548</v>
      </c>
      <c r="K73" s="16" t="s">
        <v>60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>
      <c r="A74" s="18"/>
      <c r="B74" s="18"/>
      <c r="C74" s="47">
        <v>0.45555555555555555</v>
      </c>
      <c r="D74" s="16">
        <v>13.0</v>
      </c>
      <c r="E74" s="16">
        <v>13.0</v>
      </c>
      <c r="F74" s="16">
        <v>33.215</v>
      </c>
      <c r="G74" s="16">
        <v>21.212</v>
      </c>
      <c r="H74" s="16">
        <v>29.203</v>
      </c>
      <c r="I74" s="16">
        <v>16.654</v>
      </c>
      <c r="J74" s="16">
        <v>212.143</v>
      </c>
      <c r="K74" s="16" t="s">
        <v>60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>
      <c r="A75" s="18"/>
      <c r="B75" s="18"/>
      <c r="C75" s="47">
        <v>0.45902777777777776</v>
      </c>
      <c r="D75" s="16">
        <v>18.0</v>
      </c>
      <c r="E75" s="16">
        <v>18.0</v>
      </c>
      <c r="F75" s="16">
        <v>36.921</v>
      </c>
      <c r="G75" s="16">
        <v>22.341</v>
      </c>
      <c r="H75" s="16">
        <v>33.879</v>
      </c>
      <c r="I75" s="16" t="s">
        <v>60</v>
      </c>
      <c r="J75" s="16">
        <v>242.885</v>
      </c>
      <c r="K75" s="16" t="s">
        <v>60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>
      <c r="A76" s="18"/>
      <c r="B76" s="18"/>
      <c r="C76" s="47">
        <v>0.4625</v>
      </c>
      <c r="D76" s="16">
        <v>23.0</v>
      </c>
      <c r="E76" s="16">
        <v>23.0</v>
      </c>
      <c r="F76" s="16">
        <v>40.215</v>
      </c>
      <c r="G76" s="16">
        <v>23.013</v>
      </c>
      <c r="H76" s="16">
        <v>36.95</v>
      </c>
      <c r="I76" s="16" t="s">
        <v>60</v>
      </c>
      <c r="J76" s="16">
        <v>268.007</v>
      </c>
      <c r="K76" s="16" t="s">
        <v>60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>
      <c r="A77" s="18"/>
      <c r="B77" s="18"/>
      <c r="C77" s="47">
        <v>0.46597222222222223</v>
      </c>
      <c r="D77" s="16">
        <v>28.0</v>
      </c>
      <c r="E77" s="16">
        <v>28.0</v>
      </c>
      <c r="F77" s="16">
        <v>41.299</v>
      </c>
      <c r="G77" s="16">
        <v>24.249</v>
      </c>
      <c r="H77" s="16">
        <v>41.299</v>
      </c>
      <c r="I77" s="16" t="s">
        <v>60</v>
      </c>
      <c r="J77" s="16">
        <v>279.686</v>
      </c>
      <c r="K77" s="16" t="s">
        <v>60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>
      <c r="A78" s="18"/>
      <c r="B78" s="18"/>
      <c r="C78" s="47">
        <v>0.4701388888888889</v>
      </c>
      <c r="D78" s="16">
        <v>33.0</v>
      </c>
      <c r="E78" s="16">
        <v>33.0</v>
      </c>
      <c r="F78" s="16">
        <v>41.299</v>
      </c>
      <c r="G78" s="16">
        <v>25.393</v>
      </c>
      <c r="H78" s="16">
        <v>41.299</v>
      </c>
      <c r="I78" s="16" t="s">
        <v>60</v>
      </c>
      <c r="J78" s="16">
        <v>280.665</v>
      </c>
      <c r="K78" s="16" t="s">
        <v>60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>
      <c r="A79" s="18"/>
      <c r="B79" s="18"/>
      <c r="C79" s="47">
        <v>0.4736111111111111</v>
      </c>
      <c r="D79" s="16">
        <v>37.0</v>
      </c>
      <c r="E79" s="16">
        <v>37.0</v>
      </c>
      <c r="F79" s="16">
        <v>41.299</v>
      </c>
      <c r="G79" s="16">
        <v>24.295</v>
      </c>
      <c r="H79" s="16">
        <v>41.299</v>
      </c>
      <c r="I79" s="16" t="s">
        <v>60</v>
      </c>
      <c r="J79" s="16">
        <v>280.665</v>
      </c>
      <c r="K79" s="16" t="s">
        <v>60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>
      <c r="A80" s="18"/>
      <c r="B80" s="18"/>
      <c r="C80" s="47">
        <v>0.47708333333333336</v>
      </c>
      <c r="D80" s="16">
        <v>42.0</v>
      </c>
      <c r="E80" s="16">
        <v>42.0</v>
      </c>
      <c r="F80" s="16">
        <v>41.299</v>
      </c>
      <c r="G80" s="16">
        <v>24.718</v>
      </c>
      <c r="H80" s="16">
        <v>41.299</v>
      </c>
      <c r="I80" s="16" t="s">
        <v>60</v>
      </c>
      <c r="J80" s="16">
        <v>280.665</v>
      </c>
      <c r="K80" s="16" t="s">
        <v>60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>
      <c r="A81" s="18"/>
      <c r="B81" s="18"/>
      <c r="C81" s="47">
        <v>0.48055555555555557</v>
      </c>
      <c r="D81" s="16">
        <v>47.0</v>
      </c>
      <c r="E81" s="16">
        <v>47.0</v>
      </c>
      <c r="F81" s="16">
        <v>41.299</v>
      </c>
      <c r="G81" s="16">
        <v>24.487</v>
      </c>
      <c r="H81" s="16">
        <v>41.299</v>
      </c>
      <c r="I81" s="16" t="s">
        <v>60</v>
      </c>
      <c r="J81" s="16">
        <v>280.665</v>
      </c>
      <c r="K81" s="16" t="s">
        <v>60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>
      <c r="A82" s="18"/>
      <c r="B82" s="18"/>
      <c r="C82" s="47">
        <v>0.4861111111111111</v>
      </c>
      <c r="D82" s="16">
        <v>55.0</v>
      </c>
      <c r="E82" s="16">
        <v>55.0</v>
      </c>
      <c r="F82" s="16">
        <v>41.753</v>
      </c>
      <c r="G82" s="16">
        <v>24.45</v>
      </c>
      <c r="H82" s="16">
        <v>41.753</v>
      </c>
      <c r="I82" s="16" t="s">
        <v>60</v>
      </c>
      <c r="J82" s="16">
        <v>280.665</v>
      </c>
      <c r="K82" s="16" t="s">
        <v>60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>
      <c r="A83" s="7"/>
      <c r="B83" s="7"/>
      <c r="C83" s="50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>
      <c r="A84" s="7"/>
      <c r="B84" s="7"/>
      <c r="C84" s="50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>
      <c r="A85" s="7"/>
      <c r="B85" s="7"/>
      <c r="C85" s="50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>
      <c r="A86" s="7"/>
      <c r="B86" s="7"/>
      <c r="C86" s="50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>
      <c r="A87" s="7"/>
      <c r="B87" s="7"/>
      <c r="C87" s="50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>
      <c r="A88" s="7"/>
      <c r="B88" s="7"/>
      <c r="C88" s="50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>
      <c r="A89" s="7"/>
      <c r="B89" s="7"/>
      <c r="C89" s="50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>
      <c r="A90" s="7"/>
      <c r="B90" s="7"/>
      <c r="C90" s="50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>
      <c r="A91" s="7"/>
      <c r="B91" s="7"/>
      <c r="C91" s="50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>
      <c r="A92" s="7"/>
      <c r="B92" s="7"/>
      <c r="C92" s="50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>
      <c r="A93" s="7"/>
      <c r="B93" s="7"/>
      <c r="C93" s="50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>
      <c r="A94" s="7"/>
      <c r="B94" s="7"/>
      <c r="C94" s="50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>
      <c r="A95" s="7"/>
      <c r="B95" s="7"/>
      <c r="C95" s="50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>
      <c r="A96" s="7"/>
      <c r="B96" s="7"/>
      <c r="C96" s="50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>
      <c r="A97" s="7"/>
      <c r="B97" s="7"/>
      <c r="C97" s="50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>
      <c r="A98" s="7"/>
      <c r="B98" s="7"/>
      <c r="C98" s="50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>
      <c r="A99" s="7"/>
      <c r="B99" s="7"/>
      <c r="C99" s="50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>
      <c r="A100" s="7"/>
      <c r="B100" s="7"/>
      <c r="C100" s="50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>
      <c r="A101" s="7"/>
      <c r="B101" s="7"/>
      <c r="C101" s="50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>
      <c r="A102" s="7"/>
      <c r="B102" s="7"/>
      <c r="C102" s="50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>
      <c r="A103" s="7"/>
      <c r="B103" s="7"/>
      <c r="C103" s="50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>
      <c r="A104" s="7"/>
      <c r="B104" s="7"/>
      <c r="C104" s="50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>
      <c r="A105" s="7"/>
      <c r="B105" s="7"/>
      <c r="C105" s="50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>
      <c r="A106" s="7"/>
      <c r="B106" s="7"/>
      <c r="C106" s="50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>
      <c r="A107" s="7"/>
      <c r="B107" s="7"/>
      <c r="C107" s="50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>
      <c r="A108" s="7"/>
      <c r="B108" s="7"/>
      <c r="C108" s="50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>
      <c r="A109" s="7"/>
      <c r="B109" s="7"/>
      <c r="C109" s="50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>
      <c r="A110" s="7"/>
      <c r="B110" s="7"/>
      <c r="C110" s="50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>
      <c r="A111" s="7"/>
      <c r="B111" s="7"/>
      <c r="C111" s="50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>
      <c r="A112" s="7"/>
      <c r="B112" s="7"/>
      <c r="C112" s="50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>
      <c r="A113" s="7"/>
      <c r="B113" s="7"/>
      <c r="C113" s="50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>
      <c r="A114" s="7"/>
      <c r="B114" s="7"/>
      <c r="C114" s="50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>
      <c r="A115" s="7"/>
      <c r="B115" s="7"/>
      <c r="C115" s="50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>
      <c r="A116" s="7"/>
      <c r="B116" s="7"/>
      <c r="C116" s="50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>
      <c r="A117" s="7"/>
      <c r="B117" s="7"/>
      <c r="C117" s="50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>
      <c r="A118" s="7"/>
      <c r="B118" s="7"/>
      <c r="C118" s="50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>
      <c r="A119" s="7"/>
      <c r="B119" s="7"/>
      <c r="C119" s="50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>
      <c r="A120" s="7"/>
      <c r="B120" s="7"/>
      <c r="C120" s="50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>
      <c r="A121" s="7"/>
      <c r="B121" s="7"/>
      <c r="C121" s="50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>
      <c r="A122" s="7"/>
      <c r="B122" s="7"/>
      <c r="C122" s="50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>
      <c r="A123" s="7"/>
      <c r="B123" s="7"/>
      <c r="C123" s="50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>
      <c r="A124" s="7"/>
      <c r="B124" s="7"/>
      <c r="C124" s="50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>
      <c r="A125" s="7"/>
      <c r="B125" s="7"/>
      <c r="C125" s="50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>
      <c r="A126" s="7"/>
      <c r="B126" s="7"/>
      <c r="C126" s="50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>
      <c r="A127" s="7"/>
      <c r="B127" s="7"/>
      <c r="C127" s="50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>
      <c r="A128" s="7"/>
      <c r="B128" s="7"/>
      <c r="C128" s="50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>
      <c r="A129" s="7"/>
      <c r="B129" s="7"/>
      <c r="C129" s="50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>
      <c r="A130" s="7"/>
      <c r="B130" s="7"/>
      <c r="C130" s="50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>
      <c r="A131" s="7"/>
      <c r="B131" s="7"/>
      <c r="C131" s="50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>
      <c r="A132" s="7"/>
      <c r="B132" s="7"/>
      <c r="C132" s="50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>
      <c r="A133" s="7"/>
      <c r="B133" s="7"/>
      <c r="C133" s="50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>
      <c r="A134" s="7"/>
      <c r="B134" s="7"/>
      <c r="C134" s="50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>
      <c r="A135" s="7"/>
      <c r="B135" s="7"/>
      <c r="C135" s="50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>
      <c r="A136" s="7"/>
      <c r="B136" s="7"/>
      <c r="C136" s="50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>
      <c r="A137" s="7"/>
      <c r="B137" s="7"/>
      <c r="C137" s="50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>
      <c r="A138" s="7"/>
      <c r="B138" s="7"/>
      <c r="C138" s="50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>
      <c r="A139" s="7"/>
      <c r="B139" s="7"/>
      <c r="C139" s="50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>
      <c r="A140" s="7"/>
      <c r="B140" s="7"/>
      <c r="C140" s="50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>
      <c r="A141" s="7"/>
      <c r="B141" s="7"/>
      <c r="C141" s="50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>
      <c r="A142" s="7"/>
      <c r="B142" s="7"/>
      <c r="C142" s="50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>
      <c r="A143" s="7"/>
      <c r="B143" s="7"/>
      <c r="C143" s="50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>
      <c r="A144" s="7"/>
      <c r="B144" s="7"/>
      <c r="C144" s="50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>
      <c r="A145" s="7"/>
      <c r="B145" s="7"/>
      <c r="C145" s="50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>
      <c r="A146" s="7"/>
      <c r="B146" s="7"/>
      <c r="C146" s="50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>
      <c r="A147" s="7"/>
      <c r="B147" s="7"/>
      <c r="C147" s="50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>
      <c r="A148" s="7"/>
      <c r="B148" s="7"/>
      <c r="C148" s="50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>
      <c r="A149" s="7"/>
      <c r="B149" s="7"/>
      <c r="C149" s="50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>
      <c r="A150" s="7"/>
      <c r="B150" s="7"/>
      <c r="C150" s="50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>
      <c r="A151" s="7"/>
      <c r="B151" s="7"/>
      <c r="C151" s="50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>
      <c r="A152" s="7"/>
      <c r="B152" s="7"/>
      <c r="C152" s="50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>
      <c r="A153" s="7"/>
      <c r="B153" s="7"/>
      <c r="C153" s="50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>
      <c r="A154" s="7"/>
      <c r="B154" s="7"/>
      <c r="C154" s="50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>
      <c r="A155" s="7"/>
      <c r="B155" s="7"/>
      <c r="C155" s="50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>
      <c r="A156" s="7"/>
      <c r="B156" s="7"/>
      <c r="C156" s="50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>
      <c r="A157" s="7"/>
      <c r="B157" s="7"/>
      <c r="C157" s="50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>
      <c r="A158" s="7"/>
      <c r="B158" s="7"/>
      <c r="C158" s="50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>
      <c r="A159" s="7"/>
      <c r="B159" s="7"/>
      <c r="C159" s="50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>
      <c r="A160" s="7"/>
      <c r="B160" s="7"/>
      <c r="C160" s="50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>
      <c r="A161" s="7"/>
      <c r="B161" s="7"/>
      <c r="C161" s="50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>
      <c r="A162" s="7"/>
      <c r="B162" s="7"/>
      <c r="C162" s="50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>
      <c r="A163" s="7"/>
      <c r="B163" s="7"/>
      <c r="C163" s="50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>
      <c r="A164" s="7"/>
      <c r="B164" s="7"/>
      <c r="C164" s="50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>
      <c r="A165" s="7"/>
      <c r="B165" s="7"/>
      <c r="C165" s="50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>
      <c r="A166" s="7"/>
      <c r="B166" s="7"/>
      <c r="C166" s="50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>
      <c r="A167" s="7"/>
      <c r="B167" s="7"/>
      <c r="C167" s="50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>
      <c r="A168" s="7"/>
      <c r="B168" s="7"/>
      <c r="C168" s="50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>
      <c r="A169" s="7"/>
      <c r="B169" s="7"/>
      <c r="C169" s="50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>
      <c r="A170" s="7"/>
      <c r="B170" s="7"/>
      <c r="C170" s="50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>
      <c r="A171" s="7"/>
      <c r="B171" s="7"/>
      <c r="C171" s="50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>
      <c r="A172" s="7"/>
      <c r="B172" s="7"/>
      <c r="C172" s="50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>
      <c r="A173" s="7"/>
      <c r="B173" s="7"/>
      <c r="C173" s="50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>
      <c r="A174" s="7"/>
      <c r="B174" s="7"/>
      <c r="C174" s="50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>
      <c r="A175" s="7"/>
      <c r="B175" s="7"/>
      <c r="C175" s="50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>
      <c r="A176" s="7"/>
      <c r="B176" s="7"/>
      <c r="C176" s="50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>
      <c r="A177" s="7"/>
      <c r="B177" s="7"/>
      <c r="C177" s="50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>
      <c r="A178" s="7"/>
      <c r="B178" s="7"/>
      <c r="C178" s="50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>
      <c r="A179" s="7"/>
      <c r="B179" s="7"/>
      <c r="C179" s="50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>
      <c r="A180" s="7"/>
      <c r="B180" s="7"/>
      <c r="C180" s="50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>
      <c r="A181" s="7"/>
      <c r="B181" s="7"/>
      <c r="C181" s="50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>
      <c r="A182" s="7"/>
      <c r="B182" s="7"/>
      <c r="C182" s="50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>
      <c r="A183" s="7"/>
      <c r="B183" s="7"/>
      <c r="C183" s="50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>
      <c r="A184" s="7"/>
      <c r="B184" s="7"/>
      <c r="C184" s="50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>
      <c r="A185" s="7"/>
      <c r="B185" s="7"/>
      <c r="C185" s="50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>
      <c r="A186" s="7"/>
      <c r="B186" s="7"/>
      <c r="C186" s="50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>
      <c r="A187" s="7"/>
      <c r="B187" s="7"/>
      <c r="C187" s="50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>
      <c r="A188" s="7"/>
      <c r="B188" s="7"/>
      <c r="C188" s="50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>
      <c r="A189" s="7"/>
      <c r="B189" s="7"/>
      <c r="C189" s="50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>
      <c r="A190" s="7"/>
      <c r="B190" s="7"/>
      <c r="C190" s="50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>
      <c r="A191" s="7"/>
      <c r="B191" s="7"/>
      <c r="C191" s="50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>
      <c r="A192" s="7"/>
      <c r="B192" s="7"/>
      <c r="C192" s="50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>
      <c r="A193" s="7"/>
      <c r="B193" s="7"/>
      <c r="C193" s="50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>
      <c r="A194" s="7"/>
      <c r="B194" s="7"/>
      <c r="C194" s="50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>
      <c r="A195" s="7"/>
      <c r="B195" s="7"/>
      <c r="C195" s="50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>
      <c r="A196" s="7"/>
      <c r="B196" s="7"/>
      <c r="C196" s="50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>
      <c r="A197" s="7"/>
      <c r="B197" s="7"/>
      <c r="C197" s="50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>
      <c r="A198" s="7"/>
      <c r="B198" s="7"/>
      <c r="C198" s="50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>
      <c r="A199" s="7"/>
      <c r="B199" s="7"/>
      <c r="C199" s="50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>
      <c r="A200" s="7"/>
      <c r="B200" s="7"/>
      <c r="C200" s="50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>
      <c r="A201" s="7"/>
      <c r="B201" s="7"/>
      <c r="C201" s="50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>
      <c r="A202" s="7"/>
      <c r="B202" s="7"/>
      <c r="C202" s="50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>
      <c r="A203" s="7"/>
      <c r="B203" s="7"/>
      <c r="C203" s="50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>
      <c r="A204" s="7"/>
      <c r="B204" s="7"/>
      <c r="C204" s="50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>
      <c r="A205" s="7"/>
      <c r="B205" s="7"/>
      <c r="C205" s="50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>
      <c r="A206" s="7"/>
      <c r="B206" s="7"/>
      <c r="C206" s="50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>
      <c r="A207" s="7"/>
      <c r="B207" s="7"/>
      <c r="C207" s="50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>
      <c r="A208" s="7"/>
      <c r="B208" s="7"/>
      <c r="C208" s="50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>
      <c r="A209" s="7"/>
      <c r="B209" s="7"/>
      <c r="C209" s="50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>
      <c r="A210" s="7"/>
      <c r="B210" s="7"/>
      <c r="C210" s="50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>
      <c r="A211" s="7"/>
      <c r="B211" s="7"/>
      <c r="C211" s="50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>
      <c r="A212" s="7"/>
      <c r="B212" s="7"/>
      <c r="C212" s="50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>
      <c r="A213" s="7"/>
      <c r="B213" s="7"/>
      <c r="C213" s="50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>
      <c r="A214" s="7"/>
      <c r="B214" s="7"/>
      <c r="C214" s="50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>
      <c r="A215" s="7"/>
      <c r="B215" s="7"/>
      <c r="C215" s="50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>
      <c r="A216" s="7"/>
      <c r="B216" s="7"/>
      <c r="C216" s="50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>
      <c r="A217" s="7"/>
      <c r="B217" s="7"/>
      <c r="C217" s="50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>
      <c r="A218" s="7"/>
      <c r="B218" s="7"/>
      <c r="C218" s="50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>
      <c r="A219" s="7"/>
      <c r="B219" s="7"/>
      <c r="C219" s="50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>
      <c r="A220" s="7"/>
      <c r="B220" s="7"/>
      <c r="C220" s="50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>
      <c r="A221" s="7"/>
      <c r="B221" s="7"/>
      <c r="C221" s="50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>
      <c r="A222" s="7"/>
      <c r="B222" s="7"/>
      <c r="C222" s="50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>
      <c r="A223" s="7"/>
      <c r="B223" s="7"/>
      <c r="C223" s="50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>
      <c r="A224" s="7"/>
      <c r="B224" s="7"/>
      <c r="C224" s="50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>
      <c r="A225" s="7"/>
      <c r="B225" s="7"/>
      <c r="C225" s="50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>
      <c r="A226" s="7"/>
      <c r="B226" s="7"/>
      <c r="C226" s="50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>
      <c r="A227" s="7"/>
      <c r="B227" s="7"/>
      <c r="C227" s="50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>
      <c r="A228" s="7"/>
      <c r="B228" s="7"/>
      <c r="C228" s="50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>
      <c r="A229" s="7"/>
      <c r="B229" s="7"/>
      <c r="C229" s="50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>
      <c r="A230" s="7"/>
      <c r="B230" s="7"/>
      <c r="C230" s="50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>
      <c r="A231" s="7"/>
      <c r="B231" s="7"/>
      <c r="C231" s="50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>
      <c r="A232" s="7"/>
      <c r="B232" s="7"/>
      <c r="C232" s="50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>
      <c r="A233" s="7"/>
      <c r="B233" s="7"/>
      <c r="C233" s="50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>
      <c r="A234" s="7"/>
      <c r="B234" s="7"/>
      <c r="C234" s="50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>
      <c r="A235" s="7"/>
      <c r="B235" s="7"/>
      <c r="C235" s="50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>
      <c r="A236" s="7"/>
      <c r="B236" s="7"/>
      <c r="C236" s="50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>
      <c r="A237" s="7"/>
      <c r="B237" s="7"/>
      <c r="C237" s="50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>
      <c r="A238" s="7"/>
      <c r="B238" s="7"/>
      <c r="C238" s="50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>
      <c r="A239" s="7"/>
      <c r="B239" s="7"/>
      <c r="C239" s="50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>
      <c r="A240" s="7"/>
      <c r="B240" s="7"/>
      <c r="C240" s="50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>
      <c r="A241" s="7"/>
      <c r="B241" s="7"/>
      <c r="C241" s="50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>
      <c r="A242" s="7"/>
      <c r="B242" s="7"/>
      <c r="C242" s="50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>
      <c r="A243" s="7"/>
      <c r="B243" s="7"/>
      <c r="C243" s="50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>
      <c r="A244" s="7"/>
      <c r="B244" s="7"/>
      <c r="C244" s="50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>
      <c r="A245" s="7"/>
      <c r="B245" s="7"/>
      <c r="C245" s="50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>
      <c r="A246" s="7"/>
      <c r="B246" s="7"/>
      <c r="C246" s="50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>
      <c r="A247" s="7"/>
      <c r="B247" s="7"/>
      <c r="C247" s="50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>
      <c r="A248" s="7"/>
      <c r="B248" s="7"/>
      <c r="C248" s="50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>
      <c r="A249" s="7"/>
      <c r="B249" s="7"/>
      <c r="C249" s="50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>
      <c r="A250" s="7"/>
      <c r="B250" s="7"/>
      <c r="C250" s="50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>
      <c r="A251" s="7"/>
      <c r="B251" s="7"/>
      <c r="C251" s="50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>
      <c r="A252" s="7"/>
      <c r="B252" s="7"/>
      <c r="C252" s="50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>
      <c r="A253" s="7"/>
      <c r="B253" s="7"/>
      <c r="C253" s="50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>
      <c r="A254" s="7"/>
      <c r="B254" s="7"/>
      <c r="C254" s="50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>
      <c r="A255" s="7"/>
      <c r="B255" s="7"/>
      <c r="C255" s="50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>
      <c r="A256" s="7"/>
      <c r="B256" s="7"/>
      <c r="C256" s="50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>
      <c r="A257" s="7"/>
      <c r="B257" s="7"/>
      <c r="C257" s="50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>
      <c r="A258" s="7"/>
      <c r="B258" s="7"/>
      <c r="C258" s="50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>
      <c r="A259" s="7"/>
      <c r="B259" s="7"/>
      <c r="C259" s="50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>
      <c r="A260" s="7"/>
      <c r="B260" s="7"/>
      <c r="C260" s="50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>
      <c r="A261" s="7"/>
      <c r="B261" s="7"/>
      <c r="C261" s="50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>
      <c r="A262" s="7"/>
      <c r="B262" s="7"/>
      <c r="C262" s="50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>
      <c r="A263" s="7"/>
      <c r="B263" s="7"/>
      <c r="C263" s="50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>
      <c r="A264" s="7"/>
      <c r="B264" s="7"/>
      <c r="C264" s="50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>
      <c r="A265" s="7"/>
      <c r="B265" s="7"/>
      <c r="C265" s="50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>
      <c r="A266" s="7"/>
      <c r="B266" s="7"/>
      <c r="C266" s="50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>
      <c r="A267" s="7"/>
      <c r="B267" s="7"/>
      <c r="C267" s="50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>
      <c r="A268" s="7"/>
      <c r="B268" s="7"/>
      <c r="C268" s="50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>
      <c r="A269" s="7"/>
      <c r="B269" s="7"/>
      <c r="C269" s="50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>
      <c r="A270" s="7"/>
      <c r="B270" s="7"/>
      <c r="C270" s="50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>
      <c r="A271" s="7"/>
      <c r="B271" s="7"/>
      <c r="C271" s="50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>
      <c r="A272" s="7"/>
      <c r="B272" s="7"/>
      <c r="C272" s="50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>
      <c r="A273" s="7"/>
      <c r="B273" s="7"/>
      <c r="C273" s="50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>
      <c r="A274" s="7"/>
      <c r="B274" s="7"/>
      <c r="C274" s="50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>
      <c r="A275" s="7"/>
      <c r="B275" s="7"/>
      <c r="C275" s="50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>
      <c r="A276" s="7"/>
      <c r="B276" s="7"/>
      <c r="C276" s="50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>
      <c r="A277" s="7"/>
      <c r="B277" s="7"/>
      <c r="C277" s="50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>
      <c r="A278" s="7"/>
      <c r="B278" s="7"/>
      <c r="C278" s="50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>
      <c r="A279" s="7"/>
      <c r="B279" s="7"/>
      <c r="C279" s="50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>
      <c r="A280" s="7"/>
      <c r="B280" s="7"/>
      <c r="C280" s="50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>
      <c r="A281" s="7"/>
      <c r="B281" s="7"/>
      <c r="C281" s="50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>
      <c r="A282" s="7"/>
      <c r="B282" s="7"/>
      <c r="C282" s="50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>
      <c r="A283" s="7"/>
      <c r="B283" s="7"/>
      <c r="C283" s="50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>
      <c r="A284" s="7"/>
      <c r="B284" s="7"/>
      <c r="C284" s="50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>
      <c r="A285" s="7"/>
      <c r="B285" s="7"/>
      <c r="C285" s="50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>
      <c r="A286" s="7"/>
      <c r="B286" s="7"/>
      <c r="C286" s="50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>
      <c r="A287" s="7"/>
      <c r="B287" s="7"/>
      <c r="C287" s="50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>
      <c r="A288" s="7"/>
      <c r="B288" s="7"/>
      <c r="C288" s="50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>
      <c r="A289" s="7"/>
      <c r="B289" s="7"/>
      <c r="C289" s="50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>
      <c r="A290" s="7"/>
      <c r="B290" s="7"/>
      <c r="C290" s="50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>
      <c r="A291" s="7"/>
      <c r="B291" s="7"/>
      <c r="C291" s="50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>
      <c r="A292" s="7"/>
      <c r="B292" s="7"/>
      <c r="C292" s="50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>
      <c r="A293" s="7"/>
      <c r="B293" s="7"/>
      <c r="C293" s="50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>
      <c r="A294" s="7"/>
      <c r="B294" s="7"/>
      <c r="C294" s="50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>
      <c r="A295" s="7"/>
      <c r="B295" s="7"/>
      <c r="C295" s="50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>
      <c r="A296" s="7"/>
      <c r="B296" s="7"/>
      <c r="C296" s="50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>
      <c r="A297" s="7"/>
      <c r="B297" s="7"/>
      <c r="C297" s="50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>
      <c r="A298" s="7"/>
      <c r="B298" s="7"/>
      <c r="C298" s="50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>
      <c r="A299" s="7"/>
      <c r="B299" s="7"/>
      <c r="C299" s="50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>
      <c r="A300" s="7"/>
      <c r="B300" s="7"/>
      <c r="C300" s="50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>
      <c r="A301" s="7"/>
      <c r="B301" s="7"/>
      <c r="C301" s="50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>
      <c r="A302" s="7"/>
      <c r="B302" s="7"/>
      <c r="C302" s="50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>
      <c r="A303" s="7"/>
      <c r="B303" s="7"/>
      <c r="C303" s="50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>
      <c r="A304" s="7"/>
      <c r="B304" s="7"/>
      <c r="C304" s="50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>
      <c r="A305" s="7"/>
      <c r="B305" s="7"/>
      <c r="C305" s="50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>
      <c r="A306" s="7"/>
      <c r="B306" s="7"/>
      <c r="C306" s="50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>
      <c r="A307" s="7"/>
      <c r="B307" s="7"/>
      <c r="C307" s="50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>
      <c r="A308" s="7"/>
      <c r="B308" s="7"/>
      <c r="C308" s="50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>
      <c r="A309" s="7"/>
      <c r="B309" s="7"/>
      <c r="C309" s="50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>
      <c r="A310" s="7"/>
      <c r="B310" s="7"/>
      <c r="C310" s="50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>
      <c r="A311" s="7"/>
      <c r="B311" s="7"/>
      <c r="C311" s="50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>
      <c r="A312" s="7"/>
      <c r="B312" s="7"/>
      <c r="C312" s="50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>
      <c r="A313" s="7"/>
      <c r="B313" s="7"/>
      <c r="C313" s="50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>
      <c r="A314" s="7"/>
      <c r="B314" s="7"/>
      <c r="C314" s="50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>
      <c r="A315" s="7"/>
      <c r="B315" s="7"/>
      <c r="C315" s="50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>
      <c r="A316" s="7"/>
      <c r="B316" s="7"/>
      <c r="C316" s="50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>
      <c r="A317" s="7"/>
      <c r="B317" s="7"/>
      <c r="C317" s="50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>
      <c r="A318" s="7"/>
      <c r="B318" s="7"/>
      <c r="C318" s="50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>
      <c r="A319" s="7"/>
      <c r="B319" s="7"/>
      <c r="C319" s="50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>
      <c r="A320" s="7"/>
      <c r="B320" s="7"/>
      <c r="C320" s="50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>
      <c r="A321" s="7"/>
      <c r="B321" s="7"/>
      <c r="C321" s="50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>
      <c r="A322" s="7"/>
      <c r="B322" s="7"/>
      <c r="C322" s="50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>
      <c r="A323" s="7"/>
      <c r="B323" s="7"/>
      <c r="C323" s="50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>
      <c r="A324" s="7"/>
      <c r="B324" s="7"/>
      <c r="C324" s="50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>
      <c r="A325" s="7"/>
      <c r="B325" s="7"/>
      <c r="C325" s="50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>
      <c r="A326" s="7"/>
      <c r="B326" s="7"/>
      <c r="C326" s="50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>
      <c r="A327" s="7"/>
      <c r="B327" s="7"/>
      <c r="C327" s="50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>
      <c r="A328" s="7"/>
      <c r="B328" s="7"/>
      <c r="C328" s="50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>
      <c r="A329" s="7"/>
      <c r="B329" s="7"/>
      <c r="C329" s="50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>
      <c r="A330" s="7"/>
      <c r="B330" s="7"/>
      <c r="C330" s="50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>
      <c r="A331" s="7"/>
      <c r="B331" s="7"/>
      <c r="C331" s="50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>
      <c r="A332" s="7"/>
      <c r="B332" s="7"/>
      <c r="C332" s="50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>
      <c r="A333" s="7"/>
      <c r="B333" s="7"/>
      <c r="C333" s="50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>
      <c r="A334" s="7"/>
      <c r="B334" s="7"/>
      <c r="C334" s="50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>
      <c r="A335" s="7"/>
      <c r="B335" s="7"/>
      <c r="C335" s="50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>
      <c r="A336" s="7"/>
      <c r="B336" s="7"/>
      <c r="C336" s="50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>
      <c r="A337" s="7"/>
      <c r="B337" s="7"/>
      <c r="C337" s="50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>
      <c r="A338" s="7"/>
      <c r="B338" s="7"/>
      <c r="C338" s="50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>
      <c r="A339" s="7"/>
      <c r="B339" s="7"/>
      <c r="C339" s="50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>
      <c r="A340" s="7"/>
      <c r="B340" s="7"/>
      <c r="C340" s="50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>
      <c r="A341" s="7"/>
      <c r="B341" s="7"/>
      <c r="C341" s="50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>
      <c r="A342" s="7"/>
      <c r="B342" s="7"/>
      <c r="C342" s="50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>
      <c r="A343" s="7"/>
      <c r="B343" s="7"/>
      <c r="C343" s="50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>
      <c r="A344" s="7"/>
      <c r="B344" s="7"/>
      <c r="C344" s="50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>
      <c r="A345" s="7"/>
      <c r="B345" s="7"/>
      <c r="C345" s="50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>
      <c r="A346" s="7"/>
      <c r="B346" s="7"/>
      <c r="C346" s="50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>
      <c r="A347" s="7"/>
      <c r="B347" s="7"/>
      <c r="C347" s="50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>
      <c r="A348" s="7"/>
      <c r="B348" s="7"/>
      <c r="C348" s="50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>
      <c r="A349" s="7"/>
      <c r="B349" s="7"/>
      <c r="C349" s="50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>
      <c r="A350" s="7"/>
      <c r="B350" s="7"/>
      <c r="C350" s="50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>
      <c r="A351" s="7"/>
      <c r="B351" s="7"/>
      <c r="C351" s="50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>
      <c r="A352" s="7"/>
      <c r="B352" s="7"/>
      <c r="C352" s="50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>
      <c r="A353" s="7"/>
      <c r="B353" s="7"/>
      <c r="C353" s="50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>
      <c r="A354" s="7"/>
      <c r="B354" s="7"/>
      <c r="C354" s="50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>
      <c r="A355" s="7"/>
      <c r="B355" s="7"/>
      <c r="C355" s="50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>
      <c r="A356" s="7"/>
      <c r="B356" s="7"/>
      <c r="C356" s="50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>
      <c r="A357" s="7"/>
      <c r="B357" s="7"/>
      <c r="C357" s="50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>
      <c r="A358" s="7"/>
      <c r="B358" s="7"/>
      <c r="C358" s="50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>
      <c r="A359" s="7"/>
      <c r="B359" s="7"/>
      <c r="C359" s="50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>
      <c r="A360" s="7"/>
      <c r="B360" s="7"/>
      <c r="C360" s="50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>
      <c r="A361" s="7"/>
      <c r="B361" s="7"/>
      <c r="C361" s="50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>
      <c r="A362" s="7"/>
      <c r="B362" s="7"/>
      <c r="C362" s="50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>
      <c r="A363" s="7"/>
      <c r="B363" s="7"/>
      <c r="C363" s="50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>
      <c r="A364" s="7"/>
      <c r="B364" s="7"/>
      <c r="C364" s="50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>
      <c r="A365" s="7"/>
      <c r="B365" s="7"/>
      <c r="C365" s="50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>
      <c r="A366" s="7"/>
      <c r="B366" s="7"/>
      <c r="C366" s="50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>
      <c r="A367" s="7"/>
      <c r="B367" s="7"/>
      <c r="C367" s="50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>
      <c r="A368" s="7"/>
      <c r="B368" s="7"/>
      <c r="C368" s="50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>
      <c r="A369" s="7"/>
      <c r="B369" s="7"/>
      <c r="C369" s="50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>
      <c r="A370" s="7"/>
      <c r="B370" s="7"/>
      <c r="C370" s="50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>
      <c r="A371" s="7"/>
      <c r="B371" s="7"/>
      <c r="C371" s="50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>
      <c r="A372" s="7"/>
      <c r="B372" s="7"/>
      <c r="C372" s="50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>
      <c r="A373" s="7"/>
      <c r="B373" s="7"/>
      <c r="C373" s="50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>
      <c r="A374" s="7"/>
      <c r="B374" s="7"/>
      <c r="C374" s="50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>
      <c r="A375" s="7"/>
      <c r="B375" s="7"/>
      <c r="C375" s="50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>
      <c r="A376" s="7"/>
      <c r="B376" s="7"/>
      <c r="C376" s="50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>
      <c r="A377" s="7"/>
      <c r="B377" s="7"/>
      <c r="C377" s="50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>
      <c r="A378" s="7"/>
      <c r="B378" s="7"/>
      <c r="C378" s="50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>
      <c r="A379" s="7"/>
      <c r="B379" s="7"/>
      <c r="C379" s="50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>
      <c r="A380" s="7"/>
      <c r="B380" s="7"/>
      <c r="C380" s="50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>
      <c r="A381" s="7"/>
      <c r="B381" s="7"/>
      <c r="C381" s="50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>
      <c r="A382" s="7"/>
      <c r="B382" s="7"/>
      <c r="C382" s="50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>
      <c r="A383" s="7"/>
      <c r="B383" s="7"/>
      <c r="C383" s="50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>
      <c r="A384" s="7"/>
      <c r="B384" s="7"/>
      <c r="C384" s="50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>
      <c r="A385" s="7"/>
      <c r="B385" s="7"/>
      <c r="C385" s="50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>
      <c r="A386" s="7"/>
      <c r="B386" s="7"/>
      <c r="C386" s="50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>
      <c r="A387" s="7"/>
      <c r="B387" s="7"/>
      <c r="C387" s="50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>
      <c r="A388" s="7"/>
      <c r="B388" s="7"/>
      <c r="C388" s="50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>
      <c r="A389" s="7"/>
      <c r="B389" s="7"/>
      <c r="C389" s="50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>
      <c r="A390" s="7"/>
      <c r="B390" s="7"/>
      <c r="C390" s="50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>
      <c r="A391" s="7"/>
      <c r="B391" s="7"/>
      <c r="C391" s="50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>
      <c r="A392" s="7"/>
      <c r="B392" s="7"/>
      <c r="C392" s="50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>
      <c r="A393" s="7"/>
      <c r="B393" s="7"/>
      <c r="C393" s="50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>
      <c r="A394" s="7"/>
      <c r="B394" s="7"/>
      <c r="C394" s="50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>
      <c r="A395" s="7"/>
      <c r="B395" s="7"/>
      <c r="C395" s="50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>
      <c r="A396" s="7"/>
      <c r="B396" s="7"/>
      <c r="C396" s="50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>
      <c r="A397" s="7"/>
      <c r="B397" s="7"/>
      <c r="C397" s="50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>
      <c r="A398" s="7"/>
      <c r="B398" s="7"/>
      <c r="C398" s="50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>
      <c r="A399" s="7"/>
      <c r="B399" s="7"/>
      <c r="C399" s="50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>
      <c r="A400" s="7"/>
      <c r="B400" s="7"/>
      <c r="C400" s="50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>
      <c r="A401" s="7"/>
      <c r="B401" s="7"/>
      <c r="C401" s="50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>
      <c r="A402" s="7"/>
      <c r="B402" s="7"/>
      <c r="C402" s="50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>
      <c r="A403" s="7"/>
      <c r="B403" s="7"/>
      <c r="C403" s="50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>
      <c r="A404" s="7"/>
      <c r="B404" s="7"/>
      <c r="C404" s="50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>
      <c r="A405" s="7"/>
      <c r="B405" s="7"/>
      <c r="C405" s="50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>
      <c r="A406" s="7"/>
      <c r="B406" s="7"/>
      <c r="C406" s="50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>
      <c r="A407" s="7"/>
      <c r="B407" s="7"/>
      <c r="C407" s="50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>
      <c r="A408" s="7"/>
      <c r="B408" s="7"/>
      <c r="C408" s="50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>
      <c r="A409" s="7"/>
      <c r="B409" s="7"/>
      <c r="C409" s="50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>
      <c r="A410" s="7"/>
      <c r="B410" s="7"/>
      <c r="C410" s="50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>
      <c r="A411" s="7"/>
      <c r="B411" s="7"/>
      <c r="C411" s="50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>
      <c r="A412" s="7"/>
      <c r="B412" s="7"/>
      <c r="C412" s="50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>
      <c r="A413" s="7"/>
      <c r="B413" s="7"/>
      <c r="C413" s="50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>
      <c r="A414" s="7"/>
      <c r="B414" s="7"/>
      <c r="C414" s="50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>
      <c r="A415" s="7"/>
      <c r="B415" s="7"/>
      <c r="C415" s="50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>
      <c r="A416" s="7"/>
      <c r="B416" s="7"/>
      <c r="C416" s="50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>
      <c r="A417" s="7"/>
      <c r="B417" s="7"/>
      <c r="C417" s="50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>
      <c r="A418" s="7"/>
      <c r="B418" s="7"/>
      <c r="C418" s="50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>
      <c r="A419" s="7"/>
      <c r="B419" s="7"/>
      <c r="C419" s="50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>
      <c r="A420" s="7"/>
      <c r="B420" s="7"/>
      <c r="C420" s="50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>
      <c r="A421" s="7"/>
      <c r="B421" s="7"/>
      <c r="C421" s="50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>
      <c r="A422" s="7"/>
      <c r="B422" s="7"/>
      <c r="C422" s="50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>
      <c r="A423" s="7"/>
      <c r="B423" s="7"/>
      <c r="C423" s="50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>
      <c r="A424" s="7"/>
      <c r="B424" s="7"/>
      <c r="C424" s="50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>
      <c r="A425" s="7"/>
      <c r="B425" s="7"/>
      <c r="C425" s="50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>
      <c r="A426" s="7"/>
      <c r="B426" s="7"/>
      <c r="C426" s="50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>
      <c r="A427" s="7"/>
      <c r="B427" s="7"/>
      <c r="C427" s="50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>
      <c r="A428" s="7"/>
      <c r="B428" s="7"/>
      <c r="C428" s="50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>
      <c r="A429" s="7"/>
      <c r="B429" s="7"/>
      <c r="C429" s="50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>
      <c r="A430" s="7"/>
      <c r="B430" s="7"/>
      <c r="C430" s="50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>
      <c r="A431" s="7"/>
      <c r="B431" s="7"/>
      <c r="C431" s="50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>
      <c r="A432" s="7"/>
      <c r="B432" s="7"/>
      <c r="C432" s="50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>
      <c r="A433" s="7"/>
      <c r="B433" s="7"/>
      <c r="C433" s="50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>
      <c r="A434" s="7"/>
      <c r="B434" s="7"/>
      <c r="C434" s="50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>
      <c r="A435" s="7"/>
      <c r="B435" s="7"/>
      <c r="C435" s="50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>
      <c r="A436" s="7"/>
      <c r="B436" s="7"/>
      <c r="C436" s="50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>
      <c r="A437" s="7"/>
      <c r="B437" s="7"/>
      <c r="C437" s="50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>
      <c r="A438" s="7"/>
      <c r="B438" s="7"/>
      <c r="C438" s="50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>
      <c r="A439" s="7"/>
      <c r="B439" s="7"/>
      <c r="C439" s="50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>
      <c r="A440" s="7"/>
      <c r="B440" s="7"/>
      <c r="C440" s="50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>
      <c r="A441" s="7"/>
      <c r="B441" s="7"/>
      <c r="C441" s="50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>
      <c r="A442" s="7"/>
      <c r="B442" s="7"/>
      <c r="C442" s="50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>
      <c r="A443" s="7"/>
      <c r="B443" s="7"/>
      <c r="C443" s="50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>
      <c r="A444" s="7"/>
      <c r="B444" s="7"/>
      <c r="C444" s="50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>
      <c r="A445" s="7"/>
      <c r="B445" s="7"/>
      <c r="C445" s="50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>
      <c r="A446" s="7"/>
      <c r="B446" s="7"/>
      <c r="C446" s="50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>
      <c r="A447" s="7"/>
      <c r="B447" s="7"/>
      <c r="C447" s="50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>
      <c r="A448" s="7"/>
      <c r="B448" s="7"/>
      <c r="C448" s="50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>
      <c r="A449" s="7"/>
      <c r="B449" s="7"/>
      <c r="C449" s="50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>
      <c r="A450" s="7"/>
      <c r="B450" s="7"/>
      <c r="C450" s="50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>
      <c r="A451" s="7"/>
      <c r="B451" s="7"/>
      <c r="C451" s="50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>
      <c r="A452" s="7"/>
      <c r="B452" s="7"/>
      <c r="C452" s="50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>
      <c r="A453" s="7"/>
      <c r="B453" s="7"/>
      <c r="C453" s="50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>
      <c r="A454" s="7"/>
      <c r="B454" s="7"/>
      <c r="C454" s="50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>
      <c r="A455" s="7"/>
      <c r="B455" s="7"/>
      <c r="C455" s="50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>
      <c r="A456" s="7"/>
      <c r="B456" s="7"/>
      <c r="C456" s="50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>
      <c r="A457" s="7"/>
      <c r="B457" s="7"/>
      <c r="C457" s="50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>
      <c r="A458" s="7"/>
      <c r="B458" s="7"/>
      <c r="C458" s="50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>
      <c r="A459" s="7"/>
      <c r="B459" s="7"/>
      <c r="C459" s="50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>
      <c r="A460" s="7"/>
      <c r="B460" s="7"/>
      <c r="C460" s="50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>
      <c r="A461" s="7"/>
      <c r="B461" s="7"/>
      <c r="C461" s="50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>
      <c r="A462" s="7"/>
      <c r="B462" s="7"/>
      <c r="C462" s="50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>
      <c r="A463" s="7"/>
      <c r="B463" s="7"/>
      <c r="C463" s="50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>
      <c r="A464" s="7"/>
      <c r="B464" s="7"/>
      <c r="C464" s="50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>
      <c r="A465" s="7"/>
      <c r="B465" s="7"/>
      <c r="C465" s="50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>
      <c r="A466" s="7"/>
      <c r="B466" s="7"/>
      <c r="C466" s="50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>
      <c r="A467" s="7"/>
      <c r="B467" s="7"/>
      <c r="C467" s="50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>
      <c r="A468" s="7"/>
      <c r="B468" s="7"/>
      <c r="C468" s="50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>
      <c r="A469" s="7"/>
      <c r="B469" s="7"/>
      <c r="C469" s="50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>
      <c r="A470" s="7"/>
      <c r="B470" s="7"/>
      <c r="C470" s="50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>
      <c r="A471" s="7"/>
      <c r="B471" s="7"/>
      <c r="C471" s="50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>
      <c r="A472" s="7"/>
      <c r="B472" s="7"/>
      <c r="C472" s="50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>
      <c r="A473" s="7"/>
      <c r="B473" s="7"/>
      <c r="C473" s="50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>
      <c r="A474" s="7"/>
      <c r="B474" s="7"/>
      <c r="C474" s="50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>
      <c r="A475" s="7"/>
      <c r="B475" s="7"/>
      <c r="C475" s="50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>
      <c r="A476" s="7"/>
      <c r="B476" s="7"/>
      <c r="C476" s="50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>
      <c r="A477" s="7"/>
      <c r="B477" s="7"/>
      <c r="C477" s="50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>
      <c r="A478" s="7"/>
      <c r="B478" s="7"/>
      <c r="C478" s="50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>
      <c r="A479" s="7"/>
      <c r="B479" s="7"/>
      <c r="C479" s="50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>
      <c r="A480" s="7"/>
      <c r="B480" s="7"/>
      <c r="C480" s="50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>
      <c r="A481" s="7"/>
      <c r="B481" s="7"/>
      <c r="C481" s="50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>
      <c r="A482" s="7"/>
      <c r="B482" s="7"/>
      <c r="C482" s="50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>
      <c r="A483" s="7"/>
      <c r="B483" s="7"/>
      <c r="C483" s="50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>
      <c r="A484" s="7"/>
      <c r="B484" s="7"/>
      <c r="C484" s="50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>
      <c r="A485" s="7"/>
      <c r="B485" s="7"/>
      <c r="C485" s="50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>
      <c r="A486" s="7"/>
      <c r="B486" s="7"/>
      <c r="C486" s="50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>
      <c r="A487" s="7"/>
      <c r="B487" s="7"/>
      <c r="C487" s="50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>
      <c r="A488" s="7"/>
      <c r="B488" s="7"/>
      <c r="C488" s="50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>
      <c r="A489" s="7"/>
      <c r="B489" s="7"/>
      <c r="C489" s="50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>
      <c r="A490" s="7"/>
      <c r="B490" s="7"/>
      <c r="C490" s="50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>
      <c r="A491" s="7"/>
      <c r="B491" s="7"/>
      <c r="C491" s="50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>
      <c r="A492" s="7"/>
      <c r="B492" s="7"/>
      <c r="C492" s="50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>
      <c r="A493" s="7"/>
      <c r="B493" s="7"/>
      <c r="C493" s="50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>
      <c r="A494" s="7"/>
      <c r="B494" s="7"/>
      <c r="C494" s="50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>
      <c r="A495" s="7"/>
      <c r="B495" s="7"/>
      <c r="C495" s="50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>
      <c r="A496" s="7"/>
      <c r="B496" s="7"/>
      <c r="C496" s="50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>
      <c r="A497" s="7"/>
      <c r="B497" s="7"/>
      <c r="C497" s="50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>
      <c r="A498" s="7"/>
      <c r="B498" s="7"/>
      <c r="C498" s="50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>
      <c r="A499" s="7"/>
      <c r="B499" s="7"/>
      <c r="C499" s="50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>
      <c r="A500" s="7"/>
      <c r="B500" s="7"/>
      <c r="C500" s="50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>
      <c r="A501" s="7"/>
      <c r="B501" s="7"/>
      <c r="C501" s="50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>
      <c r="A502" s="7"/>
      <c r="B502" s="7"/>
      <c r="C502" s="50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>
      <c r="A503" s="7"/>
      <c r="B503" s="7"/>
      <c r="C503" s="50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>
      <c r="A504" s="7"/>
      <c r="B504" s="7"/>
      <c r="C504" s="50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>
      <c r="A505" s="7"/>
      <c r="B505" s="7"/>
      <c r="C505" s="50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>
      <c r="A506" s="7"/>
      <c r="B506" s="7"/>
      <c r="C506" s="50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>
      <c r="A507" s="7"/>
      <c r="B507" s="7"/>
      <c r="C507" s="50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>
      <c r="A508" s="7"/>
      <c r="B508" s="7"/>
      <c r="C508" s="50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>
      <c r="A509" s="7"/>
      <c r="B509" s="7"/>
      <c r="C509" s="50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>
      <c r="A510" s="7"/>
      <c r="B510" s="7"/>
      <c r="C510" s="50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>
      <c r="A511" s="7"/>
      <c r="B511" s="7"/>
      <c r="C511" s="50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>
      <c r="A512" s="7"/>
      <c r="B512" s="7"/>
      <c r="C512" s="50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>
      <c r="A513" s="7"/>
      <c r="B513" s="7"/>
      <c r="C513" s="50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>
      <c r="A514" s="7"/>
      <c r="B514" s="7"/>
      <c r="C514" s="50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>
      <c r="A515" s="7"/>
      <c r="B515" s="7"/>
      <c r="C515" s="50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>
      <c r="A516" s="7"/>
      <c r="B516" s="7"/>
      <c r="C516" s="50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>
      <c r="A517" s="7"/>
      <c r="B517" s="7"/>
      <c r="C517" s="50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>
      <c r="A518" s="7"/>
      <c r="B518" s="7"/>
      <c r="C518" s="50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>
      <c r="A519" s="7"/>
      <c r="B519" s="7"/>
      <c r="C519" s="50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>
      <c r="A520" s="7"/>
      <c r="B520" s="7"/>
      <c r="C520" s="50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>
      <c r="A521" s="7"/>
      <c r="B521" s="7"/>
      <c r="C521" s="50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>
      <c r="A522" s="7"/>
      <c r="B522" s="7"/>
      <c r="C522" s="50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>
      <c r="A523" s="7"/>
      <c r="B523" s="7"/>
      <c r="C523" s="50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>
      <c r="A524" s="7"/>
      <c r="B524" s="7"/>
      <c r="C524" s="50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>
      <c r="A525" s="7"/>
      <c r="B525" s="7"/>
      <c r="C525" s="50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>
      <c r="A526" s="7"/>
      <c r="B526" s="7"/>
      <c r="C526" s="50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>
      <c r="A527" s="7"/>
      <c r="B527" s="7"/>
      <c r="C527" s="50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>
      <c r="A528" s="7"/>
      <c r="B528" s="7"/>
      <c r="C528" s="50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>
      <c r="A529" s="7"/>
      <c r="B529" s="7"/>
      <c r="C529" s="50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>
      <c r="A530" s="7"/>
      <c r="B530" s="7"/>
      <c r="C530" s="50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>
      <c r="A531" s="7"/>
      <c r="B531" s="7"/>
      <c r="C531" s="50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>
      <c r="A532" s="7"/>
      <c r="B532" s="7"/>
      <c r="C532" s="50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>
      <c r="A533" s="7"/>
      <c r="B533" s="7"/>
      <c r="C533" s="50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>
      <c r="A534" s="7"/>
      <c r="B534" s="7"/>
      <c r="C534" s="50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>
      <c r="A535" s="7"/>
      <c r="B535" s="7"/>
      <c r="C535" s="50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>
      <c r="A536" s="7"/>
      <c r="B536" s="7"/>
      <c r="C536" s="50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>
      <c r="A537" s="7"/>
      <c r="B537" s="7"/>
      <c r="C537" s="50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>
      <c r="A538" s="7"/>
      <c r="B538" s="7"/>
      <c r="C538" s="50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>
      <c r="A539" s="7"/>
      <c r="B539" s="7"/>
      <c r="C539" s="50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>
      <c r="A540" s="7"/>
      <c r="B540" s="7"/>
      <c r="C540" s="50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>
      <c r="A541" s="7"/>
      <c r="B541" s="7"/>
      <c r="C541" s="50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>
      <c r="A542" s="7"/>
      <c r="B542" s="7"/>
      <c r="C542" s="50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>
      <c r="A543" s="7"/>
      <c r="B543" s="7"/>
      <c r="C543" s="50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>
      <c r="A544" s="7"/>
      <c r="B544" s="7"/>
      <c r="C544" s="50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>
      <c r="A545" s="7"/>
      <c r="B545" s="7"/>
      <c r="C545" s="50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>
      <c r="A546" s="7"/>
      <c r="B546" s="7"/>
      <c r="C546" s="50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>
      <c r="A547" s="7"/>
      <c r="B547" s="7"/>
      <c r="C547" s="50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>
      <c r="A548" s="7"/>
      <c r="B548" s="7"/>
      <c r="C548" s="50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>
      <c r="A549" s="7"/>
      <c r="B549" s="7"/>
      <c r="C549" s="50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>
      <c r="A550" s="7"/>
      <c r="B550" s="7"/>
      <c r="C550" s="50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>
      <c r="A551" s="7"/>
      <c r="B551" s="7"/>
      <c r="C551" s="50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>
      <c r="A552" s="7"/>
      <c r="B552" s="7"/>
      <c r="C552" s="50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>
      <c r="A553" s="7"/>
      <c r="B553" s="7"/>
      <c r="C553" s="50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>
      <c r="A554" s="7"/>
      <c r="B554" s="7"/>
      <c r="C554" s="50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>
      <c r="A555" s="7"/>
      <c r="B555" s="7"/>
      <c r="C555" s="50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>
      <c r="A556" s="7"/>
      <c r="B556" s="7"/>
      <c r="C556" s="50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>
      <c r="A557" s="7"/>
      <c r="B557" s="7"/>
      <c r="C557" s="50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>
      <c r="A558" s="7"/>
      <c r="B558" s="7"/>
      <c r="C558" s="50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>
      <c r="A559" s="7"/>
      <c r="B559" s="7"/>
      <c r="C559" s="50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>
      <c r="A560" s="7"/>
      <c r="B560" s="7"/>
      <c r="C560" s="50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>
      <c r="A561" s="7"/>
      <c r="B561" s="7"/>
      <c r="C561" s="50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>
      <c r="A562" s="7"/>
      <c r="B562" s="7"/>
      <c r="C562" s="50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>
      <c r="A563" s="7"/>
      <c r="B563" s="7"/>
      <c r="C563" s="50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>
      <c r="A564" s="7"/>
      <c r="B564" s="7"/>
      <c r="C564" s="50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>
      <c r="A565" s="7"/>
      <c r="B565" s="7"/>
      <c r="C565" s="50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>
      <c r="A566" s="7"/>
      <c r="B566" s="7"/>
      <c r="C566" s="50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>
      <c r="A567" s="7"/>
      <c r="B567" s="7"/>
      <c r="C567" s="50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>
      <c r="A568" s="7"/>
      <c r="B568" s="7"/>
      <c r="C568" s="50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>
      <c r="A569" s="7"/>
      <c r="B569" s="7"/>
      <c r="C569" s="50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>
      <c r="A570" s="7"/>
      <c r="B570" s="7"/>
      <c r="C570" s="50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>
      <c r="A571" s="7"/>
      <c r="B571" s="7"/>
      <c r="C571" s="50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>
      <c r="A572" s="7"/>
      <c r="B572" s="7"/>
      <c r="C572" s="50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>
      <c r="A573" s="7"/>
      <c r="B573" s="7"/>
      <c r="C573" s="50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>
      <c r="A574" s="7"/>
      <c r="B574" s="7"/>
      <c r="C574" s="50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>
      <c r="A575" s="7"/>
      <c r="B575" s="7"/>
      <c r="C575" s="50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>
      <c r="A576" s="7"/>
      <c r="B576" s="7"/>
      <c r="C576" s="50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>
      <c r="A577" s="7"/>
      <c r="B577" s="7"/>
      <c r="C577" s="50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>
      <c r="A578" s="7"/>
      <c r="B578" s="7"/>
      <c r="C578" s="50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>
      <c r="A579" s="7"/>
      <c r="B579" s="7"/>
      <c r="C579" s="50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>
      <c r="A580" s="7"/>
      <c r="B580" s="7"/>
      <c r="C580" s="50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>
      <c r="A581" s="7"/>
      <c r="B581" s="7"/>
      <c r="C581" s="50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>
      <c r="A582" s="7"/>
      <c r="B582" s="7"/>
      <c r="C582" s="50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>
      <c r="A583" s="7"/>
      <c r="B583" s="7"/>
      <c r="C583" s="50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>
      <c r="A584" s="7"/>
      <c r="B584" s="7"/>
      <c r="C584" s="50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>
      <c r="A585" s="7"/>
      <c r="B585" s="7"/>
      <c r="C585" s="50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>
      <c r="A586" s="7"/>
      <c r="B586" s="7"/>
      <c r="C586" s="50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>
      <c r="A587" s="7"/>
      <c r="B587" s="7"/>
      <c r="C587" s="50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>
      <c r="A588" s="7"/>
      <c r="B588" s="7"/>
      <c r="C588" s="50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>
      <c r="A589" s="7"/>
      <c r="B589" s="7"/>
      <c r="C589" s="50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>
      <c r="A590" s="7"/>
      <c r="B590" s="7"/>
      <c r="C590" s="50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>
      <c r="A591" s="7"/>
      <c r="B591" s="7"/>
      <c r="C591" s="50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>
      <c r="A592" s="7"/>
      <c r="B592" s="7"/>
      <c r="C592" s="50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>
      <c r="A593" s="7"/>
      <c r="B593" s="7"/>
      <c r="C593" s="50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>
      <c r="A594" s="7"/>
      <c r="B594" s="7"/>
      <c r="C594" s="50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>
      <c r="A595" s="7"/>
      <c r="B595" s="7"/>
      <c r="C595" s="50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>
      <c r="A596" s="7"/>
      <c r="B596" s="7"/>
      <c r="C596" s="50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>
      <c r="A597" s="7"/>
      <c r="B597" s="7"/>
      <c r="C597" s="50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>
      <c r="A598" s="7"/>
      <c r="B598" s="7"/>
      <c r="C598" s="50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>
      <c r="A599" s="7"/>
      <c r="B599" s="7"/>
      <c r="C599" s="50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>
      <c r="A600" s="7"/>
      <c r="B600" s="7"/>
      <c r="C600" s="50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>
      <c r="A601" s="7"/>
      <c r="B601" s="7"/>
      <c r="C601" s="50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>
      <c r="A602" s="7"/>
      <c r="B602" s="7"/>
      <c r="C602" s="50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>
      <c r="A603" s="7"/>
      <c r="B603" s="7"/>
      <c r="C603" s="50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>
      <c r="A604" s="7"/>
      <c r="B604" s="7"/>
      <c r="C604" s="50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>
      <c r="A605" s="7"/>
      <c r="B605" s="7"/>
      <c r="C605" s="50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>
      <c r="A606" s="7"/>
      <c r="B606" s="7"/>
      <c r="C606" s="50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>
      <c r="A607" s="7"/>
      <c r="B607" s="7"/>
      <c r="C607" s="50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>
      <c r="A608" s="7"/>
      <c r="B608" s="7"/>
      <c r="C608" s="50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>
      <c r="A609" s="7"/>
      <c r="B609" s="7"/>
      <c r="C609" s="50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>
      <c r="A610" s="7"/>
      <c r="B610" s="7"/>
      <c r="C610" s="50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>
      <c r="A611" s="7"/>
      <c r="B611" s="7"/>
      <c r="C611" s="50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>
      <c r="A612" s="7"/>
      <c r="B612" s="7"/>
      <c r="C612" s="50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>
      <c r="A613" s="7"/>
      <c r="B613" s="7"/>
      <c r="C613" s="50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>
      <c r="A614" s="7"/>
      <c r="B614" s="7"/>
      <c r="C614" s="50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>
      <c r="A615" s="7"/>
      <c r="B615" s="7"/>
      <c r="C615" s="50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>
      <c r="A616" s="7"/>
      <c r="B616" s="7"/>
      <c r="C616" s="50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>
      <c r="A617" s="7"/>
      <c r="B617" s="7"/>
      <c r="C617" s="50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>
      <c r="A618" s="7"/>
      <c r="B618" s="7"/>
      <c r="C618" s="50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>
      <c r="A619" s="7"/>
      <c r="B619" s="7"/>
      <c r="C619" s="50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>
      <c r="A620" s="7"/>
      <c r="B620" s="7"/>
      <c r="C620" s="50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>
      <c r="A621" s="7"/>
      <c r="B621" s="7"/>
      <c r="C621" s="50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>
      <c r="A622" s="7"/>
      <c r="B622" s="7"/>
      <c r="C622" s="50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>
      <c r="A623" s="7"/>
      <c r="B623" s="7"/>
      <c r="C623" s="50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>
      <c r="A624" s="7"/>
      <c r="B624" s="7"/>
      <c r="C624" s="50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>
      <c r="A625" s="7"/>
      <c r="B625" s="7"/>
      <c r="C625" s="50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>
      <c r="A626" s="7"/>
      <c r="B626" s="7"/>
      <c r="C626" s="50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>
      <c r="A627" s="7"/>
      <c r="B627" s="7"/>
      <c r="C627" s="50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>
      <c r="A628" s="7"/>
      <c r="B628" s="7"/>
      <c r="C628" s="50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>
      <c r="A629" s="7"/>
      <c r="B629" s="7"/>
      <c r="C629" s="50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>
      <c r="A630" s="7"/>
      <c r="B630" s="7"/>
      <c r="C630" s="50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>
      <c r="A631" s="7"/>
      <c r="B631" s="7"/>
      <c r="C631" s="50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>
      <c r="A632" s="7"/>
      <c r="B632" s="7"/>
      <c r="C632" s="50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>
      <c r="A633" s="7"/>
      <c r="B633" s="7"/>
      <c r="C633" s="50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>
      <c r="A634" s="7"/>
      <c r="B634" s="7"/>
      <c r="C634" s="50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>
      <c r="A635" s="7"/>
      <c r="B635" s="7"/>
      <c r="C635" s="50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>
      <c r="A636" s="7"/>
      <c r="B636" s="7"/>
      <c r="C636" s="50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>
      <c r="A637" s="7"/>
      <c r="B637" s="7"/>
      <c r="C637" s="50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>
      <c r="A638" s="7"/>
      <c r="B638" s="7"/>
      <c r="C638" s="50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>
      <c r="A639" s="7"/>
      <c r="B639" s="7"/>
      <c r="C639" s="50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>
      <c r="A640" s="7"/>
      <c r="B640" s="7"/>
      <c r="C640" s="50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>
      <c r="A641" s="7"/>
      <c r="B641" s="7"/>
      <c r="C641" s="50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>
      <c r="A642" s="7"/>
      <c r="B642" s="7"/>
      <c r="C642" s="50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>
      <c r="A643" s="7"/>
      <c r="B643" s="7"/>
      <c r="C643" s="50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>
      <c r="A644" s="7"/>
      <c r="B644" s="7"/>
      <c r="C644" s="50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>
      <c r="A645" s="7"/>
      <c r="B645" s="7"/>
      <c r="C645" s="50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>
      <c r="A646" s="7"/>
      <c r="B646" s="7"/>
      <c r="C646" s="50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>
      <c r="A647" s="7"/>
      <c r="B647" s="7"/>
      <c r="C647" s="50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>
      <c r="A648" s="7"/>
      <c r="B648" s="7"/>
      <c r="C648" s="50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>
      <c r="A649" s="7"/>
      <c r="B649" s="7"/>
      <c r="C649" s="50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>
      <c r="A650" s="7"/>
      <c r="B650" s="7"/>
      <c r="C650" s="50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>
      <c r="A651" s="7"/>
      <c r="B651" s="7"/>
      <c r="C651" s="50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>
      <c r="A652" s="7"/>
      <c r="B652" s="7"/>
      <c r="C652" s="50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>
      <c r="A653" s="7"/>
      <c r="B653" s="7"/>
      <c r="C653" s="50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>
      <c r="A654" s="7"/>
      <c r="B654" s="7"/>
      <c r="C654" s="50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>
      <c r="A655" s="7"/>
      <c r="B655" s="7"/>
      <c r="C655" s="50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>
      <c r="A656" s="7"/>
      <c r="B656" s="7"/>
      <c r="C656" s="50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>
      <c r="A657" s="7"/>
      <c r="B657" s="7"/>
      <c r="C657" s="50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>
      <c r="A658" s="7"/>
      <c r="B658" s="7"/>
      <c r="C658" s="50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>
      <c r="A659" s="7"/>
      <c r="B659" s="7"/>
      <c r="C659" s="50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>
      <c r="A660" s="7"/>
      <c r="B660" s="7"/>
      <c r="C660" s="50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>
      <c r="A661" s="7"/>
      <c r="B661" s="7"/>
      <c r="C661" s="50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>
      <c r="A662" s="7"/>
      <c r="B662" s="7"/>
      <c r="C662" s="50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>
      <c r="A663" s="7"/>
      <c r="B663" s="7"/>
      <c r="C663" s="50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>
      <c r="A664" s="7"/>
      <c r="B664" s="7"/>
      <c r="C664" s="50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>
      <c r="A665" s="7"/>
      <c r="B665" s="7"/>
      <c r="C665" s="50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>
      <c r="A666" s="7"/>
      <c r="B666" s="7"/>
      <c r="C666" s="50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>
      <c r="A667" s="7"/>
      <c r="B667" s="7"/>
      <c r="C667" s="50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>
      <c r="A668" s="7"/>
      <c r="B668" s="7"/>
      <c r="C668" s="50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>
      <c r="A669" s="7"/>
      <c r="B669" s="7"/>
      <c r="C669" s="50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>
      <c r="A670" s="7"/>
      <c r="B670" s="7"/>
      <c r="C670" s="50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>
      <c r="A671" s="7"/>
      <c r="B671" s="7"/>
      <c r="C671" s="50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>
      <c r="A672" s="7"/>
      <c r="B672" s="7"/>
      <c r="C672" s="50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>
      <c r="A673" s="7"/>
      <c r="B673" s="7"/>
      <c r="C673" s="50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>
      <c r="A674" s="7"/>
      <c r="B674" s="7"/>
      <c r="C674" s="50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>
      <c r="A675" s="7"/>
      <c r="B675" s="7"/>
      <c r="C675" s="50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>
      <c r="A676" s="7"/>
      <c r="B676" s="7"/>
      <c r="C676" s="50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>
      <c r="A677" s="7"/>
      <c r="B677" s="7"/>
      <c r="C677" s="50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>
      <c r="A678" s="7"/>
      <c r="B678" s="7"/>
      <c r="C678" s="50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>
      <c r="A679" s="7"/>
      <c r="B679" s="7"/>
      <c r="C679" s="50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>
      <c r="A680" s="7"/>
      <c r="B680" s="7"/>
      <c r="C680" s="50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>
      <c r="A681" s="7"/>
      <c r="B681" s="7"/>
      <c r="C681" s="50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>
      <c r="A682" s="7"/>
      <c r="B682" s="7"/>
      <c r="C682" s="50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>
      <c r="A683" s="7"/>
      <c r="B683" s="7"/>
      <c r="C683" s="50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>
      <c r="A684" s="7"/>
      <c r="B684" s="7"/>
      <c r="C684" s="50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>
      <c r="A685" s="7"/>
      <c r="B685" s="7"/>
      <c r="C685" s="50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>
      <c r="A686" s="7"/>
      <c r="B686" s="7"/>
      <c r="C686" s="50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>
      <c r="A687" s="7"/>
      <c r="B687" s="7"/>
      <c r="C687" s="50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>
      <c r="A688" s="7"/>
      <c r="B688" s="7"/>
      <c r="C688" s="50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>
      <c r="A689" s="7"/>
      <c r="B689" s="7"/>
      <c r="C689" s="50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>
      <c r="A690" s="7"/>
      <c r="B690" s="7"/>
      <c r="C690" s="50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>
      <c r="A691" s="7"/>
      <c r="B691" s="7"/>
      <c r="C691" s="50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>
      <c r="A692" s="7"/>
      <c r="B692" s="7"/>
      <c r="C692" s="50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>
      <c r="A693" s="7"/>
      <c r="B693" s="7"/>
      <c r="C693" s="50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>
      <c r="A694" s="7"/>
      <c r="B694" s="7"/>
      <c r="C694" s="50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>
      <c r="A695" s="7"/>
      <c r="B695" s="7"/>
      <c r="C695" s="50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>
      <c r="A696" s="7"/>
      <c r="B696" s="7"/>
      <c r="C696" s="50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>
      <c r="A697" s="7"/>
      <c r="B697" s="7"/>
      <c r="C697" s="50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>
      <c r="A698" s="7"/>
      <c r="B698" s="7"/>
      <c r="C698" s="50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>
      <c r="A699" s="7"/>
      <c r="B699" s="7"/>
      <c r="C699" s="50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>
      <c r="A700" s="7"/>
      <c r="B700" s="7"/>
      <c r="C700" s="50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>
      <c r="A701" s="7"/>
      <c r="B701" s="7"/>
      <c r="C701" s="50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>
      <c r="A702" s="7"/>
      <c r="B702" s="7"/>
      <c r="C702" s="50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>
      <c r="A703" s="7"/>
      <c r="B703" s="7"/>
      <c r="C703" s="50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>
      <c r="A704" s="7"/>
      <c r="B704" s="7"/>
      <c r="C704" s="50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>
      <c r="A705" s="7"/>
      <c r="B705" s="7"/>
      <c r="C705" s="50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>
      <c r="A706" s="7"/>
      <c r="B706" s="7"/>
      <c r="C706" s="50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>
      <c r="A707" s="7"/>
      <c r="B707" s="7"/>
      <c r="C707" s="50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>
      <c r="A708" s="7"/>
      <c r="B708" s="7"/>
      <c r="C708" s="50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>
      <c r="A709" s="7"/>
      <c r="B709" s="7"/>
      <c r="C709" s="50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>
      <c r="A710" s="7"/>
      <c r="B710" s="7"/>
      <c r="C710" s="50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>
      <c r="A711" s="7"/>
      <c r="B711" s="7"/>
      <c r="C711" s="50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>
      <c r="A712" s="7"/>
      <c r="B712" s="7"/>
      <c r="C712" s="50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>
      <c r="A713" s="7"/>
      <c r="B713" s="7"/>
      <c r="C713" s="50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>
      <c r="A714" s="7"/>
      <c r="B714" s="7"/>
      <c r="C714" s="50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>
      <c r="A715" s="7"/>
      <c r="B715" s="7"/>
      <c r="C715" s="50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>
      <c r="A716" s="7"/>
      <c r="B716" s="7"/>
      <c r="C716" s="50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>
      <c r="A717" s="7"/>
      <c r="B717" s="7"/>
      <c r="C717" s="50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>
      <c r="A718" s="7"/>
      <c r="B718" s="7"/>
      <c r="C718" s="50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>
      <c r="A719" s="7"/>
      <c r="B719" s="7"/>
      <c r="C719" s="50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>
      <c r="A720" s="7"/>
      <c r="B720" s="7"/>
      <c r="C720" s="50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>
      <c r="A721" s="7"/>
      <c r="B721" s="7"/>
      <c r="C721" s="50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>
      <c r="A722" s="7"/>
      <c r="B722" s="7"/>
      <c r="C722" s="50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>
      <c r="A723" s="7"/>
      <c r="B723" s="7"/>
      <c r="C723" s="50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>
      <c r="A724" s="7"/>
      <c r="B724" s="7"/>
      <c r="C724" s="50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>
      <c r="A725" s="7"/>
      <c r="B725" s="7"/>
      <c r="C725" s="50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>
      <c r="A726" s="7"/>
      <c r="B726" s="7"/>
      <c r="C726" s="50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>
      <c r="A727" s="7"/>
      <c r="B727" s="7"/>
      <c r="C727" s="50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>
      <c r="A728" s="7"/>
      <c r="B728" s="7"/>
      <c r="C728" s="50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>
      <c r="A729" s="7"/>
      <c r="B729" s="7"/>
      <c r="C729" s="50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>
      <c r="A730" s="7"/>
      <c r="B730" s="7"/>
      <c r="C730" s="50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>
      <c r="A731" s="7"/>
      <c r="B731" s="7"/>
      <c r="C731" s="50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>
      <c r="A732" s="7"/>
      <c r="B732" s="7"/>
      <c r="C732" s="50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>
      <c r="A733" s="7"/>
      <c r="B733" s="7"/>
      <c r="C733" s="50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>
      <c r="A734" s="7"/>
      <c r="B734" s="7"/>
      <c r="C734" s="50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>
      <c r="A735" s="7"/>
      <c r="B735" s="7"/>
      <c r="C735" s="50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>
      <c r="A736" s="7"/>
      <c r="B736" s="7"/>
      <c r="C736" s="50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>
      <c r="A737" s="7"/>
      <c r="B737" s="7"/>
      <c r="C737" s="50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>
      <c r="A738" s="7"/>
      <c r="B738" s="7"/>
      <c r="C738" s="50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>
      <c r="A739" s="7"/>
      <c r="B739" s="7"/>
      <c r="C739" s="50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>
      <c r="A740" s="7"/>
      <c r="B740" s="7"/>
      <c r="C740" s="50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>
      <c r="A741" s="7"/>
      <c r="B741" s="7"/>
      <c r="C741" s="50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>
      <c r="A742" s="7"/>
      <c r="B742" s="7"/>
      <c r="C742" s="50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>
      <c r="A743" s="7"/>
      <c r="B743" s="7"/>
      <c r="C743" s="50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>
      <c r="A744" s="7"/>
      <c r="B744" s="7"/>
      <c r="C744" s="50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>
      <c r="A745" s="7"/>
      <c r="B745" s="7"/>
      <c r="C745" s="50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>
      <c r="A746" s="7"/>
      <c r="B746" s="7"/>
      <c r="C746" s="50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>
      <c r="A747" s="7"/>
      <c r="B747" s="7"/>
      <c r="C747" s="50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>
      <c r="A748" s="7"/>
      <c r="B748" s="7"/>
      <c r="C748" s="50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>
      <c r="A749" s="7"/>
      <c r="B749" s="7"/>
      <c r="C749" s="50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>
      <c r="A750" s="7"/>
      <c r="B750" s="7"/>
      <c r="C750" s="50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>
      <c r="A751" s="7"/>
      <c r="B751" s="7"/>
      <c r="C751" s="50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>
      <c r="A752" s="7"/>
      <c r="B752" s="7"/>
      <c r="C752" s="50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>
      <c r="A753" s="7"/>
      <c r="B753" s="7"/>
      <c r="C753" s="50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>
      <c r="A754" s="7"/>
      <c r="B754" s="7"/>
      <c r="C754" s="50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>
      <c r="A755" s="7"/>
      <c r="B755" s="7"/>
      <c r="C755" s="50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>
      <c r="A756" s="7"/>
      <c r="B756" s="7"/>
      <c r="C756" s="50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>
      <c r="A757" s="7"/>
      <c r="B757" s="7"/>
      <c r="C757" s="50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>
      <c r="A758" s="7"/>
      <c r="B758" s="7"/>
      <c r="C758" s="50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>
      <c r="A759" s="7"/>
      <c r="B759" s="7"/>
      <c r="C759" s="50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>
      <c r="A760" s="7"/>
      <c r="B760" s="7"/>
      <c r="C760" s="50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>
      <c r="A761" s="7"/>
      <c r="B761" s="7"/>
      <c r="C761" s="50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>
      <c r="A762" s="7"/>
      <c r="B762" s="7"/>
      <c r="C762" s="50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>
      <c r="A763" s="7"/>
      <c r="B763" s="7"/>
      <c r="C763" s="50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>
      <c r="A764" s="7"/>
      <c r="B764" s="7"/>
      <c r="C764" s="50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>
      <c r="A765" s="7"/>
      <c r="B765" s="7"/>
      <c r="C765" s="50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>
      <c r="A766" s="7"/>
      <c r="B766" s="7"/>
      <c r="C766" s="50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>
      <c r="A767" s="7"/>
      <c r="B767" s="7"/>
      <c r="C767" s="50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>
      <c r="A768" s="7"/>
      <c r="B768" s="7"/>
      <c r="C768" s="50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>
      <c r="A769" s="7"/>
      <c r="B769" s="7"/>
      <c r="C769" s="50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>
      <c r="A770" s="7"/>
      <c r="B770" s="7"/>
      <c r="C770" s="50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>
      <c r="A771" s="7"/>
      <c r="B771" s="7"/>
      <c r="C771" s="50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>
      <c r="A772" s="7"/>
      <c r="B772" s="7"/>
      <c r="C772" s="50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>
      <c r="A773" s="7"/>
      <c r="B773" s="7"/>
      <c r="C773" s="50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>
      <c r="A774" s="7"/>
      <c r="B774" s="7"/>
      <c r="C774" s="50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>
      <c r="A775" s="7"/>
      <c r="B775" s="7"/>
      <c r="C775" s="50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>
      <c r="A776" s="7"/>
      <c r="B776" s="7"/>
      <c r="C776" s="50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>
      <c r="A777" s="7"/>
      <c r="B777" s="7"/>
      <c r="C777" s="50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>
      <c r="A778" s="7"/>
      <c r="B778" s="7"/>
      <c r="C778" s="50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>
      <c r="A779" s="7"/>
      <c r="B779" s="7"/>
      <c r="C779" s="50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>
      <c r="A780" s="7"/>
      <c r="B780" s="7"/>
      <c r="C780" s="50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>
      <c r="A781" s="7"/>
      <c r="B781" s="7"/>
      <c r="C781" s="50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>
      <c r="A782" s="7"/>
      <c r="B782" s="7"/>
      <c r="C782" s="50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>
      <c r="A783" s="7"/>
      <c r="B783" s="7"/>
      <c r="C783" s="50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>
      <c r="A784" s="7"/>
      <c r="B784" s="7"/>
      <c r="C784" s="50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>
      <c r="A785" s="7"/>
      <c r="B785" s="7"/>
      <c r="C785" s="50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>
      <c r="A786" s="7"/>
      <c r="B786" s="7"/>
      <c r="C786" s="50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>
      <c r="A787" s="7"/>
      <c r="B787" s="7"/>
      <c r="C787" s="50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>
      <c r="A788" s="7"/>
      <c r="B788" s="7"/>
      <c r="C788" s="50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>
      <c r="A789" s="7"/>
      <c r="B789" s="7"/>
      <c r="C789" s="50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>
      <c r="A790" s="7"/>
      <c r="B790" s="7"/>
      <c r="C790" s="50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>
      <c r="A791" s="7"/>
      <c r="B791" s="7"/>
      <c r="C791" s="50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>
      <c r="A792" s="7"/>
      <c r="B792" s="7"/>
      <c r="C792" s="50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>
      <c r="A793" s="7"/>
      <c r="B793" s="7"/>
      <c r="C793" s="50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>
      <c r="A794" s="7"/>
      <c r="B794" s="7"/>
      <c r="C794" s="50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>
      <c r="A795" s="7"/>
      <c r="B795" s="7"/>
      <c r="C795" s="50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>
      <c r="A796" s="7"/>
      <c r="B796" s="7"/>
      <c r="C796" s="50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>
      <c r="A797" s="7"/>
      <c r="B797" s="7"/>
      <c r="C797" s="50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>
      <c r="A798" s="7"/>
      <c r="B798" s="7"/>
      <c r="C798" s="50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>
      <c r="A799" s="7"/>
      <c r="B799" s="7"/>
      <c r="C799" s="50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>
      <c r="A800" s="7"/>
      <c r="B800" s="7"/>
      <c r="C800" s="50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>
      <c r="A801" s="7"/>
      <c r="B801" s="7"/>
      <c r="C801" s="50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>
      <c r="A802" s="7"/>
      <c r="B802" s="7"/>
      <c r="C802" s="50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>
      <c r="A803" s="7"/>
      <c r="B803" s="7"/>
      <c r="C803" s="50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>
      <c r="A804" s="7"/>
      <c r="B804" s="7"/>
      <c r="C804" s="50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>
      <c r="A805" s="7"/>
      <c r="B805" s="7"/>
      <c r="C805" s="50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>
      <c r="A806" s="7"/>
      <c r="B806" s="7"/>
      <c r="C806" s="50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>
      <c r="A807" s="7"/>
      <c r="B807" s="7"/>
      <c r="C807" s="50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>
      <c r="A808" s="7"/>
      <c r="B808" s="7"/>
      <c r="C808" s="50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>
      <c r="A809" s="7"/>
      <c r="B809" s="7"/>
      <c r="C809" s="50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>
      <c r="A810" s="7"/>
      <c r="B810" s="7"/>
      <c r="C810" s="50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>
      <c r="A811" s="7"/>
      <c r="B811" s="7"/>
      <c r="C811" s="50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>
      <c r="A812" s="7"/>
      <c r="B812" s="7"/>
      <c r="C812" s="50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>
      <c r="A813" s="7"/>
      <c r="B813" s="7"/>
      <c r="C813" s="50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>
      <c r="A814" s="7"/>
      <c r="B814" s="7"/>
      <c r="C814" s="50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>
      <c r="A815" s="7"/>
      <c r="B815" s="7"/>
      <c r="C815" s="50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>
      <c r="A816" s="7"/>
      <c r="B816" s="7"/>
      <c r="C816" s="50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>
      <c r="A817" s="7"/>
      <c r="B817" s="7"/>
      <c r="C817" s="50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>
      <c r="A818" s="7"/>
      <c r="B818" s="7"/>
      <c r="C818" s="50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>
      <c r="A819" s="7"/>
      <c r="B819" s="7"/>
      <c r="C819" s="50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>
      <c r="A820" s="7"/>
      <c r="B820" s="7"/>
      <c r="C820" s="50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>
      <c r="A821" s="7"/>
      <c r="B821" s="7"/>
      <c r="C821" s="50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>
      <c r="A822" s="7"/>
      <c r="B822" s="7"/>
      <c r="C822" s="50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>
      <c r="A823" s="7"/>
      <c r="B823" s="7"/>
      <c r="C823" s="50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>
      <c r="A824" s="7"/>
      <c r="B824" s="7"/>
      <c r="C824" s="50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>
      <c r="A825" s="7"/>
      <c r="B825" s="7"/>
      <c r="C825" s="50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>
      <c r="A826" s="7"/>
      <c r="B826" s="7"/>
      <c r="C826" s="50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>
      <c r="A827" s="7"/>
      <c r="B827" s="7"/>
      <c r="C827" s="50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>
      <c r="A828" s="7"/>
      <c r="B828" s="7"/>
      <c r="C828" s="50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>
      <c r="A829" s="7"/>
      <c r="B829" s="7"/>
      <c r="C829" s="50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>
      <c r="A830" s="7"/>
      <c r="B830" s="7"/>
      <c r="C830" s="50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>
      <c r="A831" s="7"/>
      <c r="B831" s="7"/>
      <c r="C831" s="50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>
      <c r="A832" s="7"/>
      <c r="B832" s="7"/>
      <c r="C832" s="50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>
      <c r="A833" s="7"/>
      <c r="B833" s="7"/>
      <c r="C833" s="50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>
      <c r="A834" s="7"/>
      <c r="B834" s="7"/>
      <c r="C834" s="50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>
      <c r="A835" s="7"/>
      <c r="B835" s="7"/>
      <c r="C835" s="50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>
      <c r="A836" s="7"/>
      <c r="B836" s="7"/>
      <c r="C836" s="50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>
      <c r="A837" s="7"/>
      <c r="B837" s="7"/>
      <c r="C837" s="50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>
      <c r="A838" s="7"/>
      <c r="B838" s="7"/>
      <c r="C838" s="50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>
      <c r="A839" s="7"/>
      <c r="B839" s="7"/>
      <c r="C839" s="50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>
      <c r="A840" s="7"/>
      <c r="B840" s="7"/>
      <c r="C840" s="50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>
      <c r="A841" s="7"/>
      <c r="B841" s="7"/>
      <c r="C841" s="50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>
      <c r="A842" s="7"/>
      <c r="B842" s="7"/>
      <c r="C842" s="50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>
      <c r="A843" s="7"/>
      <c r="B843" s="7"/>
      <c r="C843" s="50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>
      <c r="A844" s="7"/>
      <c r="B844" s="7"/>
      <c r="C844" s="50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>
      <c r="A845" s="7"/>
      <c r="B845" s="7"/>
      <c r="C845" s="50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>
      <c r="A846" s="7"/>
      <c r="B846" s="7"/>
      <c r="C846" s="50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>
      <c r="A847" s="7"/>
      <c r="B847" s="7"/>
      <c r="C847" s="50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>
      <c r="A848" s="7"/>
      <c r="B848" s="7"/>
      <c r="C848" s="50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>
      <c r="A849" s="7"/>
      <c r="B849" s="7"/>
      <c r="C849" s="50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>
      <c r="A850" s="7"/>
      <c r="B850" s="7"/>
      <c r="C850" s="50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>
      <c r="A851" s="7"/>
      <c r="B851" s="7"/>
      <c r="C851" s="50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>
      <c r="A852" s="7"/>
      <c r="B852" s="7"/>
      <c r="C852" s="50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>
      <c r="A853" s="7"/>
      <c r="B853" s="7"/>
      <c r="C853" s="50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>
      <c r="A854" s="7"/>
      <c r="B854" s="7"/>
      <c r="C854" s="50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>
      <c r="A855" s="7"/>
      <c r="B855" s="7"/>
      <c r="C855" s="50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>
      <c r="A856" s="7"/>
      <c r="B856" s="7"/>
      <c r="C856" s="50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>
      <c r="A857" s="7"/>
      <c r="B857" s="7"/>
      <c r="C857" s="50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>
      <c r="A858" s="7"/>
      <c r="B858" s="7"/>
      <c r="C858" s="50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>
      <c r="A859" s="7"/>
      <c r="B859" s="7"/>
      <c r="C859" s="50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>
      <c r="A860" s="7"/>
      <c r="B860" s="7"/>
      <c r="C860" s="50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>
      <c r="A861" s="7"/>
      <c r="B861" s="7"/>
      <c r="C861" s="50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>
      <c r="A862" s="7"/>
      <c r="B862" s="7"/>
      <c r="C862" s="50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>
      <c r="A863" s="7"/>
      <c r="B863" s="7"/>
      <c r="C863" s="50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5" t="s">
        <v>51</v>
      </c>
      <c r="B1" s="45" t="s">
        <v>93</v>
      </c>
      <c r="C1" s="46" t="s">
        <v>137</v>
      </c>
      <c r="D1" s="4" t="s">
        <v>138</v>
      </c>
      <c r="E1" s="45" t="s">
        <v>139</v>
      </c>
      <c r="F1" s="45" t="s">
        <v>95</v>
      </c>
      <c r="G1" s="45" t="s">
        <v>96</v>
      </c>
      <c r="H1" s="45" t="s">
        <v>140</v>
      </c>
      <c r="I1" s="45" t="s">
        <v>141</v>
      </c>
      <c r="J1" s="45" t="s">
        <v>97</v>
      </c>
      <c r="K1" s="45" t="s">
        <v>142</v>
      </c>
      <c r="L1" s="26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</row>
    <row r="2">
      <c r="A2" s="45" t="s">
        <v>65</v>
      </c>
      <c r="B2" s="45">
        <v>10.0</v>
      </c>
      <c r="C2" s="46">
        <v>0.29930555555555555</v>
      </c>
      <c r="D2" s="46">
        <f>C2-C2</f>
        <v>0</v>
      </c>
      <c r="E2" s="45">
        <f t="shared" ref="E2:E18" si="1">VALUE(D2*24*60)</f>
        <v>0</v>
      </c>
      <c r="F2" s="45">
        <v>20.69</v>
      </c>
      <c r="G2" s="45">
        <v>14.83</v>
      </c>
      <c r="H2" s="4" t="s">
        <v>60</v>
      </c>
      <c r="I2" s="4" t="s">
        <v>60</v>
      </c>
      <c r="J2" s="4" t="s">
        <v>60</v>
      </c>
      <c r="K2" s="4" t="s">
        <v>60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A3" s="18"/>
      <c r="B3" s="18"/>
      <c r="C3" s="47">
        <v>0.30277777777777776</v>
      </c>
      <c r="D3" s="47">
        <f>C3-C2</f>
        <v>0.003472222222</v>
      </c>
      <c r="E3" s="16">
        <f t="shared" si="1"/>
        <v>5</v>
      </c>
      <c r="F3" s="16">
        <v>24.628</v>
      </c>
      <c r="G3" s="16">
        <v>17.415</v>
      </c>
      <c r="H3" s="4" t="s">
        <v>60</v>
      </c>
      <c r="I3" s="4" t="s">
        <v>60</v>
      </c>
      <c r="J3" s="4" t="s">
        <v>60</v>
      </c>
      <c r="K3" s="4" t="s">
        <v>60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</row>
    <row r="4">
      <c r="A4" s="18"/>
      <c r="B4" s="18"/>
      <c r="C4" s="47">
        <v>0.30972222222222223</v>
      </c>
      <c r="D4" s="47">
        <f>C4-C2</f>
        <v>0.01041666667</v>
      </c>
      <c r="E4" s="16">
        <f t="shared" si="1"/>
        <v>15</v>
      </c>
      <c r="F4" s="16">
        <v>27.103</v>
      </c>
      <c r="G4" s="16">
        <v>19.385</v>
      </c>
      <c r="H4" s="4" t="s">
        <v>60</v>
      </c>
      <c r="I4" s="4" t="s">
        <v>60</v>
      </c>
      <c r="J4" s="4" t="s">
        <v>60</v>
      </c>
      <c r="K4" s="4" t="s">
        <v>60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</row>
    <row r="5">
      <c r="A5" s="18"/>
      <c r="B5" s="18"/>
      <c r="C5" s="47">
        <v>0.31666666666666665</v>
      </c>
      <c r="D5" s="47">
        <f>C5-C2</f>
        <v>0.01736111111</v>
      </c>
      <c r="E5" s="16">
        <f t="shared" si="1"/>
        <v>25</v>
      </c>
      <c r="F5" s="16">
        <v>31.93</v>
      </c>
      <c r="G5" s="16">
        <v>24.974</v>
      </c>
      <c r="H5" s="4" t="s">
        <v>60</v>
      </c>
      <c r="I5" s="4" t="s">
        <v>60</v>
      </c>
      <c r="J5" s="4" t="s">
        <v>60</v>
      </c>
      <c r="K5" s="4" t="s">
        <v>60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</row>
    <row r="6">
      <c r="A6" s="18"/>
      <c r="B6" s="18"/>
      <c r="C6" s="47">
        <v>0.32430555555555557</v>
      </c>
      <c r="D6" s="47">
        <f>C6-C2</f>
        <v>0.025</v>
      </c>
      <c r="E6" s="16">
        <f t="shared" si="1"/>
        <v>36</v>
      </c>
      <c r="F6" s="16">
        <v>29.318</v>
      </c>
      <c r="G6" s="16">
        <v>21.442</v>
      </c>
      <c r="H6" s="4" t="s">
        <v>60</v>
      </c>
      <c r="I6" s="4" t="s">
        <v>60</v>
      </c>
      <c r="J6" s="4" t="s">
        <v>60</v>
      </c>
      <c r="K6" s="4" t="s">
        <v>60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</row>
    <row r="7">
      <c r="A7" s="18"/>
      <c r="B7" s="18"/>
      <c r="C7" s="47">
        <v>0.33194444444444443</v>
      </c>
      <c r="D7" s="47">
        <f>C7-C2</f>
        <v>0.03263888889</v>
      </c>
      <c r="E7" s="16">
        <f t="shared" si="1"/>
        <v>47</v>
      </c>
      <c r="F7" s="16">
        <v>29.812</v>
      </c>
      <c r="G7" s="16">
        <v>24.242</v>
      </c>
      <c r="H7" s="4" t="s">
        <v>60</v>
      </c>
      <c r="I7" s="4" t="s">
        <v>60</v>
      </c>
      <c r="J7" s="4" t="s">
        <v>60</v>
      </c>
      <c r="K7" s="4" t="s">
        <v>60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</row>
    <row r="8">
      <c r="A8" s="18"/>
      <c r="B8" s="18"/>
      <c r="C8" s="47">
        <v>0.3388888888888889</v>
      </c>
      <c r="D8" s="47">
        <f>C8-C2</f>
        <v>0.03958333333</v>
      </c>
      <c r="E8" s="16">
        <f t="shared" si="1"/>
        <v>57</v>
      </c>
      <c r="F8" s="16">
        <v>34.691</v>
      </c>
      <c r="G8" s="16">
        <v>26.169</v>
      </c>
      <c r="H8" s="4" t="s">
        <v>60</v>
      </c>
      <c r="I8" s="4" t="s">
        <v>60</v>
      </c>
      <c r="J8" s="4" t="s">
        <v>60</v>
      </c>
      <c r="K8" s="4" t="s">
        <v>60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</row>
    <row r="9">
      <c r="A9" s="45" t="s">
        <v>76</v>
      </c>
      <c r="B9" s="45">
        <v>10.0</v>
      </c>
      <c r="C9" s="46">
        <v>0.47291666666666665</v>
      </c>
      <c r="D9" s="46">
        <f>C9-C9</f>
        <v>0</v>
      </c>
      <c r="E9" s="16">
        <f t="shared" si="1"/>
        <v>0</v>
      </c>
      <c r="F9" s="45">
        <v>25.948</v>
      </c>
      <c r="G9" s="45">
        <v>14.624</v>
      </c>
      <c r="H9" s="45">
        <v>20.41</v>
      </c>
      <c r="I9" s="45">
        <v>8.112</v>
      </c>
      <c r="J9" s="4" t="s">
        <v>60</v>
      </c>
      <c r="K9" s="4" t="s">
        <v>60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18"/>
      <c r="B10" s="18"/>
      <c r="C10" s="47">
        <v>0.47638888888888886</v>
      </c>
      <c r="D10" s="47">
        <f>C10-C9</f>
        <v>0.003472222222</v>
      </c>
      <c r="E10" s="16">
        <f t="shared" si="1"/>
        <v>5</v>
      </c>
      <c r="F10" s="16">
        <v>27.238</v>
      </c>
      <c r="G10" s="16">
        <v>16.411</v>
      </c>
      <c r="H10" s="16">
        <v>20.556</v>
      </c>
      <c r="I10" s="16">
        <v>11.483</v>
      </c>
      <c r="J10" s="4" t="s">
        <v>60</v>
      </c>
      <c r="K10" s="4" t="s">
        <v>60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>
      <c r="A11" s="18"/>
      <c r="B11" s="18"/>
      <c r="C11" s="47">
        <v>0.4798611111111111</v>
      </c>
      <c r="D11" s="47">
        <f>C11-C9</f>
        <v>0.006944444444</v>
      </c>
      <c r="E11" s="16">
        <f t="shared" si="1"/>
        <v>10</v>
      </c>
      <c r="F11" s="16">
        <v>28.051</v>
      </c>
      <c r="G11" s="16">
        <v>17.316</v>
      </c>
      <c r="H11" s="16">
        <v>22.983</v>
      </c>
      <c r="I11" s="16">
        <v>12.291</v>
      </c>
      <c r="J11" s="4" t="s">
        <v>60</v>
      </c>
      <c r="K11" s="4" t="s">
        <v>60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>
      <c r="A12" s="18"/>
      <c r="B12" s="18"/>
      <c r="C12" s="47">
        <v>0.48333333333333334</v>
      </c>
      <c r="D12" s="47">
        <f>C12-C9</f>
        <v>0.01041666667</v>
      </c>
      <c r="E12" s="16">
        <f t="shared" si="1"/>
        <v>15</v>
      </c>
      <c r="F12" s="16">
        <v>31.515</v>
      </c>
      <c r="G12" s="16">
        <v>18.207</v>
      </c>
      <c r="H12" s="16">
        <v>28.595</v>
      </c>
      <c r="I12" s="16">
        <v>14.168</v>
      </c>
      <c r="J12" s="4" t="s">
        <v>60</v>
      </c>
      <c r="K12" s="4" t="s">
        <v>60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>
      <c r="A13" s="18"/>
      <c r="B13" s="18"/>
      <c r="C13" s="47">
        <v>0.48680555555555555</v>
      </c>
      <c r="D13" s="47">
        <f>C13-C9</f>
        <v>0.01388888889</v>
      </c>
      <c r="E13" s="16">
        <f t="shared" si="1"/>
        <v>20</v>
      </c>
      <c r="F13" s="16">
        <v>34.461</v>
      </c>
      <c r="G13" s="16">
        <v>19.453</v>
      </c>
      <c r="H13" s="16">
        <v>31.327</v>
      </c>
      <c r="I13" s="16">
        <v>16.255</v>
      </c>
      <c r="J13" s="4" t="s">
        <v>60</v>
      </c>
      <c r="K13" s="4" t="s">
        <v>60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>
      <c r="A14" s="18"/>
      <c r="B14" s="18"/>
      <c r="C14" s="47">
        <v>0.4895833333333333</v>
      </c>
      <c r="D14" s="47">
        <f>C14-C9</f>
        <v>0.01666666667</v>
      </c>
      <c r="E14" s="16">
        <f t="shared" si="1"/>
        <v>24</v>
      </c>
      <c r="F14" s="16">
        <v>35.834</v>
      </c>
      <c r="G14" s="16">
        <v>22.037</v>
      </c>
      <c r="H14" s="16">
        <v>33.772</v>
      </c>
      <c r="I14" s="16">
        <v>19.806</v>
      </c>
      <c r="J14" s="4" t="s">
        <v>60</v>
      </c>
      <c r="K14" s="4" t="s">
        <v>60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>
      <c r="A15" s="18"/>
      <c r="B15" s="18"/>
      <c r="C15" s="47">
        <v>0.4930555555555556</v>
      </c>
      <c r="D15" s="47">
        <f>C15-C9</f>
        <v>0.02013888889</v>
      </c>
      <c r="E15" s="16">
        <f t="shared" si="1"/>
        <v>29</v>
      </c>
      <c r="F15" s="16">
        <v>38.802</v>
      </c>
      <c r="G15" s="16">
        <v>23.498</v>
      </c>
      <c r="H15" s="16">
        <v>35.799</v>
      </c>
      <c r="I15" s="16">
        <v>22.197</v>
      </c>
      <c r="J15" s="4" t="s">
        <v>60</v>
      </c>
      <c r="K15" s="4" t="s">
        <v>60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>
      <c r="A16" s="18"/>
      <c r="B16" s="18"/>
      <c r="C16" s="47">
        <v>0.49722222222222223</v>
      </c>
      <c r="D16" s="47">
        <f>C16-C9</f>
        <v>0.02430555556</v>
      </c>
      <c r="E16" s="16">
        <f t="shared" si="1"/>
        <v>35</v>
      </c>
      <c r="F16" s="16">
        <v>40.219</v>
      </c>
      <c r="G16" s="16">
        <v>25.96</v>
      </c>
      <c r="H16" s="16">
        <v>38.013</v>
      </c>
      <c r="I16" s="16">
        <v>23.782</v>
      </c>
      <c r="J16" s="4" t="s">
        <v>60</v>
      </c>
      <c r="K16" s="4" t="s">
        <v>60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>
      <c r="A17" s="18"/>
      <c r="B17" s="18"/>
      <c r="C17" s="47">
        <v>0.5</v>
      </c>
      <c r="D17" s="47">
        <f>C17-C9</f>
        <v>0.02708333333</v>
      </c>
      <c r="E17" s="16">
        <f t="shared" si="1"/>
        <v>39</v>
      </c>
      <c r="F17" s="16">
        <v>38.909</v>
      </c>
      <c r="G17" s="16">
        <v>25.691</v>
      </c>
      <c r="H17" s="16">
        <v>38.601</v>
      </c>
      <c r="I17" s="16">
        <v>23.815</v>
      </c>
      <c r="J17" s="4" t="s">
        <v>60</v>
      </c>
      <c r="K17" s="4" t="s">
        <v>60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>
      <c r="A18" s="18"/>
      <c r="B18" s="18"/>
      <c r="C18" s="47">
        <v>0.5020833333333333</v>
      </c>
      <c r="D18" s="47">
        <f>C18-C9</f>
        <v>0.02916666667</v>
      </c>
      <c r="E18" s="16">
        <f t="shared" si="1"/>
        <v>42</v>
      </c>
      <c r="F18" s="16">
        <v>38.819</v>
      </c>
      <c r="G18" s="16">
        <v>32.566</v>
      </c>
      <c r="H18" s="16">
        <v>37.553</v>
      </c>
      <c r="I18" s="16">
        <v>29.503</v>
      </c>
      <c r="J18" s="4" t="s">
        <v>60</v>
      </c>
      <c r="K18" s="4" t="s">
        <v>60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>
      <c r="A19" s="45" t="s">
        <v>148</v>
      </c>
      <c r="B19" s="16">
        <v>10.0</v>
      </c>
      <c r="C19" s="47">
        <v>0.20972222222222223</v>
      </c>
      <c r="D19" s="16">
        <v>0.0</v>
      </c>
      <c r="E19" s="16">
        <v>0.0</v>
      </c>
      <c r="F19" s="16" t="s">
        <v>60</v>
      </c>
      <c r="G19" s="16">
        <v>23.651</v>
      </c>
      <c r="H19" s="16" t="s">
        <v>60</v>
      </c>
      <c r="I19" s="16">
        <v>20.336</v>
      </c>
      <c r="J19" s="16" t="s">
        <v>60</v>
      </c>
      <c r="K19" s="16" t="s">
        <v>60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>
      <c r="A20" s="18"/>
      <c r="B20" s="18"/>
      <c r="C20" s="47">
        <v>0.2111111111111111</v>
      </c>
      <c r="D20" s="16">
        <v>2.0</v>
      </c>
      <c r="E20" s="16">
        <v>2.0</v>
      </c>
      <c r="F20" s="16" t="s">
        <v>60</v>
      </c>
      <c r="G20" s="16">
        <v>24.143</v>
      </c>
      <c r="H20" s="16" t="s">
        <v>60</v>
      </c>
      <c r="I20" s="16">
        <v>21.975</v>
      </c>
      <c r="J20" s="16" t="s">
        <v>60</v>
      </c>
      <c r="K20" s="16" t="s">
        <v>60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>
      <c r="A21" s="18"/>
      <c r="B21" s="18"/>
      <c r="C21" s="47">
        <v>0.21458333333333332</v>
      </c>
      <c r="D21" s="16">
        <v>7.0</v>
      </c>
      <c r="E21" s="16">
        <v>7.0</v>
      </c>
      <c r="F21" s="16" t="s">
        <v>60</v>
      </c>
      <c r="G21" s="16">
        <v>26.124</v>
      </c>
      <c r="H21" s="16" t="s">
        <v>60</v>
      </c>
      <c r="I21" s="16">
        <v>24.405</v>
      </c>
      <c r="J21" s="16" t="s">
        <v>60</v>
      </c>
      <c r="K21" s="16" t="s">
        <v>60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>
      <c r="A22" s="18"/>
      <c r="B22" s="18"/>
      <c r="C22" s="47">
        <v>0.21875</v>
      </c>
      <c r="D22" s="16">
        <v>13.0</v>
      </c>
      <c r="E22" s="16">
        <v>13.0</v>
      </c>
      <c r="F22" s="16" t="s">
        <v>60</v>
      </c>
      <c r="G22" s="16">
        <v>29.509</v>
      </c>
      <c r="H22" s="16" t="s">
        <v>60</v>
      </c>
      <c r="I22" s="16">
        <v>27.367</v>
      </c>
      <c r="J22" s="16" t="s">
        <v>60</v>
      </c>
      <c r="K22" s="16" t="s">
        <v>60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>
      <c r="A23" s="18"/>
      <c r="B23" s="18"/>
      <c r="C23" s="47">
        <v>0.2222222222222222</v>
      </c>
      <c r="D23" s="16">
        <v>18.0</v>
      </c>
      <c r="E23" s="16">
        <v>18.0</v>
      </c>
      <c r="F23" s="16" t="s">
        <v>60</v>
      </c>
      <c r="G23" s="16">
        <v>32.09</v>
      </c>
      <c r="H23" s="16" t="s">
        <v>60</v>
      </c>
      <c r="I23" s="16">
        <v>30.422</v>
      </c>
      <c r="J23" s="16" t="s">
        <v>60</v>
      </c>
      <c r="K23" s="16" t="s">
        <v>60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>
      <c r="A24" s="18"/>
      <c r="B24" s="18"/>
      <c r="C24" s="47">
        <v>0.22569444444444445</v>
      </c>
      <c r="D24" s="16">
        <v>23.0</v>
      </c>
      <c r="E24" s="16">
        <v>23.0</v>
      </c>
      <c r="F24" s="16" t="s">
        <v>60</v>
      </c>
      <c r="G24" s="16">
        <v>32.833</v>
      </c>
      <c r="H24" s="16" t="s">
        <v>60</v>
      </c>
      <c r="I24" s="16">
        <v>31.149</v>
      </c>
      <c r="J24" s="16" t="s">
        <v>60</v>
      </c>
      <c r="K24" s="16" t="s">
        <v>60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>
      <c r="A25" s="18"/>
      <c r="B25" s="18"/>
      <c r="C25" s="47">
        <v>0.22916666666666666</v>
      </c>
      <c r="D25" s="16">
        <v>28.0</v>
      </c>
      <c r="E25" s="16">
        <v>28.0</v>
      </c>
      <c r="F25" s="16" t="s">
        <v>60</v>
      </c>
      <c r="G25" s="16">
        <v>32.557</v>
      </c>
      <c r="H25" s="16" t="s">
        <v>60</v>
      </c>
      <c r="I25" s="16">
        <v>31.414</v>
      </c>
      <c r="J25" s="16" t="s">
        <v>60</v>
      </c>
      <c r="K25" s="16" t="s">
        <v>60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>
      <c r="A26" s="18"/>
      <c r="B26" s="18"/>
      <c r="C26" s="47">
        <v>0.2326388888888889</v>
      </c>
      <c r="D26" s="16">
        <v>33.0</v>
      </c>
      <c r="E26" s="16">
        <v>33.0</v>
      </c>
      <c r="F26" s="16" t="s">
        <v>60</v>
      </c>
      <c r="G26" s="16">
        <v>33.429</v>
      </c>
      <c r="H26" s="16" t="s">
        <v>60</v>
      </c>
      <c r="I26" s="16">
        <v>31.071</v>
      </c>
      <c r="J26" s="16" t="s">
        <v>60</v>
      </c>
      <c r="K26" s="16" t="s">
        <v>60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>
      <c r="A27" s="18"/>
      <c r="B27" s="18"/>
      <c r="C27" s="47">
        <v>0.2326388888888889</v>
      </c>
      <c r="D27" s="16">
        <v>33.0</v>
      </c>
      <c r="E27" s="16">
        <v>33.0</v>
      </c>
      <c r="F27" s="16" t="s">
        <v>60</v>
      </c>
      <c r="G27" s="16">
        <v>33.009</v>
      </c>
      <c r="H27" s="16" t="s">
        <v>60</v>
      </c>
      <c r="I27" s="16">
        <v>30.68</v>
      </c>
      <c r="J27" s="16" t="s">
        <v>60</v>
      </c>
      <c r="K27" s="16" t="s">
        <v>60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>
      <c r="A28" s="18"/>
      <c r="B28" s="18"/>
      <c r="C28" s="47">
        <v>0.2361111111111111</v>
      </c>
      <c r="D28" s="16">
        <v>38.0</v>
      </c>
      <c r="E28" s="16">
        <v>38.0</v>
      </c>
      <c r="F28" s="16" t="s">
        <v>60</v>
      </c>
      <c r="G28" s="16">
        <v>33.997</v>
      </c>
      <c r="H28" s="16" t="s">
        <v>60</v>
      </c>
      <c r="I28" s="16">
        <v>30.724</v>
      </c>
      <c r="J28" s="16" t="s">
        <v>60</v>
      </c>
      <c r="K28" s="16" t="s">
        <v>60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>
      <c r="A29" s="18"/>
      <c r="B29" s="18"/>
      <c r="C29" s="47">
        <v>0.24027777777777778</v>
      </c>
      <c r="D29" s="16">
        <v>44.0</v>
      </c>
      <c r="E29" s="16">
        <v>44.0</v>
      </c>
      <c r="F29" s="16" t="s">
        <v>60</v>
      </c>
      <c r="G29" s="16">
        <v>35.087</v>
      </c>
      <c r="H29" s="16" t="s">
        <v>60</v>
      </c>
      <c r="I29" s="16">
        <v>35.087</v>
      </c>
      <c r="J29" s="16" t="s">
        <v>60</v>
      </c>
      <c r="K29" s="16" t="s">
        <v>60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>
      <c r="A30" s="45" t="s">
        <v>151</v>
      </c>
      <c r="B30" s="16">
        <v>10.0</v>
      </c>
      <c r="C30" s="47">
        <v>0.33819444444444446</v>
      </c>
      <c r="D30" s="16">
        <v>0.0</v>
      </c>
      <c r="E30" s="16">
        <v>0.0</v>
      </c>
      <c r="F30" s="16">
        <v>25.716</v>
      </c>
      <c r="G30" s="16">
        <v>20.245</v>
      </c>
      <c r="H30" s="16">
        <v>19.393</v>
      </c>
      <c r="I30" s="16">
        <v>16.584</v>
      </c>
      <c r="J30" s="16" t="s">
        <v>60</v>
      </c>
      <c r="K30" s="16">
        <v>147.54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>
      <c r="A31" s="18"/>
      <c r="B31" s="18"/>
      <c r="C31" s="47">
        <v>0.3416666666666667</v>
      </c>
      <c r="D31" s="16">
        <v>5.0</v>
      </c>
      <c r="E31" s="16">
        <v>5.0</v>
      </c>
      <c r="F31" s="16">
        <v>27.608</v>
      </c>
      <c r="G31" s="16">
        <v>23.126</v>
      </c>
      <c r="H31" s="16">
        <v>21.712</v>
      </c>
      <c r="I31" s="16">
        <v>19.358</v>
      </c>
      <c r="J31" s="16" t="s">
        <v>60</v>
      </c>
      <c r="K31" s="16">
        <v>172.449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>
      <c r="A32" s="18"/>
      <c r="B32" s="18"/>
      <c r="C32" s="47">
        <v>0.3451388888888889</v>
      </c>
      <c r="D32" s="16">
        <v>10.0</v>
      </c>
      <c r="E32" s="16">
        <v>10.0</v>
      </c>
      <c r="F32" s="16">
        <v>31.197</v>
      </c>
      <c r="G32" s="16">
        <v>26.248</v>
      </c>
      <c r="H32" s="16">
        <v>25.643</v>
      </c>
      <c r="I32" s="16">
        <v>24.658</v>
      </c>
      <c r="J32" s="16" t="s">
        <v>60</v>
      </c>
      <c r="K32" s="16">
        <v>210.532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>
      <c r="A33" s="18"/>
      <c r="B33" s="18"/>
      <c r="C33" s="47">
        <v>0.3486111111111111</v>
      </c>
      <c r="D33" s="16">
        <v>15.0</v>
      </c>
      <c r="E33" s="16">
        <v>15.0</v>
      </c>
      <c r="F33" s="16">
        <v>34.031</v>
      </c>
      <c r="G33" s="16">
        <v>28.975</v>
      </c>
      <c r="H33" s="16">
        <v>29.366</v>
      </c>
      <c r="I33" s="16">
        <v>28.271</v>
      </c>
      <c r="J33" s="16" t="s">
        <v>60</v>
      </c>
      <c r="K33" s="16">
        <v>248.67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>
      <c r="A34" s="18"/>
      <c r="B34" s="18"/>
      <c r="C34" s="47">
        <v>0.35208333333333336</v>
      </c>
      <c r="D34" s="16">
        <v>20.0</v>
      </c>
      <c r="E34" s="16">
        <v>20.0</v>
      </c>
      <c r="F34" s="16">
        <v>35.791</v>
      </c>
      <c r="G34" s="16">
        <v>33.916</v>
      </c>
      <c r="H34" s="16">
        <v>34.299</v>
      </c>
      <c r="I34" s="16">
        <v>33.24</v>
      </c>
      <c r="J34" s="16" t="s">
        <v>60</v>
      </c>
      <c r="K34" s="16">
        <v>279.541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</row>
    <row r="35">
      <c r="A35" s="18"/>
      <c r="B35" s="18"/>
      <c r="C35" s="47">
        <v>0.35555555555555557</v>
      </c>
      <c r="D35" s="16">
        <v>25.0</v>
      </c>
      <c r="E35" s="16">
        <v>25.0</v>
      </c>
      <c r="F35" s="16">
        <v>38.469</v>
      </c>
      <c r="G35" s="16">
        <v>36.99</v>
      </c>
      <c r="H35" s="16">
        <v>38.059</v>
      </c>
      <c r="I35" s="16">
        <v>37.503</v>
      </c>
      <c r="J35" s="16" t="s">
        <v>60</v>
      </c>
      <c r="K35" s="16">
        <v>283.435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>
      <c r="A36" s="18"/>
      <c r="B36" s="18"/>
      <c r="C36" s="47">
        <v>0.3590277777777778</v>
      </c>
      <c r="D36" s="16">
        <v>30.0</v>
      </c>
      <c r="E36" s="16">
        <v>30.0</v>
      </c>
      <c r="F36" s="16">
        <v>41.337</v>
      </c>
      <c r="G36" s="16">
        <v>37.858</v>
      </c>
      <c r="H36" s="16">
        <v>41.127</v>
      </c>
      <c r="I36" s="16">
        <v>37.349</v>
      </c>
      <c r="J36" s="16" t="s">
        <v>60</v>
      </c>
      <c r="K36" s="16">
        <v>291.325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>
      <c r="A37" s="18"/>
      <c r="B37" s="18"/>
      <c r="C37" s="47">
        <v>0.3625</v>
      </c>
      <c r="D37" s="16">
        <v>35.0</v>
      </c>
      <c r="E37" s="16">
        <v>35.0</v>
      </c>
      <c r="F37" s="16">
        <v>41.601</v>
      </c>
      <c r="G37" s="16">
        <v>37.713</v>
      </c>
      <c r="H37" s="16">
        <v>41.679</v>
      </c>
      <c r="I37" s="16">
        <v>37.662</v>
      </c>
      <c r="J37" s="16" t="s">
        <v>60</v>
      </c>
      <c r="K37" s="16">
        <v>296.683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>
      <c r="A38" s="18"/>
      <c r="B38" s="18"/>
      <c r="C38" s="47">
        <v>0.36666666666666664</v>
      </c>
      <c r="D38" s="16">
        <v>41.0</v>
      </c>
      <c r="E38" s="16">
        <v>41.0</v>
      </c>
      <c r="F38" s="16">
        <v>41.674</v>
      </c>
      <c r="G38" s="16">
        <v>37.798</v>
      </c>
      <c r="H38" s="16">
        <v>41.367</v>
      </c>
      <c r="I38" s="16">
        <v>37.066</v>
      </c>
      <c r="J38" s="16" t="s">
        <v>60</v>
      </c>
      <c r="K38" s="16">
        <v>294.314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>
      <c r="A39" s="18"/>
      <c r="B39" s="18"/>
      <c r="C39" s="47">
        <v>0.36944444444444446</v>
      </c>
      <c r="D39" s="16">
        <v>45.0</v>
      </c>
      <c r="E39" s="16">
        <v>45.0</v>
      </c>
      <c r="F39" s="16">
        <v>41.222</v>
      </c>
      <c r="G39" s="16">
        <v>37.954</v>
      </c>
      <c r="H39" s="16">
        <v>41.038</v>
      </c>
      <c r="I39" s="16">
        <v>37.485</v>
      </c>
      <c r="J39" s="16" t="s">
        <v>60</v>
      </c>
      <c r="K39" s="16">
        <v>299.298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>
      <c r="A40" s="18"/>
      <c r="B40" s="18"/>
      <c r="C40" s="47">
        <v>0.3715277777777778</v>
      </c>
      <c r="D40" s="16">
        <v>48.0</v>
      </c>
      <c r="E40" s="16">
        <v>48.0</v>
      </c>
      <c r="F40" s="16">
        <v>41.815</v>
      </c>
      <c r="G40" s="16">
        <v>37.176</v>
      </c>
      <c r="H40" s="16">
        <v>41.815</v>
      </c>
      <c r="I40" s="16">
        <v>37.176</v>
      </c>
      <c r="J40" s="16" t="s">
        <v>60</v>
      </c>
      <c r="K40" s="16">
        <v>299.298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>
      <c r="A41" s="45" t="s">
        <v>153</v>
      </c>
      <c r="B41" s="16">
        <v>10.0</v>
      </c>
      <c r="C41" s="47">
        <v>0.15208333333333332</v>
      </c>
      <c r="D41" s="16">
        <v>0.0</v>
      </c>
      <c r="E41" s="16">
        <v>0.0</v>
      </c>
      <c r="F41" s="16">
        <v>26.348</v>
      </c>
      <c r="G41" s="16">
        <v>20.314</v>
      </c>
      <c r="H41" s="16">
        <v>21.755</v>
      </c>
      <c r="I41" s="16">
        <v>15.225</v>
      </c>
      <c r="J41" s="16">
        <v>166.196</v>
      </c>
      <c r="K41" s="16">
        <v>207.101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>
      <c r="A42" s="18"/>
      <c r="B42" s="18"/>
      <c r="C42" s="47">
        <v>0.15555555555555556</v>
      </c>
      <c r="D42" s="16">
        <v>5.0</v>
      </c>
      <c r="E42" s="16">
        <v>5.0</v>
      </c>
      <c r="F42" s="16">
        <v>27.55</v>
      </c>
      <c r="G42" s="16">
        <v>22.721</v>
      </c>
      <c r="H42" s="16">
        <v>23.01</v>
      </c>
      <c r="I42" s="16">
        <v>17.862</v>
      </c>
      <c r="J42" s="16">
        <v>183.126</v>
      </c>
      <c r="K42" s="16">
        <v>254.132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>
      <c r="A43" s="18"/>
      <c r="B43" s="18"/>
      <c r="C43" s="47">
        <v>0.15902777777777777</v>
      </c>
      <c r="D43" s="16">
        <v>10.0</v>
      </c>
      <c r="E43" s="16">
        <v>10.0</v>
      </c>
      <c r="F43" s="16">
        <v>29.258</v>
      </c>
      <c r="G43" s="16">
        <v>25.382</v>
      </c>
      <c r="H43" s="16">
        <v>25.296</v>
      </c>
      <c r="I43" s="16">
        <v>23.447</v>
      </c>
      <c r="J43" s="16">
        <v>202.224</v>
      </c>
      <c r="K43" s="16">
        <v>265.629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>
      <c r="A44" s="18"/>
      <c r="B44" s="18"/>
      <c r="C44" s="47">
        <v>0.1625</v>
      </c>
      <c r="D44" s="16">
        <v>15.0</v>
      </c>
      <c r="E44" s="16">
        <v>15.0</v>
      </c>
      <c r="F44" s="16">
        <v>33.344</v>
      </c>
      <c r="G44" s="16">
        <v>27.535</v>
      </c>
      <c r="H44" s="16">
        <v>31.623</v>
      </c>
      <c r="I44" s="16">
        <v>26.418</v>
      </c>
      <c r="J44" s="16">
        <v>255.412</v>
      </c>
      <c r="K44" s="16">
        <v>271.659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>
      <c r="A45" s="18"/>
      <c r="B45" s="18"/>
      <c r="C45" s="47">
        <v>0.16597222222222222</v>
      </c>
      <c r="D45" s="16">
        <v>20.0</v>
      </c>
      <c r="E45" s="16">
        <v>20.0</v>
      </c>
      <c r="F45" s="16">
        <v>37.046</v>
      </c>
      <c r="G45" s="16">
        <v>31.51</v>
      </c>
      <c r="H45" s="16">
        <v>36.371</v>
      </c>
      <c r="I45" s="16">
        <v>30.183</v>
      </c>
      <c r="J45" s="16">
        <v>287.477</v>
      </c>
      <c r="K45" s="16">
        <v>284.376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>
      <c r="A46" s="18"/>
      <c r="B46" s="18"/>
      <c r="C46" s="47">
        <v>0.16944444444444445</v>
      </c>
      <c r="D46" s="16">
        <v>25.0</v>
      </c>
      <c r="E46" s="16">
        <v>25.0</v>
      </c>
      <c r="F46" s="16">
        <v>41.213</v>
      </c>
      <c r="G46" s="16">
        <v>34.57</v>
      </c>
      <c r="H46" s="16">
        <v>41.213</v>
      </c>
      <c r="I46" s="16">
        <v>34.57</v>
      </c>
      <c r="J46" s="16">
        <v>309.835</v>
      </c>
      <c r="K46" s="16">
        <v>309.585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>
      <c r="A47" s="18"/>
      <c r="B47" s="18"/>
      <c r="C47" s="47">
        <v>0.1736111111111111</v>
      </c>
      <c r="D47" s="16">
        <v>31.0</v>
      </c>
      <c r="E47" s="16">
        <v>31.0</v>
      </c>
      <c r="F47" s="16">
        <v>40.808</v>
      </c>
      <c r="G47" s="16">
        <v>36.258</v>
      </c>
      <c r="H47" s="16">
        <v>40.808</v>
      </c>
      <c r="I47" s="16">
        <v>36.258</v>
      </c>
      <c r="J47" s="16">
        <v>318.915</v>
      </c>
      <c r="K47" s="16">
        <v>326.372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>
      <c r="A48" s="18"/>
      <c r="B48" s="18"/>
      <c r="C48" s="47">
        <v>0.17708333333333334</v>
      </c>
      <c r="D48" s="16">
        <v>36.0</v>
      </c>
      <c r="E48" s="16">
        <v>36.0</v>
      </c>
      <c r="F48" s="16">
        <v>41.552</v>
      </c>
      <c r="G48" s="16">
        <v>36.558</v>
      </c>
      <c r="H48" s="16">
        <v>41.552</v>
      </c>
      <c r="I48" s="16">
        <v>36.558</v>
      </c>
      <c r="J48" s="16">
        <v>317.063</v>
      </c>
      <c r="K48" s="16">
        <v>323.016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>
      <c r="A49" s="18"/>
      <c r="B49" s="18"/>
      <c r="C49" s="47">
        <v>0.18055555555555555</v>
      </c>
      <c r="D49" s="16">
        <v>41.0</v>
      </c>
      <c r="E49" s="16">
        <v>41.0</v>
      </c>
      <c r="F49" s="16">
        <v>41.542</v>
      </c>
      <c r="G49" s="16">
        <v>36.704</v>
      </c>
      <c r="H49" s="16">
        <v>41.542</v>
      </c>
      <c r="I49" s="16">
        <v>36.704</v>
      </c>
      <c r="J49" s="16">
        <v>321.582</v>
      </c>
      <c r="K49" s="16">
        <v>320.776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>
      <c r="A50" s="18"/>
      <c r="B50" s="18"/>
      <c r="C50" s="47">
        <v>0.1840277777777778</v>
      </c>
      <c r="D50" s="16">
        <v>46.0</v>
      </c>
      <c r="E50" s="16">
        <v>46.0</v>
      </c>
      <c r="F50" s="16">
        <v>41.542</v>
      </c>
      <c r="G50" s="16">
        <v>36.704</v>
      </c>
      <c r="H50" s="16">
        <v>41.542</v>
      </c>
      <c r="I50" s="16">
        <v>36.704</v>
      </c>
      <c r="J50" s="16">
        <v>329.826</v>
      </c>
      <c r="K50" s="16">
        <v>320.95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>
      <c r="A51" s="18"/>
      <c r="B51" s="18"/>
      <c r="C51" s="47">
        <v>0.20625</v>
      </c>
      <c r="D51" s="16">
        <v>78.0</v>
      </c>
      <c r="E51" s="16">
        <v>78.0</v>
      </c>
      <c r="F51" s="16">
        <v>42.714</v>
      </c>
      <c r="G51" s="16">
        <v>39.012</v>
      </c>
      <c r="H51" s="16">
        <v>42.714</v>
      </c>
      <c r="I51" s="16">
        <v>39.012</v>
      </c>
      <c r="J51" s="16">
        <v>329.826</v>
      </c>
      <c r="K51" s="16">
        <v>320.95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>
      <c r="A52" s="7"/>
      <c r="B52" s="7"/>
      <c r="C52" s="50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>
      <c r="A53" s="7"/>
      <c r="B53" s="7"/>
      <c r="C53" s="50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>
      <c r="A54" s="7"/>
      <c r="B54" s="7"/>
      <c r="C54" s="50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>
      <c r="A55" s="7"/>
      <c r="B55" s="7"/>
      <c r="C55" s="50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>
      <c r="A56" s="7"/>
      <c r="B56" s="7"/>
      <c r="C56" s="50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>
      <c r="A57" s="7"/>
      <c r="B57" s="7"/>
      <c r="C57" s="50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>
      <c r="A58" s="7"/>
      <c r="B58" s="7"/>
      <c r="C58" s="50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>
      <c r="A59" s="7"/>
      <c r="B59" s="7"/>
      <c r="C59" s="50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>
      <c r="A60" s="7"/>
      <c r="B60" s="7"/>
      <c r="C60" s="50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>
      <c r="A61" s="7"/>
      <c r="B61" s="7"/>
      <c r="C61" s="50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>
      <c r="A62" s="7"/>
      <c r="B62" s="7"/>
      <c r="C62" s="50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>
      <c r="A63" s="7"/>
      <c r="B63" s="7"/>
      <c r="C63" s="50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>
      <c r="A64" s="7"/>
      <c r="B64" s="7"/>
      <c r="C64" s="50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>
      <c r="A65" s="7"/>
      <c r="B65" s="7"/>
      <c r="C65" s="50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>
      <c r="A66" s="7"/>
      <c r="B66" s="7"/>
      <c r="C66" s="50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>
      <c r="A67" s="7"/>
      <c r="B67" s="7"/>
      <c r="C67" s="50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>
      <c r="A68" s="7"/>
      <c r="B68" s="7"/>
      <c r="C68" s="50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>
      <c r="A69" s="7"/>
      <c r="B69" s="7"/>
      <c r="C69" s="50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>
      <c r="A70" s="7"/>
      <c r="B70" s="7"/>
      <c r="C70" s="50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>
      <c r="A71" s="7"/>
      <c r="B71" s="7"/>
      <c r="C71" s="50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>
      <c r="A72" s="7"/>
      <c r="B72" s="7"/>
      <c r="C72" s="50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>
      <c r="A73" s="7"/>
      <c r="B73" s="7"/>
      <c r="C73" s="50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>
      <c r="A74" s="7"/>
      <c r="B74" s="7"/>
      <c r="C74" s="50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>
      <c r="A75" s="7"/>
      <c r="B75" s="7"/>
      <c r="C75" s="50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>
      <c r="A76" s="7"/>
      <c r="B76" s="7"/>
      <c r="C76" s="50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>
      <c r="A77" s="7"/>
      <c r="B77" s="7"/>
      <c r="C77" s="50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>
      <c r="A78" s="7"/>
      <c r="B78" s="7"/>
      <c r="C78" s="50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>
      <c r="A79" s="7"/>
      <c r="B79" s="7"/>
      <c r="C79" s="50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>
      <c r="A80" s="7"/>
      <c r="B80" s="7"/>
      <c r="C80" s="50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>
      <c r="A81" s="7"/>
      <c r="B81" s="7"/>
      <c r="C81" s="50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>
      <c r="A82" s="7"/>
      <c r="B82" s="7"/>
      <c r="C82" s="50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>
      <c r="A83" s="7"/>
      <c r="B83" s="7"/>
      <c r="C83" s="50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>
      <c r="A84" s="7"/>
      <c r="B84" s="7"/>
      <c r="C84" s="50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>
      <c r="A85" s="7"/>
      <c r="B85" s="7"/>
      <c r="C85" s="50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>
      <c r="A86" s="7"/>
      <c r="B86" s="7"/>
      <c r="C86" s="50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>
      <c r="A87" s="7"/>
      <c r="B87" s="7"/>
      <c r="C87" s="50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>
      <c r="A88" s="7"/>
      <c r="B88" s="7"/>
      <c r="C88" s="50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>
      <c r="A89" s="7"/>
      <c r="B89" s="7"/>
      <c r="C89" s="50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>
      <c r="A90" s="7"/>
      <c r="B90" s="7"/>
      <c r="C90" s="50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>
      <c r="A91" s="7"/>
      <c r="B91" s="7"/>
      <c r="C91" s="50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>
      <c r="A92" s="7"/>
      <c r="B92" s="7"/>
      <c r="C92" s="50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>
      <c r="A93" s="7"/>
      <c r="B93" s="7"/>
      <c r="C93" s="50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>
      <c r="A94" s="7"/>
      <c r="B94" s="7"/>
      <c r="C94" s="50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>
      <c r="A95" s="7"/>
      <c r="B95" s="7"/>
      <c r="C95" s="50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>
      <c r="A96" s="7"/>
      <c r="B96" s="7"/>
      <c r="C96" s="50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>
      <c r="A97" s="7"/>
      <c r="B97" s="7"/>
      <c r="C97" s="50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>
      <c r="A98" s="7"/>
      <c r="B98" s="7"/>
      <c r="C98" s="50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>
      <c r="A99" s="7"/>
      <c r="B99" s="7"/>
      <c r="C99" s="50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>
      <c r="A100" s="7"/>
      <c r="B100" s="7"/>
      <c r="C100" s="50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>
      <c r="A101" s="7"/>
      <c r="B101" s="7"/>
      <c r="C101" s="50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>
      <c r="A102" s="7"/>
      <c r="B102" s="7"/>
      <c r="C102" s="50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>
      <c r="A103" s="7"/>
      <c r="B103" s="7"/>
      <c r="C103" s="50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>
      <c r="A104" s="7"/>
      <c r="B104" s="7"/>
      <c r="C104" s="50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>
      <c r="A105" s="7"/>
      <c r="B105" s="7"/>
      <c r="C105" s="50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>
      <c r="A106" s="7"/>
      <c r="B106" s="7"/>
      <c r="C106" s="50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>
      <c r="A107" s="7"/>
      <c r="B107" s="7"/>
      <c r="C107" s="50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>
      <c r="A108" s="7"/>
      <c r="B108" s="7"/>
      <c r="C108" s="50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>
      <c r="A109" s="7"/>
      <c r="B109" s="7"/>
      <c r="C109" s="50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>
      <c r="A110" s="7"/>
      <c r="B110" s="7"/>
      <c r="C110" s="50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>
      <c r="A111" s="7"/>
      <c r="B111" s="7"/>
      <c r="C111" s="50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>
      <c r="A112" s="7"/>
      <c r="B112" s="7"/>
      <c r="C112" s="50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>
      <c r="A113" s="7"/>
      <c r="B113" s="7"/>
      <c r="C113" s="50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>
      <c r="A114" s="7"/>
      <c r="B114" s="7"/>
      <c r="C114" s="50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>
      <c r="A115" s="7"/>
      <c r="B115" s="7"/>
      <c r="C115" s="50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>
      <c r="A116" s="7"/>
      <c r="B116" s="7"/>
      <c r="C116" s="50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>
      <c r="A117" s="7"/>
      <c r="B117" s="7"/>
      <c r="C117" s="50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>
      <c r="A118" s="7"/>
      <c r="B118" s="7"/>
      <c r="C118" s="50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>
      <c r="A119" s="7"/>
      <c r="B119" s="7"/>
      <c r="C119" s="50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>
      <c r="A120" s="7"/>
      <c r="B120" s="7"/>
      <c r="C120" s="50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>
      <c r="A121" s="7"/>
      <c r="B121" s="7"/>
      <c r="C121" s="50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>
      <c r="A122" s="7"/>
      <c r="B122" s="7"/>
      <c r="C122" s="50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>
      <c r="A123" s="7"/>
      <c r="B123" s="7"/>
      <c r="C123" s="50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>
      <c r="A124" s="7"/>
      <c r="B124" s="7"/>
      <c r="C124" s="50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>
      <c r="A125" s="7"/>
      <c r="B125" s="7"/>
      <c r="C125" s="50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>
      <c r="A126" s="7"/>
      <c r="B126" s="7"/>
      <c r="C126" s="50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>
      <c r="A127" s="7"/>
      <c r="B127" s="7"/>
      <c r="C127" s="50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>
      <c r="A128" s="7"/>
      <c r="B128" s="7"/>
      <c r="C128" s="50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>
      <c r="A129" s="7"/>
      <c r="B129" s="7"/>
      <c r="C129" s="50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>
      <c r="A130" s="7"/>
      <c r="B130" s="7"/>
      <c r="C130" s="50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>
      <c r="A131" s="7"/>
      <c r="B131" s="7"/>
      <c r="C131" s="50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>
      <c r="A132" s="7"/>
      <c r="B132" s="7"/>
      <c r="C132" s="50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>
      <c r="A133" s="7"/>
      <c r="B133" s="7"/>
      <c r="C133" s="50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>
      <c r="A134" s="7"/>
      <c r="B134" s="7"/>
      <c r="C134" s="50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>
      <c r="A135" s="7"/>
      <c r="B135" s="7"/>
      <c r="C135" s="50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>
      <c r="A136" s="7"/>
      <c r="B136" s="7"/>
      <c r="C136" s="50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>
      <c r="A137" s="7"/>
      <c r="B137" s="7"/>
      <c r="C137" s="50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>
      <c r="A138" s="7"/>
      <c r="B138" s="7"/>
      <c r="C138" s="50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>
      <c r="A139" s="7"/>
      <c r="B139" s="7"/>
      <c r="C139" s="50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>
      <c r="A140" s="7"/>
      <c r="B140" s="7"/>
      <c r="C140" s="50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>
      <c r="A141" s="7"/>
      <c r="B141" s="7"/>
      <c r="C141" s="50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>
      <c r="A142" s="7"/>
      <c r="B142" s="7"/>
      <c r="C142" s="50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>
      <c r="A143" s="7"/>
      <c r="B143" s="7"/>
      <c r="C143" s="50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>
      <c r="A144" s="7"/>
      <c r="B144" s="7"/>
      <c r="C144" s="50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>
      <c r="A145" s="7"/>
      <c r="B145" s="7"/>
      <c r="C145" s="50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>
      <c r="A146" s="7"/>
      <c r="B146" s="7"/>
      <c r="C146" s="50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>
      <c r="A147" s="7"/>
      <c r="B147" s="7"/>
      <c r="C147" s="50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>
      <c r="A148" s="7"/>
      <c r="B148" s="7"/>
      <c r="C148" s="50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>
      <c r="A149" s="7"/>
      <c r="B149" s="7"/>
      <c r="C149" s="50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>
      <c r="A150" s="7"/>
      <c r="B150" s="7"/>
      <c r="C150" s="50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>
      <c r="A151" s="7"/>
      <c r="B151" s="7"/>
      <c r="C151" s="50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>
      <c r="A152" s="7"/>
      <c r="B152" s="7"/>
      <c r="C152" s="50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>
      <c r="A153" s="7"/>
      <c r="B153" s="7"/>
      <c r="C153" s="50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>
      <c r="A154" s="7"/>
      <c r="B154" s="7"/>
      <c r="C154" s="50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>
      <c r="A155" s="7"/>
      <c r="B155" s="7"/>
      <c r="C155" s="50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>
      <c r="A156" s="7"/>
      <c r="B156" s="7"/>
      <c r="C156" s="50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>
      <c r="A157" s="7"/>
      <c r="B157" s="7"/>
      <c r="C157" s="50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>
      <c r="A158" s="7"/>
      <c r="B158" s="7"/>
      <c r="C158" s="50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>
      <c r="A159" s="7"/>
      <c r="B159" s="7"/>
      <c r="C159" s="50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>
      <c r="A160" s="7"/>
      <c r="B160" s="7"/>
      <c r="C160" s="50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>
      <c r="A161" s="7"/>
      <c r="B161" s="7"/>
      <c r="C161" s="50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>
      <c r="A162" s="7"/>
      <c r="B162" s="7"/>
      <c r="C162" s="50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>
      <c r="A163" s="7"/>
      <c r="B163" s="7"/>
      <c r="C163" s="50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>
      <c r="A164" s="7"/>
      <c r="B164" s="7"/>
      <c r="C164" s="50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>
      <c r="A165" s="7"/>
      <c r="B165" s="7"/>
      <c r="C165" s="50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>
      <c r="A166" s="7"/>
      <c r="B166" s="7"/>
      <c r="C166" s="50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>
      <c r="A167" s="7"/>
      <c r="B167" s="7"/>
      <c r="C167" s="50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>
      <c r="A168" s="7"/>
      <c r="B168" s="7"/>
      <c r="C168" s="50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>
      <c r="A169" s="7"/>
      <c r="B169" s="7"/>
      <c r="C169" s="50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>
      <c r="A170" s="7"/>
      <c r="B170" s="7"/>
      <c r="C170" s="50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>
      <c r="A171" s="7"/>
      <c r="B171" s="7"/>
      <c r="C171" s="50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>
      <c r="A172" s="7"/>
      <c r="B172" s="7"/>
      <c r="C172" s="50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>
      <c r="A173" s="7"/>
      <c r="B173" s="7"/>
      <c r="C173" s="50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>
      <c r="A174" s="7"/>
      <c r="B174" s="7"/>
      <c r="C174" s="50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>
      <c r="A175" s="7"/>
      <c r="B175" s="7"/>
      <c r="C175" s="50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>
      <c r="A176" s="7"/>
      <c r="B176" s="7"/>
      <c r="C176" s="50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>
      <c r="A177" s="7"/>
      <c r="B177" s="7"/>
      <c r="C177" s="50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>
      <c r="A178" s="7"/>
      <c r="B178" s="7"/>
      <c r="C178" s="50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>
      <c r="A179" s="7"/>
      <c r="B179" s="7"/>
      <c r="C179" s="50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>
      <c r="A180" s="7"/>
      <c r="B180" s="7"/>
      <c r="C180" s="50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>
      <c r="A181" s="7"/>
      <c r="B181" s="7"/>
      <c r="C181" s="50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>
      <c r="A182" s="7"/>
      <c r="B182" s="7"/>
      <c r="C182" s="50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>
      <c r="A183" s="7"/>
      <c r="B183" s="7"/>
      <c r="C183" s="50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>
      <c r="A184" s="7"/>
      <c r="B184" s="7"/>
      <c r="C184" s="50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>
      <c r="A185" s="7"/>
      <c r="B185" s="7"/>
      <c r="C185" s="50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>
      <c r="A186" s="7"/>
      <c r="B186" s="7"/>
      <c r="C186" s="50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>
      <c r="A187" s="7"/>
      <c r="B187" s="7"/>
      <c r="C187" s="50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>
      <c r="A188" s="7"/>
      <c r="B188" s="7"/>
      <c r="C188" s="50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>
      <c r="A189" s="7"/>
      <c r="B189" s="7"/>
      <c r="C189" s="50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>
      <c r="A190" s="7"/>
      <c r="B190" s="7"/>
      <c r="C190" s="50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>
      <c r="A191" s="7"/>
      <c r="B191" s="7"/>
      <c r="C191" s="50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>
      <c r="A192" s="7"/>
      <c r="B192" s="7"/>
      <c r="C192" s="50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>
      <c r="A193" s="7"/>
      <c r="B193" s="7"/>
      <c r="C193" s="50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>
      <c r="A194" s="7"/>
      <c r="B194" s="7"/>
      <c r="C194" s="50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>
      <c r="A195" s="7"/>
      <c r="B195" s="7"/>
      <c r="C195" s="50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>
      <c r="A196" s="7"/>
      <c r="B196" s="7"/>
      <c r="C196" s="50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>
      <c r="A197" s="7"/>
      <c r="B197" s="7"/>
      <c r="C197" s="50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>
      <c r="A198" s="7"/>
      <c r="B198" s="7"/>
      <c r="C198" s="50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>
      <c r="A199" s="7"/>
      <c r="B199" s="7"/>
      <c r="C199" s="50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>
      <c r="A200" s="7"/>
      <c r="B200" s="7"/>
      <c r="C200" s="50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>
      <c r="A201" s="7"/>
      <c r="B201" s="7"/>
      <c r="C201" s="50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>
      <c r="A202" s="7"/>
      <c r="B202" s="7"/>
      <c r="C202" s="50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>
      <c r="A203" s="7"/>
      <c r="B203" s="7"/>
      <c r="C203" s="50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>
      <c r="A204" s="7"/>
      <c r="B204" s="7"/>
      <c r="C204" s="50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>
      <c r="A205" s="7"/>
      <c r="B205" s="7"/>
      <c r="C205" s="50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>
      <c r="A206" s="7"/>
      <c r="B206" s="7"/>
      <c r="C206" s="50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>
      <c r="A207" s="7"/>
      <c r="B207" s="7"/>
      <c r="C207" s="50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>
      <c r="A208" s="7"/>
      <c r="B208" s="7"/>
      <c r="C208" s="50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>
      <c r="A209" s="7"/>
      <c r="B209" s="7"/>
      <c r="C209" s="50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>
      <c r="A210" s="7"/>
      <c r="B210" s="7"/>
      <c r="C210" s="50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>
      <c r="A211" s="7"/>
      <c r="B211" s="7"/>
      <c r="C211" s="50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>
      <c r="A212" s="7"/>
      <c r="B212" s="7"/>
      <c r="C212" s="50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>
      <c r="A213" s="7"/>
      <c r="B213" s="7"/>
      <c r="C213" s="50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>
      <c r="A214" s="7"/>
      <c r="B214" s="7"/>
      <c r="C214" s="50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>
      <c r="A215" s="7"/>
      <c r="B215" s="7"/>
      <c r="C215" s="50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>
      <c r="A216" s="7"/>
      <c r="B216" s="7"/>
      <c r="C216" s="50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>
      <c r="A217" s="7"/>
      <c r="B217" s="7"/>
      <c r="C217" s="50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>
      <c r="A218" s="7"/>
      <c r="B218" s="7"/>
      <c r="C218" s="50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>
      <c r="A219" s="7"/>
      <c r="B219" s="7"/>
      <c r="C219" s="50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>
      <c r="A220" s="7"/>
      <c r="B220" s="7"/>
      <c r="C220" s="50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>
      <c r="A221" s="7"/>
      <c r="B221" s="7"/>
      <c r="C221" s="50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>
      <c r="A222" s="7"/>
      <c r="B222" s="7"/>
      <c r="C222" s="50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>
      <c r="A223" s="7"/>
      <c r="B223" s="7"/>
      <c r="C223" s="50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>
      <c r="A224" s="7"/>
      <c r="B224" s="7"/>
      <c r="C224" s="50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>
      <c r="A225" s="7"/>
      <c r="B225" s="7"/>
      <c r="C225" s="50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>
      <c r="A226" s="7"/>
      <c r="B226" s="7"/>
      <c r="C226" s="50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>
      <c r="A227" s="7"/>
      <c r="B227" s="7"/>
      <c r="C227" s="50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>
      <c r="A228" s="7"/>
      <c r="B228" s="7"/>
      <c r="C228" s="50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>
      <c r="A229" s="7"/>
      <c r="B229" s="7"/>
      <c r="C229" s="50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>
      <c r="A230" s="7"/>
      <c r="B230" s="7"/>
      <c r="C230" s="50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>
      <c r="A231" s="7"/>
      <c r="B231" s="7"/>
      <c r="C231" s="50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>
      <c r="A232" s="7"/>
      <c r="B232" s="7"/>
      <c r="C232" s="50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>
      <c r="A233" s="7"/>
      <c r="B233" s="7"/>
      <c r="C233" s="50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>
      <c r="A234" s="7"/>
      <c r="B234" s="7"/>
      <c r="C234" s="50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>
      <c r="A235" s="7"/>
      <c r="B235" s="7"/>
      <c r="C235" s="50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>
      <c r="A236" s="7"/>
      <c r="B236" s="7"/>
      <c r="C236" s="50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>
      <c r="A237" s="7"/>
      <c r="B237" s="7"/>
      <c r="C237" s="50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>
      <c r="A238" s="7"/>
      <c r="B238" s="7"/>
      <c r="C238" s="50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>
      <c r="A239" s="7"/>
      <c r="B239" s="7"/>
      <c r="C239" s="50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>
      <c r="A240" s="7"/>
      <c r="B240" s="7"/>
      <c r="C240" s="50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>
      <c r="A241" s="7"/>
      <c r="B241" s="7"/>
      <c r="C241" s="50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>
      <c r="A242" s="7"/>
      <c r="B242" s="7"/>
      <c r="C242" s="50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>
      <c r="A243" s="7"/>
      <c r="B243" s="7"/>
      <c r="C243" s="50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>
      <c r="A244" s="7"/>
      <c r="B244" s="7"/>
      <c r="C244" s="50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>
      <c r="A245" s="7"/>
      <c r="B245" s="7"/>
      <c r="C245" s="50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>
      <c r="A246" s="7"/>
      <c r="B246" s="7"/>
      <c r="C246" s="50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>
      <c r="A247" s="7"/>
      <c r="B247" s="7"/>
      <c r="C247" s="50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>
      <c r="A248" s="7"/>
      <c r="B248" s="7"/>
      <c r="C248" s="50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>
      <c r="A249" s="7"/>
      <c r="B249" s="7"/>
      <c r="C249" s="50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>
      <c r="A250" s="7"/>
      <c r="B250" s="7"/>
      <c r="C250" s="50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>
      <c r="A251" s="7"/>
      <c r="B251" s="7"/>
      <c r="C251" s="50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>
      <c r="A252" s="7"/>
      <c r="B252" s="7"/>
      <c r="C252" s="50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>
      <c r="A253" s="7"/>
      <c r="B253" s="7"/>
      <c r="C253" s="50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>
      <c r="A254" s="7"/>
      <c r="B254" s="7"/>
      <c r="C254" s="50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>
      <c r="A255" s="7"/>
      <c r="B255" s="7"/>
      <c r="C255" s="50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>
      <c r="A256" s="7"/>
      <c r="B256" s="7"/>
      <c r="C256" s="50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>
      <c r="A257" s="7"/>
      <c r="B257" s="7"/>
      <c r="C257" s="50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>
      <c r="A258" s="7"/>
      <c r="B258" s="7"/>
      <c r="C258" s="50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>
      <c r="A259" s="7"/>
      <c r="B259" s="7"/>
      <c r="C259" s="50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>
      <c r="A260" s="7"/>
      <c r="B260" s="7"/>
      <c r="C260" s="50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>
      <c r="A261" s="7"/>
      <c r="B261" s="7"/>
      <c r="C261" s="50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>
      <c r="A262" s="7"/>
      <c r="B262" s="7"/>
      <c r="C262" s="50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>
      <c r="A263" s="7"/>
      <c r="B263" s="7"/>
      <c r="C263" s="50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>
      <c r="A264" s="7"/>
      <c r="B264" s="7"/>
      <c r="C264" s="50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>
      <c r="A265" s="7"/>
      <c r="B265" s="7"/>
      <c r="C265" s="50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>
      <c r="A266" s="7"/>
      <c r="B266" s="7"/>
      <c r="C266" s="50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>
      <c r="A267" s="7"/>
      <c r="B267" s="7"/>
      <c r="C267" s="50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>
      <c r="A268" s="7"/>
      <c r="B268" s="7"/>
      <c r="C268" s="50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>
      <c r="A269" s="7"/>
      <c r="B269" s="7"/>
      <c r="C269" s="50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>
      <c r="A270" s="7"/>
      <c r="B270" s="7"/>
      <c r="C270" s="50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>
      <c r="A271" s="7"/>
      <c r="B271" s="7"/>
      <c r="C271" s="50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>
      <c r="A272" s="7"/>
      <c r="B272" s="7"/>
      <c r="C272" s="50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>
      <c r="A273" s="7"/>
      <c r="B273" s="7"/>
      <c r="C273" s="50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>
      <c r="A274" s="7"/>
      <c r="B274" s="7"/>
      <c r="C274" s="50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>
      <c r="A275" s="7"/>
      <c r="B275" s="7"/>
      <c r="C275" s="50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>
      <c r="A276" s="7"/>
      <c r="B276" s="7"/>
      <c r="C276" s="50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>
      <c r="A277" s="7"/>
      <c r="B277" s="7"/>
      <c r="C277" s="50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>
      <c r="A278" s="7"/>
      <c r="B278" s="7"/>
      <c r="C278" s="50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>
      <c r="A279" s="7"/>
      <c r="B279" s="7"/>
      <c r="C279" s="50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>
      <c r="A280" s="7"/>
      <c r="B280" s="7"/>
      <c r="C280" s="50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>
      <c r="A281" s="7"/>
      <c r="B281" s="7"/>
      <c r="C281" s="50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>
      <c r="A282" s="7"/>
      <c r="B282" s="7"/>
      <c r="C282" s="50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>
      <c r="A283" s="7"/>
      <c r="B283" s="7"/>
      <c r="C283" s="50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>
      <c r="A284" s="7"/>
      <c r="B284" s="7"/>
      <c r="C284" s="50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>
      <c r="A285" s="7"/>
      <c r="B285" s="7"/>
      <c r="C285" s="50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>
      <c r="A286" s="7"/>
      <c r="B286" s="7"/>
      <c r="C286" s="50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>
      <c r="A287" s="7"/>
      <c r="B287" s="7"/>
      <c r="C287" s="50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>
      <c r="A288" s="7"/>
      <c r="B288" s="7"/>
      <c r="C288" s="50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>
      <c r="A289" s="7"/>
      <c r="B289" s="7"/>
      <c r="C289" s="50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>
      <c r="A290" s="7"/>
      <c r="B290" s="7"/>
      <c r="C290" s="50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>
      <c r="A291" s="7"/>
      <c r="B291" s="7"/>
      <c r="C291" s="50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>
      <c r="A292" s="7"/>
      <c r="B292" s="7"/>
      <c r="C292" s="50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>
      <c r="A293" s="7"/>
      <c r="B293" s="7"/>
      <c r="C293" s="50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>
      <c r="A294" s="7"/>
      <c r="B294" s="7"/>
      <c r="C294" s="50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>
      <c r="A295" s="7"/>
      <c r="B295" s="7"/>
      <c r="C295" s="50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>
      <c r="A296" s="7"/>
      <c r="B296" s="7"/>
      <c r="C296" s="50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>
      <c r="A297" s="7"/>
      <c r="B297" s="7"/>
      <c r="C297" s="50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>
      <c r="A298" s="7"/>
      <c r="B298" s="7"/>
      <c r="C298" s="50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>
      <c r="A299" s="7"/>
      <c r="B299" s="7"/>
      <c r="C299" s="50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>
      <c r="A300" s="7"/>
      <c r="B300" s="7"/>
      <c r="C300" s="50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>
      <c r="A301" s="7"/>
      <c r="B301" s="7"/>
      <c r="C301" s="50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>
      <c r="A302" s="7"/>
      <c r="B302" s="7"/>
      <c r="C302" s="50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>
      <c r="A303" s="7"/>
      <c r="B303" s="7"/>
      <c r="C303" s="50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>
      <c r="A304" s="7"/>
      <c r="B304" s="7"/>
      <c r="C304" s="50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>
      <c r="A305" s="7"/>
      <c r="B305" s="7"/>
      <c r="C305" s="50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>
      <c r="A306" s="7"/>
      <c r="B306" s="7"/>
      <c r="C306" s="50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>
      <c r="A307" s="7"/>
      <c r="B307" s="7"/>
      <c r="C307" s="50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>
      <c r="A308" s="7"/>
      <c r="B308" s="7"/>
      <c r="C308" s="50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>
      <c r="A309" s="7"/>
      <c r="B309" s="7"/>
      <c r="C309" s="50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>
      <c r="A310" s="7"/>
      <c r="B310" s="7"/>
      <c r="C310" s="50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>
      <c r="A311" s="7"/>
      <c r="B311" s="7"/>
      <c r="C311" s="50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>
      <c r="A312" s="7"/>
      <c r="B312" s="7"/>
      <c r="C312" s="50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>
      <c r="A313" s="7"/>
      <c r="B313" s="7"/>
      <c r="C313" s="50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>
      <c r="A314" s="7"/>
      <c r="B314" s="7"/>
      <c r="C314" s="50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>
      <c r="A315" s="7"/>
      <c r="B315" s="7"/>
      <c r="C315" s="50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>
      <c r="A316" s="7"/>
      <c r="B316" s="7"/>
      <c r="C316" s="50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>
      <c r="A317" s="7"/>
      <c r="B317" s="7"/>
      <c r="C317" s="50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>
      <c r="A318" s="7"/>
      <c r="B318" s="7"/>
      <c r="C318" s="50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>
      <c r="A319" s="7"/>
      <c r="B319" s="7"/>
      <c r="C319" s="50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>
      <c r="A320" s="7"/>
      <c r="B320" s="7"/>
      <c r="C320" s="50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>
      <c r="A321" s="7"/>
      <c r="B321" s="7"/>
      <c r="C321" s="50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>
      <c r="A322" s="7"/>
      <c r="B322" s="7"/>
      <c r="C322" s="50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>
      <c r="A323" s="7"/>
      <c r="B323" s="7"/>
      <c r="C323" s="50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>
      <c r="A324" s="7"/>
      <c r="B324" s="7"/>
      <c r="C324" s="50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>
      <c r="A325" s="7"/>
      <c r="B325" s="7"/>
      <c r="C325" s="50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>
      <c r="A326" s="7"/>
      <c r="B326" s="7"/>
      <c r="C326" s="50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>
      <c r="A327" s="7"/>
      <c r="B327" s="7"/>
      <c r="C327" s="50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>
      <c r="A328" s="7"/>
      <c r="B328" s="7"/>
      <c r="C328" s="50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>
      <c r="A329" s="7"/>
      <c r="B329" s="7"/>
      <c r="C329" s="50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>
      <c r="A330" s="7"/>
      <c r="B330" s="7"/>
      <c r="C330" s="50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>
      <c r="A331" s="7"/>
      <c r="B331" s="7"/>
      <c r="C331" s="50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>
      <c r="A332" s="7"/>
      <c r="B332" s="7"/>
      <c r="C332" s="50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>
      <c r="A333" s="7"/>
      <c r="B333" s="7"/>
      <c r="C333" s="50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>
      <c r="A334" s="7"/>
      <c r="B334" s="7"/>
      <c r="C334" s="50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>
      <c r="A335" s="7"/>
      <c r="B335" s="7"/>
      <c r="C335" s="50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>
      <c r="A336" s="7"/>
      <c r="B336" s="7"/>
      <c r="C336" s="50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>
      <c r="A337" s="7"/>
      <c r="B337" s="7"/>
      <c r="C337" s="50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>
      <c r="A338" s="7"/>
      <c r="B338" s="7"/>
      <c r="C338" s="50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>
      <c r="A339" s="7"/>
      <c r="B339" s="7"/>
      <c r="C339" s="50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>
      <c r="A340" s="7"/>
      <c r="B340" s="7"/>
      <c r="C340" s="50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>
      <c r="A341" s="7"/>
      <c r="B341" s="7"/>
      <c r="C341" s="50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>
      <c r="A342" s="7"/>
      <c r="B342" s="7"/>
      <c r="C342" s="50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>
      <c r="A343" s="7"/>
      <c r="B343" s="7"/>
      <c r="C343" s="50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>
      <c r="A344" s="7"/>
      <c r="B344" s="7"/>
      <c r="C344" s="50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>
      <c r="A345" s="7"/>
      <c r="B345" s="7"/>
      <c r="C345" s="50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>
      <c r="A346" s="7"/>
      <c r="B346" s="7"/>
      <c r="C346" s="50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>
      <c r="A347" s="7"/>
      <c r="B347" s="7"/>
      <c r="C347" s="50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>
      <c r="A348" s="7"/>
      <c r="B348" s="7"/>
      <c r="C348" s="50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>
      <c r="A349" s="7"/>
      <c r="B349" s="7"/>
      <c r="C349" s="50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>
      <c r="A350" s="7"/>
      <c r="B350" s="7"/>
      <c r="C350" s="50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>
      <c r="A351" s="7"/>
      <c r="B351" s="7"/>
      <c r="C351" s="50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>
      <c r="A352" s="7"/>
      <c r="B352" s="7"/>
      <c r="C352" s="50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>
      <c r="A353" s="7"/>
      <c r="B353" s="7"/>
      <c r="C353" s="50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>
      <c r="A354" s="7"/>
      <c r="B354" s="7"/>
      <c r="C354" s="50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>
      <c r="A355" s="7"/>
      <c r="B355" s="7"/>
      <c r="C355" s="50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>
      <c r="A356" s="7"/>
      <c r="B356" s="7"/>
      <c r="C356" s="50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>
      <c r="A357" s="7"/>
      <c r="B357" s="7"/>
      <c r="C357" s="50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>
      <c r="A358" s="7"/>
      <c r="B358" s="7"/>
      <c r="C358" s="50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>
      <c r="A359" s="7"/>
      <c r="B359" s="7"/>
      <c r="C359" s="50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>
      <c r="A360" s="7"/>
      <c r="B360" s="7"/>
      <c r="C360" s="50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>
      <c r="A361" s="7"/>
      <c r="B361" s="7"/>
      <c r="C361" s="50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>
      <c r="A362" s="7"/>
      <c r="B362" s="7"/>
      <c r="C362" s="50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>
      <c r="A363" s="7"/>
      <c r="B363" s="7"/>
      <c r="C363" s="50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>
      <c r="A364" s="7"/>
      <c r="B364" s="7"/>
      <c r="C364" s="50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>
      <c r="A365" s="7"/>
      <c r="B365" s="7"/>
      <c r="C365" s="50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>
      <c r="A366" s="7"/>
      <c r="B366" s="7"/>
      <c r="C366" s="50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>
      <c r="A367" s="7"/>
      <c r="B367" s="7"/>
      <c r="C367" s="50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>
      <c r="A368" s="7"/>
      <c r="B368" s="7"/>
      <c r="C368" s="50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>
      <c r="A369" s="7"/>
      <c r="B369" s="7"/>
      <c r="C369" s="50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>
      <c r="A370" s="7"/>
      <c r="B370" s="7"/>
      <c r="C370" s="50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>
      <c r="A371" s="7"/>
      <c r="B371" s="7"/>
      <c r="C371" s="50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>
      <c r="A372" s="7"/>
      <c r="B372" s="7"/>
      <c r="C372" s="50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>
      <c r="A373" s="7"/>
      <c r="B373" s="7"/>
      <c r="C373" s="50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>
      <c r="A374" s="7"/>
      <c r="B374" s="7"/>
      <c r="C374" s="50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>
      <c r="A375" s="7"/>
      <c r="B375" s="7"/>
      <c r="C375" s="50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>
      <c r="A376" s="7"/>
      <c r="B376" s="7"/>
      <c r="C376" s="50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>
      <c r="A377" s="7"/>
      <c r="B377" s="7"/>
      <c r="C377" s="50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>
      <c r="A378" s="7"/>
      <c r="B378" s="7"/>
      <c r="C378" s="50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>
      <c r="A379" s="7"/>
      <c r="B379" s="7"/>
      <c r="C379" s="50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>
      <c r="A380" s="7"/>
      <c r="B380" s="7"/>
      <c r="C380" s="50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>
      <c r="A381" s="7"/>
      <c r="B381" s="7"/>
      <c r="C381" s="50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>
      <c r="A382" s="7"/>
      <c r="B382" s="7"/>
      <c r="C382" s="50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>
      <c r="A383" s="7"/>
      <c r="B383" s="7"/>
      <c r="C383" s="50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>
      <c r="A384" s="7"/>
      <c r="B384" s="7"/>
      <c r="C384" s="50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>
      <c r="A385" s="7"/>
      <c r="B385" s="7"/>
      <c r="C385" s="50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>
      <c r="A386" s="7"/>
      <c r="B386" s="7"/>
      <c r="C386" s="50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>
      <c r="A387" s="7"/>
      <c r="B387" s="7"/>
      <c r="C387" s="50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>
      <c r="A388" s="7"/>
      <c r="B388" s="7"/>
      <c r="C388" s="50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>
      <c r="A389" s="7"/>
      <c r="B389" s="7"/>
      <c r="C389" s="50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>
      <c r="A390" s="7"/>
      <c r="B390" s="7"/>
      <c r="C390" s="50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>
      <c r="A391" s="7"/>
      <c r="B391" s="7"/>
      <c r="C391" s="50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>
      <c r="A392" s="7"/>
      <c r="B392" s="7"/>
      <c r="C392" s="50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>
      <c r="A393" s="7"/>
      <c r="B393" s="7"/>
      <c r="C393" s="50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>
      <c r="A394" s="7"/>
      <c r="B394" s="7"/>
      <c r="C394" s="50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>
      <c r="A395" s="7"/>
      <c r="B395" s="7"/>
      <c r="C395" s="50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>
      <c r="A396" s="7"/>
      <c r="B396" s="7"/>
      <c r="C396" s="50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>
      <c r="A397" s="7"/>
      <c r="B397" s="7"/>
      <c r="C397" s="50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>
      <c r="A398" s="7"/>
      <c r="B398" s="7"/>
      <c r="C398" s="50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>
      <c r="A399" s="7"/>
      <c r="B399" s="7"/>
      <c r="C399" s="50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>
      <c r="A400" s="7"/>
      <c r="B400" s="7"/>
      <c r="C400" s="50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>
      <c r="A401" s="7"/>
      <c r="B401" s="7"/>
      <c r="C401" s="50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>
      <c r="A402" s="7"/>
      <c r="B402" s="7"/>
      <c r="C402" s="50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>
      <c r="A403" s="7"/>
      <c r="B403" s="7"/>
      <c r="C403" s="50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>
      <c r="A404" s="7"/>
      <c r="B404" s="7"/>
      <c r="C404" s="50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>
      <c r="A405" s="7"/>
      <c r="B405" s="7"/>
      <c r="C405" s="50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>
      <c r="A406" s="7"/>
      <c r="B406" s="7"/>
      <c r="C406" s="50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>
      <c r="A407" s="7"/>
      <c r="B407" s="7"/>
      <c r="C407" s="50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>
      <c r="A408" s="7"/>
      <c r="B408" s="7"/>
      <c r="C408" s="50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>
      <c r="A409" s="7"/>
      <c r="B409" s="7"/>
      <c r="C409" s="50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>
      <c r="A410" s="7"/>
      <c r="B410" s="7"/>
      <c r="C410" s="50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>
      <c r="A411" s="7"/>
      <c r="B411" s="7"/>
      <c r="C411" s="50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>
      <c r="A412" s="7"/>
      <c r="B412" s="7"/>
      <c r="C412" s="50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>
      <c r="A413" s="7"/>
      <c r="B413" s="7"/>
      <c r="C413" s="50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>
      <c r="A414" s="7"/>
      <c r="B414" s="7"/>
      <c r="C414" s="50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>
      <c r="A415" s="7"/>
      <c r="B415" s="7"/>
      <c r="C415" s="50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>
      <c r="A416" s="7"/>
      <c r="B416" s="7"/>
      <c r="C416" s="50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>
      <c r="A417" s="7"/>
      <c r="B417" s="7"/>
      <c r="C417" s="50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>
      <c r="A418" s="7"/>
      <c r="B418" s="7"/>
      <c r="C418" s="50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>
      <c r="A419" s="7"/>
      <c r="B419" s="7"/>
      <c r="C419" s="50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>
      <c r="A420" s="7"/>
      <c r="B420" s="7"/>
      <c r="C420" s="50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>
      <c r="A421" s="7"/>
      <c r="B421" s="7"/>
      <c r="C421" s="50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>
      <c r="A422" s="7"/>
      <c r="B422" s="7"/>
      <c r="C422" s="50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>
      <c r="A423" s="7"/>
      <c r="B423" s="7"/>
      <c r="C423" s="50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>
      <c r="A424" s="7"/>
      <c r="B424" s="7"/>
      <c r="C424" s="50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>
      <c r="A425" s="7"/>
      <c r="B425" s="7"/>
      <c r="C425" s="50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>
      <c r="A426" s="7"/>
      <c r="B426" s="7"/>
      <c r="C426" s="50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>
      <c r="A427" s="7"/>
      <c r="B427" s="7"/>
      <c r="C427" s="50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>
      <c r="A428" s="7"/>
      <c r="B428" s="7"/>
      <c r="C428" s="50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>
      <c r="A429" s="7"/>
      <c r="B429" s="7"/>
      <c r="C429" s="50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>
      <c r="A430" s="7"/>
      <c r="B430" s="7"/>
      <c r="C430" s="50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>
      <c r="A431" s="7"/>
      <c r="B431" s="7"/>
      <c r="C431" s="50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>
      <c r="A432" s="7"/>
      <c r="B432" s="7"/>
      <c r="C432" s="50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>
      <c r="A433" s="7"/>
      <c r="B433" s="7"/>
      <c r="C433" s="50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>
      <c r="A434" s="7"/>
      <c r="B434" s="7"/>
      <c r="C434" s="50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>
      <c r="A435" s="7"/>
      <c r="B435" s="7"/>
      <c r="C435" s="50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>
      <c r="A436" s="7"/>
      <c r="B436" s="7"/>
      <c r="C436" s="50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>
      <c r="A437" s="7"/>
      <c r="B437" s="7"/>
      <c r="C437" s="50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>
      <c r="A438" s="7"/>
      <c r="B438" s="7"/>
      <c r="C438" s="50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>
      <c r="A439" s="7"/>
      <c r="B439" s="7"/>
      <c r="C439" s="50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>
      <c r="A440" s="7"/>
      <c r="B440" s="7"/>
      <c r="C440" s="50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>
      <c r="A441" s="7"/>
      <c r="B441" s="7"/>
      <c r="C441" s="50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>
      <c r="A442" s="7"/>
      <c r="B442" s="7"/>
      <c r="C442" s="50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>
      <c r="A443" s="7"/>
      <c r="B443" s="7"/>
      <c r="C443" s="50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>
      <c r="A444" s="7"/>
      <c r="B444" s="7"/>
      <c r="C444" s="50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>
      <c r="A445" s="7"/>
      <c r="B445" s="7"/>
      <c r="C445" s="50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>
      <c r="A446" s="7"/>
      <c r="B446" s="7"/>
      <c r="C446" s="50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>
      <c r="A447" s="7"/>
      <c r="B447" s="7"/>
      <c r="C447" s="50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>
      <c r="A448" s="7"/>
      <c r="B448" s="7"/>
      <c r="C448" s="50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>
      <c r="A449" s="7"/>
      <c r="B449" s="7"/>
      <c r="C449" s="50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>
      <c r="A450" s="7"/>
      <c r="B450" s="7"/>
      <c r="C450" s="50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>
      <c r="A451" s="7"/>
      <c r="B451" s="7"/>
      <c r="C451" s="50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>
      <c r="A452" s="7"/>
      <c r="B452" s="7"/>
      <c r="C452" s="50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>
      <c r="A453" s="7"/>
      <c r="B453" s="7"/>
      <c r="C453" s="50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>
      <c r="A454" s="7"/>
      <c r="B454" s="7"/>
      <c r="C454" s="50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>
      <c r="A455" s="7"/>
      <c r="B455" s="7"/>
      <c r="C455" s="50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>
      <c r="A456" s="7"/>
      <c r="B456" s="7"/>
      <c r="C456" s="50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>
      <c r="A457" s="7"/>
      <c r="B457" s="7"/>
      <c r="C457" s="50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>
      <c r="A458" s="7"/>
      <c r="B458" s="7"/>
      <c r="C458" s="50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>
      <c r="A459" s="7"/>
      <c r="B459" s="7"/>
      <c r="C459" s="50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>
      <c r="A460" s="7"/>
      <c r="B460" s="7"/>
      <c r="C460" s="50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>
      <c r="A461" s="7"/>
      <c r="B461" s="7"/>
      <c r="C461" s="50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>
      <c r="A462" s="7"/>
      <c r="B462" s="7"/>
      <c r="C462" s="50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>
      <c r="A463" s="7"/>
      <c r="B463" s="7"/>
      <c r="C463" s="50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>
      <c r="A464" s="7"/>
      <c r="B464" s="7"/>
      <c r="C464" s="50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>
      <c r="A465" s="7"/>
      <c r="B465" s="7"/>
      <c r="C465" s="50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>
      <c r="A466" s="7"/>
      <c r="B466" s="7"/>
      <c r="C466" s="50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>
      <c r="A467" s="7"/>
      <c r="B467" s="7"/>
      <c r="C467" s="50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>
      <c r="A468" s="7"/>
      <c r="B468" s="7"/>
      <c r="C468" s="50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>
      <c r="A469" s="7"/>
      <c r="B469" s="7"/>
      <c r="C469" s="50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>
      <c r="A470" s="7"/>
      <c r="B470" s="7"/>
      <c r="C470" s="50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>
      <c r="A471" s="7"/>
      <c r="B471" s="7"/>
      <c r="C471" s="50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>
      <c r="A472" s="7"/>
      <c r="B472" s="7"/>
      <c r="C472" s="50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>
      <c r="A473" s="7"/>
      <c r="B473" s="7"/>
      <c r="C473" s="50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>
      <c r="A474" s="7"/>
      <c r="B474" s="7"/>
      <c r="C474" s="50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>
      <c r="A475" s="7"/>
      <c r="B475" s="7"/>
      <c r="C475" s="50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>
      <c r="A476" s="7"/>
      <c r="B476" s="7"/>
      <c r="C476" s="50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>
      <c r="A477" s="7"/>
      <c r="B477" s="7"/>
      <c r="C477" s="50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>
      <c r="A478" s="7"/>
      <c r="B478" s="7"/>
      <c r="C478" s="50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>
      <c r="A479" s="7"/>
      <c r="B479" s="7"/>
      <c r="C479" s="50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>
      <c r="A480" s="7"/>
      <c r="B480" s="7"/>
      <c r="C480" s="50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>
      <c r="A481" s="7"/>
      <c r="B481" s="7"/>
      <c r="C481" s="50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>
      <c r="A482" s="7"/>
      <c r="B482" s="7"/>
      <c r="C482" s="50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>
      <c r="A483" s="7"/>
      <c r="B483" s="7"/>
      <c r="C483" s="50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>
      <c r="A484" s="7"/>
      <c r="B484" s="7"/>
      <c r="C484" s="50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>
      <c r="A485" s="7"/>
      <c r="B485" s="7"/>
      <c r="C485" s="50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>
      <c r="A486" s="7"/>
      <c r="B486" s="7"/>
      <c r="C486" s="50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>
      <c r="A487" s="7"/>
      <c r="B487" s="7"/>
      <c r="C487" s="50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>
      <c r="A488" s="7"/>
      <c r="B488" s="7"/>
      <c r="C488" s="50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>
      <c r="A489" s="7"/>
      <c r="B489" s="7"/>
      <c r="C489" s="50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>
      <c r="A490" s="7"/>
      <c r="B490" s="7"/>
      <c r="C490" s="50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>
      <c r="A491" s="7"/>
      <c r="B491" s="7"/>
      <c r="C491" s="50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>
      <c r="A492" s="7"/>
      <c r="B492" s="7"/>
      <c r="C492" s="50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>
      <c r="A493" s="7"/>
      <c r="B493" s="7"/>
      <c r="C493" s="50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>
      <c r="A494" s="7"/>
      <c r="B494" s="7"/>
      <c r="C494" s="50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>
      <c r="A495" s="7"/>
      <c r="B495" s="7"/>
      <c r="C495" s="50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>
      <c r="A496" s="7"/>
      <c r="B496" s="7"/>
      <c r="C496" s="50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>
      <c r="A497" s="7"/>
      <c r="B497" s="7"/>
      <c r="C497" s="50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>
      <c r="A498" s="7"/>
      <c r="B498" s="7"/>
      <c r="C498" s="50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>
      <c r="A499" s="7"/>
      <c r="B499" s="7"/>
      <c r="C499" s="50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>
      <c r="A500" s="7"/>
      <c r="B500" s="7"/>
      <c r="C500" s="50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>
      <c r="A501" s="7"/>
      <c r="B501" s="7"/>
      <c r="C501" s="50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>
      <c r="A502" s="7"/>
      <c r="B502" s="7"/>
      <c r="C502" s="50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>
      <c r="A503" s="7"/>
      <c r="B503" s="7"/>
      <c r="C503" s="50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>
      <c r="A504" s="7"/>
      <c r="B504" s="7"/>
      <c r="C504" s="50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>
      <c r="A505" s="7"/>
      <c r="B505" s="7"/>
      <c r="C505" s="50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>
      <c r="A506" s="7"/>
      <c r="B506" s="7"/>
      <c r="C506" s="50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>
      <c r="A507" s="7"/>
      <c r="B507" s="7"/>
      <c r="C507" s="50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>
      <c r="A508" s="7"/>
      <c r="B508" s="7"/>
      <c r="C508" s="50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>
      <c r="A509" s="7"/>
      <c r="B509" s="7"/>
      <c r="C509" s="50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>
      <c r="A510" s="7"/>
      <c r="B510" s="7"/>
      <c r="C510" s="50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>
      <c r="A511" s="7"/>
      <c r="B511" s="7"/>
      <c r="C511" s="50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>
      <c r="A512" s="7"/>
      <c r="B512" s="7"/>
      <c r="C512" s="50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>
      <c r="A513" s="7"/>
      <c r="B513" s="7"/>
      <c r="C513" s="50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>
      <c r="A514" s="7"/>
      <c r="B514" s="7"/>
      <c r="C514" s="50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>
      <c r="A515" s="7"/>
      <c r="B515" s="7"/>
      <c r="C515" s="50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>
      <c r="A516" s="7"/>
      <c r="B516" s="7"/>
      <c r="C516" s="50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>
      <c r="A517" s="7"/>
      <c r="B517" s="7"/>
      <c r="C517" s="50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>
      <c r="A518" s="7"/>
      <c r="B518" s="7"/>
      <c r="C518" s="50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>
      <c r="A519" s="7"/>
      <c r="B519" s="7"/>
      <c r="C519" s="50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>
      <c r="A520" s="7"/>
      <c r="B520" s="7"/>
      <c r="C520" s="50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>
      <c r="A521" s="7"/>
      <c r="B521" s="7"/>
      <c r="C521" s="50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>
      <c r="A522" s="7"/>
      <c r="B522" s="7"/>
      <c r="C522" s="50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>
      <c r="A523" s="7"/>
      <c r="B523" s="7"/>
      <c r="C523" s="50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>
      <c r="A524" s="7"/>
      <c r="B524" s="7"/>
      <c r="C524" s="50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>
      <c r="A525" s="7"/>
      <c r="B525" s="7"/>
      <c r="C525" s="50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>
      <c r="A526" s="7"/>
      <c r="B526" s="7"/>
      <c r="C526" s="50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>
      <c r="A527" s="7"/>
      <c r="B527" s="7"/>
      <c r="C527" s="50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>
      <c r="A528" s="7"/>
      <c r="B528" s="7"/>
      <c r="C528" s="50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>
      <c r="A529" s="7"/>
      <c r="B529" s="7"/>
      <c r="C529" s="50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>
      <c r="A530" s="7"/>
      <c r="B530" s="7"/>
      <c r="C530" s="50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>
      <c r="A531" s="7"/>
      <c r="B531" s="7"/>
      <c r="C531" s="50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>
      <c r="A532" s="7"/>
      <c r="B532" s="7"/>
      <c r="C532" s="50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>
      <c r="A533" s="7"/>
      <c r="B533" s="7"/>
      <c r="C533" s="50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>
      <c r="A534" s="7"/>
      <c r="B534" s="7"/>
      <c r="C534" s="50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>
      <c r="A535" s="7"/>
      <c r="B535" s="7"/>
      <c r="C535" s="50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>
      <c r="A536" s="7"/>
      <c r="B536" s="7"/>
      <c r="C536" s="50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>
      <c r="A537" s="7"/>
      <c r="B537" s="7"/>
      <c r="C537" s="50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>
      <c r="A538" s="7"/>
      <c r="B538" s="7"/>
      <c r="C538" s="50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>
      <c r="A539" s="7"/>
      <c r="B539" s="7"/>
      <c r="C539" s="50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>
      <c r="A540" s="7"/>
      <c r="B540" s="7"/>
      <c r="C540" s="50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>
      <c r="A541" s="7"/>
      <c r="B541" s="7"/>
      <c r="C541" s="50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>
      <c r="A542" s="7"/>
      <c r="B542" s="7"/>
      <c r="C542" s="50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>
      <c r="A543" s="7"/>
      <c r="B543" s="7"/>
      <c r="C543" s="50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>
      <c r="A544" s="7"/>
      <c r="B544" s="7"/>
      <c r="C544" s="50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>
      <c r="A545" s="7"/>
      <c r="B545" s="7"/>
      <c r="C545" s="50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>
      <c r="A546" s="7"/>
      <c r="B546" s="7"/>
      <c r="C546" s="50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>
      <c r="A547" s="7"/>
      <c r="B547" s="7"/>
      <c r="C547" s="50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>
      <c r="A548" s="7"/>
      <c r="B548" s="7"/>
      <c r="C548" s="50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>
      <c r="A549" s="7"/>
      <c r="B549" s="7"/>
      <c r="C549" s="50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>
      <c r="A550" s="7"/>
      <c r="B550" s="7"/>
      <c r="C550" s="50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>
      <c r="A551" s="7"/>
      <c r="B551" s="7"/>
      <c r="C551" s="50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>
      <c r="A552" s="7"/>
      <c r="B552" s="7"/>
      <c r="C552" s="50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>
      <c r="A553" s="7"/>
      <c r="B553" s="7"/>
      <c r="C553" s="50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>
      <c r="A554" s="7"/>
      <c r="B554" s="7"/>
      <c r="C554" s="50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>
      <c r="A555" s="7"/>
      <c r="B555" s="7"/>
      <c r="C555" s="50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>
      <c r="A556" s="7"/>
      <c r="B556" s="7"/>
      <c r="C556" s="50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>
      <c r="A557" s="7"/>
      <c r="B557" s="7"/>
      <c r="C557" s="50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>
      <c r="A558" s="7"/>
      <c r="B558" s="7"/>
      <c r="C558" s="50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>
      <c r="A559" s="7"/>
      <c r="B559" s="7"/>
      <c r="C559" s="50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>
      <c r="A560" s="7"/>
      <c r="B560" s="7"/>
      <c r="C560" s="50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>
      <c r="A561" s="7"/>
      <c r="B561" s="7"/>
      <c r="C561" s="50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>
      <c r="A562" s="7"/>
      <c r="B562" s="7"/>
      <c r="C562" s="50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>
      <c r="A563" s="7"/>
      <c r="B563" s="7"/>
      <c r="C563" s="50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>
      <c r="A564" s="7"/>
      <c r="B564" s="7"/>
      <c r="C564" s="50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>
      <c r="A565" s="7"/>
      <c r="B565" s="7"/>
      <c r="C565" s="50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>
      <c r="A566" s="7"/>
      <c r="B566" s="7"/>
      <c r="C566" s="50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>
      <c r="A567" s="7"/>
      <c r="B567" s="7"/>
      <c r="C567" s="50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>
      <c r="A568" s="7"/>
      <c r="B568" s="7"/>
      <c r="C568" s="50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>
      <c r="A569" s="7"/>
      <c r="B569" s="7"/>
      <c r="C569" s="50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>
      <c r="A570" s="7"/>
      <c r="B570" s="7"/>
      <c r="C570" s="50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>
      <c r="A571" s="7"/>
      <c r="B571" s="7"/>
      <c r="C571" s="50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>
      <c r="A572" s="7"/>
      <c r="B572" s="7"/>
      <c r="C572" s="50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>
      <c r="A573" s="7"/>
      <c r="B573" s="7"/>
      <c r="C573" s="50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>
      <c r="A574" s="7"/>
      <c r="B574" s="7"/>
      <c r="C574" s="50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>
      <c r="A575" s="7"/>
      <c r="B575" s="7"/>
      <c r="C575" s="50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>
      <c r="A576" s="7"/>
      <c r="B576" s="7"/>
      <c r="C576" s="50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>
      <c r="A577" s="7"/>
      <c r="B577" s="7"/>
      <c r="C577" s="50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>
      <c r="A578" s="7"/>
      <c r="B578" s="7"/>
      <c r="C578" s="50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>
      <c r="A579" s="7"/>
      <c r="B579" s="7"/>
      <c r="C579" s="50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>
      <c r="A580" s="7"/>
      <c r="B580" s="7"/>
      <c r="C580" s="50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>
      <c r="A581" s="7"/>
      <c r="B581" s="7"/>
      <c r="C581" s="50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>
      <c r="A582" s="7"/>
      <c r="B582" s="7"/>
      <c r="C582" s="50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>
      <c r="A583" s="7"/>
      <c r="B583" s="7"/>
      <c r="C583" s="50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>
      <c r="A584" s="7"/>
      <c r="B584" s="7"/>
      <c r="C584" s="50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>
      <c r="A585" s="7"/>
      <c r="B585" s="7"/>
      <c r="C585" s="50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>
      <c r="A586" s="7"/>
      <c r="B586" s="7"/>
      <c r="C586" s="50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>
      <c r="A587" s="7"/>
      <c r="B587" s="7"/>
      <c r="C587" s="50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>
      <c r="A588" s="7"/>
      <c r="B588" s="7"/>
      <c r="C588" s="50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>
      <c r="A589" s="7"/>
      <c r="B589" s="7"/>
      <c r="C589" s="50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>
      <c r="A590" s="7"/>
      <c r="B590" s="7"/>
      <c r="C590" s="50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>
      <c r="A591" s="7"/>
      <c r="B591" s="7"/>
      <c r="C591" s="50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>
      <c r="A592" s="7"/>
      <c r="B592" s="7"/>
      <c r="C592" s="50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>
      <c r="A593" s="7"/>
      <c r="B593" s="7"/>
      <c r="C593" s="50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>
      <c r="A594" s="7"/>
      <c r="B594" s="7"/>
      <c r="C594" s="50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>
      <c r="A595" s="7"/>
      <c r="B595" s="7"/>
      <c r="C595" s="50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>
      <c r="A596" s="7"/>
      <c r="B596" s="7"/>
      <c r="C596" s="50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>
      <c r="A597" s="7"/>
      <c r="B597" s="7"/>
      <c r="C597" s="50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>
      <c r="A598" s="7"/>
      <c r="B598" s="7"/>
      <c r="C598" s="50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>
      <c r="A599" s="7"/>
      <c r="B599" s="7"/>
      <c r="C599" s="50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>
      <c r="A600" s="7"/>
      <c r="B600" s="7"/>
      <c r="C600" s="50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>
      <c r="A601" s="7"/>
      <c r="B601" s="7"/>
      <c r="C601" s="50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>
      <c r="A602" s="7"/>
      <c r="B602" s="7"/>
      <c r="C602" s="50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>
      <c r="A603" s="7"/>
      <c r="B603" s="7"/>
      <c r="C603" s="50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>
      <c r="A604" s="7"/>
      <c r="B604" s="7"/>
      <c r="C604" s="50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>
      <c r="A605" s="7"/>
      <c r="B605" s="7"/>
      <c r="C605" s="50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>
      <c r="A606" s="7"/>
      <c r="B606" s="7"/>
      <c r="C606" s="50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>
      <c r="A607" s="7"/>
      <c r="B607" s="7"/>
      <c r="C607" s="50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>
      <c r="A608" s="7"/>
      <c r="B608" s="7"/>
      <c r="C608" s="50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>
      <c r="A609" s="7"/>
      <c r="B609" s="7"/>
      <c r="C609" s="50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>
      <c r="A610" s="7"/>
      <c r="B610" s="7"/>
      <c r="C610" s="50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>
      <c r="A611" s="7"/>
      <c r="B611" s="7"/>
      <c r="C611" s="50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>
      <c r="A612" s="7"/>
      <c r="B612" s="7"/>
      <c r="C612" s="50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>
      <c r="A613" s="7"/>
      <c r="B613" s="7"/>
      <c r="C613" s="50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>
      <c r="A614" s="7"/>
      <c r="B614" s="7"/>
      <c r="C614" s="50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>
      <c r="A615" s="7"/>
      <c r="B615" s="7"/>
      <c r="C615" s="50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>
      <c r="A616" s="7"/>
      <c r="B616" s="7"/>
      <c r="C616" s="50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>
      <c r="A617" s="7"/>
      <c r="B617" s="7"/>
      <c r="C617" s="50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>
      <c r="A618" s="7"/>
      <c r="B618" s="7"/>
      <c r="C618" s="50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>
      <c r="A619" s="7"/>
      <c r="B619" s="7"/>
      <c r="C619" s="50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>
      <c r="A620" s="7"/>
      <c r="B620" s="7"/>
      <c r="C620" s="50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>
      <c r="A621" s="7"/>
      <c r="B621" s="7"/>
      <c r="C621" s="50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>
      <c r="A622" s="7"/>
      <c r="B622" s="7"/>
      <c r="C622" s="50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>
      <c r="A623" s="7"/>
      <c r="B623" s="7"/>
      <c r="C623" s="50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>
      <c r="A624" s="7"/>
      <c r="B624" s="7"/>
      <c r="C624" s="50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>
      <c r="A625" s="7"/>
      <c r="B625" s="7"/>
      <c r="C625" s="50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>
      <c r="A626" s="7"/>
      <c r="B626" s="7"/>
      <c r="C626" s="50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>
      <c r="A627" s="7"/>
      <c r="B627" s="7"/>
      <c r="C627" s="50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>
      <c r="A628" s="7"/>
      <c r="B628" s="7"/>
      <c r="C628" s="50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>
      <c r="A629" s="7"/>
      <c r="B629" s="7"/>
      <c r="C629" s="50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>
      <c r="A630" s="7"/>
      <c r="B630" s="7"/>
      <c r="C630" s="50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>
      <c r="A631" s="7"/>
      <c r="B631" s="7"/>
      <c r="C631" s="50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>
      <c r="A632" s="7"/>
      <c r="B632" s="7"/>
      <c r="C632" s="50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>
      <c r="A633" s="7"/>
      <c r="B633" s="7"/>
      <c r="C633" s="50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>
      <c r="A634" s="7"/>
      <c r="B634" s="7"/>
      <c r="C634" s="50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>
      <c r="A635" s="7"/>
      <c r="B635" s="7"/>
      <c r="C635" s="50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>
      <c r="A636" s="7"/>
      <c r="B636" s="7"/>
      <c r="C636" s="50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>
      <c r="A637" s="7"/>
      <c r="B637" s="7"/>
      <c r="C637" s="50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>
      <c r="A638" s="7"/>
      <c r="B638" s="7"/>
      <c r="C638" s="50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>
      <c r="A639" s="7"/>
      <c r="B639" s="7"/>
      <c r="C639" s="50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>
      <c r="A640" s="7"/>
      <c r="B640" s="7"/>
      <c r="C640" s="50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>
      <c r="A641" s="7"/>
      <c r="B641" s="7"/>
      <c r="C641" s="50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>
      <c r="A642" s="7"/>
      <c r="B642" s="7"/>
      <c r="C642" s="50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>
      <c r="A643" s="7"/>
      <c r="B643" s="7"/>
      <c r="C643" s="50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>
      <c r="A644" s="7"/>
      <c r="B644" s="7"/>
      <c r="C644" s="50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>
      <c r="A645" s="7"/>
      <c r="B645" s="7"/>
      <c r="C645" s="50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>
      <c r="A646" s="7"/>
      <c r="B646" s="7"/>
      <c r="C646" s="50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>
      <c r="A647" s="7"/>
      <c r="B647" s="7"/>
      <c r="C647" s="50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>
      <c r="A648" s="7"/>
      <c r="B648" s="7"/>
      <c r="C648" s="50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>
      <c r="A649" s="7"/>
      <c r="B649" s="7"/>
      <c r="C649" s="50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>
      <c r="A650" s="7"/>
      <c r="B650" s="7"/>
      <c r="C650" s="50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>
      <c r="A651" s="7"/>
      <c r="B651" s="7"/>
      <c r="C651" s="50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>
      <c r="A652" s="7"/>
      <c r="B652" s="7"/>
      <c r="C652" s="50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>
      <c r="A653" s="7"/>
      <c r="B653" s="7"/>
      <c r="C653" s="50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>
      <c r="A654" s="7"/>
      <c r="B654" s="7"/>
      <c r="C654" s="50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>
      <c r="A655" s="7"/>
      <c r="B655" s="7"/>
      <c r="C655" s="50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>
      <c r="A656" s="7"/>
      <c r="B656" s="7"/>
      <c r="C656" s="50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>
      <c r="A657" s="7"/>
      <c r="B657" s="7"/>
      <c r="C657" s="50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>
      <c r="A658" s="7"/>
      <c r="B658" s="7"/>
      <c r="C658" s="50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>
      <c r="A659" s="7"/>
      <c r="B659" s="7"/>
      <c r="C659" s="50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>
      <c r="A660" s="7"/>
      <c r="B660" s="7"/>
      <c r="C660" s="50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>
      <c r="A661" s="7"/>
      <c r="B661" s="7"/>
      <c r="C661" s="50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>
      <c r="A662" s="7"/>
      <c r="B662" s="7"/>
      <c r="C662" s="50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>
      <c r="A663" s="7"/>
      <c r="B663" s="7"/>
      <c r="C663" s="50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>
      <c r="A664" s="7"/>
      <c r="B664" s="7"/>
      <c r="C664" s="50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>
      <c r="A665" s="7"/>
      <c r="B665" s="7"/>
      <c r="C665" s="50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>
      <c r="A666" s="7"/>
      <c r="B666" s="7"/>
      <c r="C666" s="50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>
      <c r="A667" s="7"/>
      <c r="B667" s="7"/>
      <c r="C667" s="50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>
      <c r="A668" s="7"/>
      <c r="B668" s="7"/>
      <c r="C668" s="50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>
      <c r="A669" s="7"/>
      <c r="B669" s="7"/>
      <c r="C669" s="50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>
      <c r="A670" s="7"/>
      <c r="B670" s="7"/>
      <c r="C670" s="50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>
      <c r="A671" s="7"/>
      <c r="B671" s="7"/>
      <c r="C671" s="50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>
      <c r="A672" s="7"/>
      <c r="B672" s="7"/>
      <c r="C672" s="50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>
      <c r="A673" s="7"/>
      <c r="B673" s="7"/>
      <c r="C673" s="50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>
      <c r="A674" s="7"/>
      <c r="B674" s="7"/>
      <c r="C674" s="50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>
      <c r="A675" s="7"/>
      <c r="B675" s="7"/>
      <c r="C675" s="50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>
      <c r="A676" s="7"/>
      <c r="B676" s="7"/>
      <c r="C676" s="50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>
      <c r="A677" s="7"/>
      <c r="B677" s="7"/>
      <c r="C677" s="50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>
      <c r="A678" s="7"/>
      <c r="B678" s="7"/>
      <c r="C678" s="50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>
      <c r="A679" s="7"/>
      <c r="B679" s="7"/>
      <c r="C679" s="50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>
      <c r="A680" s="7"/>
      <c r="B680" s="7"/>
      <c r="C680" s="50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>
      <c r="A681" s="7"/>
      <c r="B681" s="7"/>
      <c r="C681" s="50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>
      <c r="A682" s="7"/>
      <c r="B682" s="7"/>
      <c r="C682" s="50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>
      <c r="A683" s="7"/>
      <c r="B683" s="7"/>
      <c r="C683" s="50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>
      <c r="A684" s="7"/>
      <c r="B684" s="7"/>
      <c r="C684" s="50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>
      <c r="A685" s="7"/>
      <c r="B685" s="7"/>
      <c r="C685" s="50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>
      <c r="A686" s="7"/>
      <c r="B686" s="7"/>
      <c r="C686" s="50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>
      <c r="A687" s="7"/>
      <c r="B687" s="7"/>
      <c r="C687" s="50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>
      <c r="A688" s="7"/>
      <c r="B688" s="7"/>
      <c r="C688" s="50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>
      <c r="A689" s="7"/>
      <c r="B689" s="7"/>
      <c r="C689" s="50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>
      <c r="A690" s="7"/>
      <c r="B690" s="7"/>
      <c r="C690" s="50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>
      <c r="A691" s="7"/>
      <c r="B691" s="7"/>
      <c r="C691" s="50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>
      <c r="A692" s="7"/>
      <c r="B692" s="7"/>
      <c r="C692" s="50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>
      <c r="A693" s="7"/>
      <c r="B693" s="7"/>
      <c r="C693" s="50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>
      <c r="A694" s="7"/>
      <c r="B694" s="7"/>
      <c r="C694" s="50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>
      <c r="A695" s="7"/>
      <c r="B695" s="7"/>
      <c r="C695" s="50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>
      <c r="A696" s="7"/>
      <c r="B696" s="7"/>
      <c r="C696" s="50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>
      <c r="A697" s="7"/>
      <c r="B697" s="7"/>
      <c r="C697" s="50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>
      <c r="A698" s="7"/>
      <c r="B698" s="7"/>
      <c r="C698" s="50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>
      <c r="A699" s="7"/>
      <c r="B699" s="7"/>
      <c r="C699" s="50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>
      <c r="A700" s="7"/>
      <c r="B700" s="7"/>
      <c r="C700" s="50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>
      <c r="A701" s="7"/>
      <c r="B701" s="7"/>
      <c r="C701" s="50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>
      <c r="A702" s="7"/>
      <c r="B702" s="7"/>
      <c r="C702" s="50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>
      <c r="A703" s="7"/>
      <c r="B703" s="7"/>
      <c r="C703" s="50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>
      <c r="A704" s="7"/>
      <c r="B704" s="7"/>
      <c r="C704" s="50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>
      <c r="A705" s="7"/>
      <c r="B705" s="7"/>
      <c r="C705" s="50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>
      <c r="A706" s="7"/>
      <c r="B706" s="7"/>
      <c r="C706" s="50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>
      <c r="A707" s="7"/>
      <c r="B707" s="7"/>
      <c r="C707" s="50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>
      <c r="A708" s="7"/>
      <c r="B708" s="7"/>
      <c r="C708" s="50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>
      <c r="A709" s="7"/>
      <c r="B709" s="7"/>
      <c r="C709" s="50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>
      <c r="A710" s="7"/>
      <c r="B710" s="7"/>
      <c r="C710" s="50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>
      <c r="A711" s="7"/>
      <c r="B711" s="7"/>
      <c r="C711" s="50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>
      <c r="A712" s="7"/>
      <c r="B712" s="7"/>
      <c r="C712" s="50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>
      <c r="A713" s="7"/>
      <c r="B713" s="7"/>
      <c r="C713" s="50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>
      <c r="A714" s="7"/>
      <c r="B714" s="7"/>
      <c r="C714" s="50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>
      <c r="A715" s="7"/>
      <c r="B715" s="7"/>
      <c r="C715" s="50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>
      <c r="A716" s="7"/>
      <c r="B716" s="7"/>
      <c r="C716" s="50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>
      <c r="A717" s="7"/>
      <c r="B717" s="7"/>
      <c r="C717" s="50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>
      <c r="A718" s="7"/>
      <c r="B718" s="7"/>
      <c r="C718" s="50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>
      <c r="A719" s="7"/>
      <c r="B719" s="7"/>
      <c r="C719" s="50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>
      <c r="A720" s="7"/>
      <c r="B720" s="7"/>
      <c r="C720" s="50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>
      <c r="A721" s="7"/>
      <c r="B721" s="7"/>
      <c r="C721" s="50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>
      <c r="A722" s="7"/>
      <c r="B722" s="7"/>
      <c r="C722" s="50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>
      <c r="A723" s="7"/>
      <c r="B723" s="7"/>
      <c r="C723" s="50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>
      <c r="A724" s="7"/>
      <c r="B724" s="7"/>
      <c r="C724" s="50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>
      <c r="A725" s="7"/>
      <c r="B725" s="7"/>
      <c r="C725" s="50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>
      <c r="A726" s="7"/>
      <c r="B726" s="7"/>
      <c r="C726" s="50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>
      <c r="A727" s="7"/>
      <c r="B727" s="7"/>
      <c r="C727" s="50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>
      <c r="A728" s="7"/>
      <c r="B728" s="7"/>
      <c r="C728" s="50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>
      <c r="A729" s="7"/>
      <c r="B729" s="7"/>
      <c r="C729" s="50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>
      <c r="A730" s="7"/>
      <c r="B730" s="7"/>
      <c r="C730" s="50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>
      <c r="A731" s="7"/>
      <c r="B731" s="7"/>
      <c r="C731" s="50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>
      <c r="A732" s="7"/>
      <c r="B732" s="7"/>
      <c r="C732" s="50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>
      <c r="A733" s="7"/>
      <c r="B733" s="7"/>
      <c r="C733" s="50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>
      <c r="A734" s="7"/>
      <c r="B734" s="7"/>
      <c r="C734" s="50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>
      <c r="A735" s="7"/>
      <c r="B735" s="7"/>
      <c r="C735" s="50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>
      <c r="A736" s="7"/>
      <c r="B736" s="7"/>
      <c r="C736" s="50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>
      <c r="A737" s="7"/>
      <c r="B737" s="7"/>
      <c r="C737" s="50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>
      <c r="A738" s="7"/>
      <c r="B738" s="7"/>
      <c r="C738" s="50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>
      <c r="A739" s="7"/>
      <c r="B739" s="7"/>
      <c r="C739" s="50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>
      <c r="A740" s="7"/>
      <c r="B740" s="7"/>
      <c r="C740" s="50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>
      <c r="A741" s="7"/>
      <c r="B741" s="7"/>
      <c r="C741" s="50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>
      <c r="A742" s="7"/>
      <c r="B742" s="7"/>
      <c r="C742" s="50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>
      <c r="A743" s="7"/>
      <c r="B743" s="7"/>
      <c r="C743" s="50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>
      <c r="A744" s="7"/>
      <c r="B744" s="7"/>
      <c r="C744" s="50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>
      <c r="A745" s="7"/>
      <c r="B745" s="7"/>
      <c r="C745" s="50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>
      <c r="A746" s="7"/>
      <c r="B746" s="7"/>
      <c r="C746" s="50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>
      <c r="A747" s="7"/>
      <c r="B747" s="7"/>
      <c r="C747" s="50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>
      <c r="A748" s="7"/>
      <c r="B748" s="7"/>
      <c r="C748" s="50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>
      <c r="A749" s="7"/>
      <c r="B749" s="7"/>
      <c r="C749" s="50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>
      <c r="A750" s="7"/>
      <c r="B750" s="7"/>
      <c r="C750" s="50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>
      <c r="A751" s="7"/>
      <c r="B751" s="7"/>
      <c r="C751" s="50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>
      <c r="A752" s="7"/>
      <c r="B752" s="7"/>
      <c r="C752" s="50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>
      <c r="A753" s="7"/>
      <c r="B753" s="7"/>
      <c r="C753" s="50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>
      <c r="A754" s="7"/>
      <c r="B754" s="7"/>
      <c r="C754" s="50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>
      <c r="A755" s="7"/>
      <c r="B755" s="7"/>
      <c r="C755" s="50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>
      <c r="A756" s="7"/>
      <c r="B756" s="7"/>
      <c r="C756" s="50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>
      <c r="A757" s="7"/>
      <c r="B757" s="7"/>
      <c r="C757" s="50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>
      <c r="A758" s="7"/>
      <c r="B758" s="7"/>
      <c r="C758" s="50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>
      <c r="A759" s="7"/>
      <c r="B759" s="7"/>
      <c r="C759" s="50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>
      <c r="A760" s="7"/>
      <c r="B760" s="7"/>
      <c r="C760" s="50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>
      <c r="A761" s="7"/>
      <c r="B761" s="7"/>
      <c r="C761" s="50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>
      <c r="A762" s="7"/>
      <c r="B762" s="7"/>
      <c r="C762" s="50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>
      <c r="A763" s="7"/>
      <c r="B763" s="7"/>
      <c r="C763" s="50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>
      <c r="A764" s="7"/>
      <c r="B764" s="7"/>
      <c r="C764" s="50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>
      <c r="A765" s="7"/>
      <c r="B765" s="7"/>
      <c r="C765" s="50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>
      <c r="A766" s="7"/>
      <c r="B766" s="7"/>
      <c r="C766" s="50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>
      <c r="A767" s="7"/>
      <c r="B767" s="7"/>
      <c r="C767" s="50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>
      <c r="A768" s="7"/>
      <c r="B768" s="7"/>
      <c r="C768" s="50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>
      <c r="A769" s="7"/>
      <c r="B769" s="7"/>
      <c r="C769" s="50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>
      <c r="A770" s="7"/>
      <c r="B770" s="7"/>
      <c r="C770" s="50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>
      <c r="A771" s="7"/>
      <c r="B771" s="7"/>
      <c r="C771" s="50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>
      <c r="A772" s="7"/>
      <c r="B772" s="7"/>
      <c r="C772" s="50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>
      <c r="A773" s="7"/>
      <c r="B773" s="7"/>
      <c r="C773" s="50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>
      <c r="A774" s="7"/>
      <c r="B774" s="7"/>
      <c r="C774" s="50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>
      <c r="A775" s="7"/>
      <c r="B775" s="7"/>
      <c r="C775" s="50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>
      <c r="A776" s="7"/>
      <c r="B776" s="7"/>
      <c r="C776" s="50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>
      <c r="A777" s="7"/>
      <c r="B777" s="7"/>
      <c r="C777" s="50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>
      <c r="A778" s="7"/>
      <c r="B778" s="7"/>
      <c r="C778" s="50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>
      <c r="A779" s="7"/>
      <c r="B779" s="7"/>
      <c r="C779" s="50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>
      <c r="A780" s="7"/>
      <c r="B780" s="7"/>
      <c r="C780" s="50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>
      <c r="A781" s="7"/>
      <c r="B781" s="7"/>
      <c r="C781" s="50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>
      <c r="A782" s="7"/>
      <c r="B782" s="7"/>
      <c r="C782" s="50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>
      <c r="A783" s="7"/>
      <c r="B783" s="7"/>
      <c r="C783" s="50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>
      <c r="A784" s="7"/>
      <c r="B784" s="7"/>
      <c r="C784" s="50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>
      <c r="A785" s="7"/>
      <c r="B785" s="7"/>
      <c r="C785" s="50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>
      <c r="A786" s="7"/>
      <c r="B786" s="7"/>
      <c r="C786" s="50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>
      <c r="A787" s="7"/>
      <c r="B787" s="7"/>
      <c r="C787" s="50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>
      <c r="A788" s="7"/>
      <c r="B788" s="7"/>
      <c r="C788" s="50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>
      <c r="A789" s="7"/>
      <c r="B789" s="7"/>
      <c r="C789" s="50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>
      <c r="A790" s="7"/>
      <c r="B790" s="7"/>
      <c r="C790" s="50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>
      <c r="A791" s="7"/>
      <c r="B791" s="7"/>
      <c r="C791" s="50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>
      <c r="A792" s="7"/>
      <c r="B792" s="7"/>
      <c r="C792" s="50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>
      <c r="A793" s="7"/>
      <c r="B793" s="7"/>
      <c r="C793" s="50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>
      <c r="A794" s="7"/>
      <c r="B794" s="7"/>
      <c r="C794" s="50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>
      <c r="A795" s="7"/>
      <c r="B795" s="7"/>
      <c r="C795" s="50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>
      <c r="A796" s="7"/>
      <c r="B796" s="7"/>
      <c r="C796" s="50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>
      <c r="A797" s="7"/>
      <c r="B797" s="7"/>
      <c r="C797" s="50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>
      <c r="A798" s="7"/>
      <c r="B798" s="7"/>
      <c r="C798" s="50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>
      <c r="A799" s="7"/>
      <c r="B799" s="7"/>
      <c r="C799" s="50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>
      <c r="A800" s="7"/>
      <c r="B800" s="7"/>
      <c r="C800" s="50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>
      <c r="A801" s="7"/>
      <c r="B801" s="7"/>
      <c r="C801" s="50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>
      <c r="A802" s="7"/>
      <c r="B802" s="7"/>
      <c r="C802" s="50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>
      <c r="A803" s="7"/>
      <c r="B803" s="7"/>
      <c r="C803" s="50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>
      <c r="A804" s="7"/>
      <c r="B804" s="7"/>
      <c r="C804" s="50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>
      <c r="A805" s="7"/>
      <c r="B805" s="7"/>
      <c r="C805" s="50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>
      <c r="A806" s="7"/>
      <c r="B806" s="7"/>
      <c r="C806" s="50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>
      <c r="A807" s="7"/>
      <c r="B807" s="7"/>
      <c r="C807" s="50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>
      <c r="A808" s="7"/>
      <c r="B808" s="7"/>
      <c r="C808" s="50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>
      <c r="A809" s="7"/>
      <c r="B809" s="7"/>
      <c r="C809" s="50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>
      <c r="A810" s="7"/>
      <c r="B810" s="7"/>
      <c r="C810" s="50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>
      <c r="A811" s="7"/>
      <c r="B811" s="7"/>
      <c r="C811" s="50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>
      <c r="A812" s="7"/>
      <c r="B812" s="7"/>
      <c r="C812" s="50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>
      <c r="A813" s="7"/>
      <c r="B813" s="7"/>
      <c r="C813" s="50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>
      <c r="A814" s="7"/>
      <c r="B814" s="7"/>
      <c r="C814" s="50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>
      <c r="A815" s="7"/>
      <c r="B815" s="7"/>
      <c r="C815" s="50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>
      <c r="A816" s="7"/>
      <c r="B816" s="7"/>
      <c r="C816" s="50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>
      <c r="A817" s="7"/>
      <c r="B817" s="7"/>
      <c r="C817" s="50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>
      <c r="A818" s="7"/>
      <c r="B818" s="7"/>
      <c r="C818" s="50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>
      <c r="A819" s="7"/>
      <c r="B819" s="7"/>
      <c r="C819" s="50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>
      <c r="A820" s="7"/>
      <c r="B820" s="7"/>
      <c r="C820" s="50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>
      <c r="A821" s="7"/>
      <c r="B821" s="7"/>
      <c r="C821" s="50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>
      <c r="A822" s="7"/>
      <c r="B822" s="7"/>
      <c r="C822" s="50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>
      <c r="A823" s="7"/>
      <c r="B823" s="7"/>
      <c r="C823" s="50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>
      <c r="A824" s="7"/>
      <c r="B824" s="7"/>
      <c r="C824" s="50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>
      <c r="A825" s="7"/>
      <c r="B825" s="7"/>
      <c r="C825" s="50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>
      <c r="A826" s="7"/>
      <c r="B826" s="7"/>
      <c r="C826" s="50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>
      <c r="A827" s="7"/>
      <c r="B827" s="7"/>
      <c r="C827" s="50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>
      <c r="A828" s="7"/>
      <c r="B828" s="7"/>
      <c r="C828" s="50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>
      <c r="A829" s="7"/>
      <c r="B829" s="7"/>
      <c r="C829" s="50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>
      <c r="A830" s="7"/>
      <c r="B830" s="7"/>
      <c r="C830" s="50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>
      <c r="A831" s="7"/>
      <c r="B831" s="7"/>
      <c r="C831" s="50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>
      <c r="A832" s="7"/>
      <c r="B832" s="7"/>
      <c r="C832" s="50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5" t="s">
        <v>51</v>
      </c>
      <c r="B1" s="45" t="s">
        <v>93</v>
      </c>
      <c r="C1" s="46" t="s">
        <v>137</v>
      </c>
      <c r="D1" s="4" t="s">
        <v>138</v>
      </c>
      <c r="E1" s="45" t="s">
        <v>139</v>
      </c>
      <c r="F1" s="45" t="s">
        <v>95</v>
      </c>
      <c r="G1" s="45" t="s">
        <v>96</v>
      </c>
      <c r="H1" s="45" t="s">
        <v>140</v>
      </c>
      <c r="I1" s="45" t="s">
        <v>141</v>
      </c>
      <c r="J1" s="45" t="s">
        <v>97</v>
      </c>
      <c r="K1" s="45" t="s">
        <v>142</v>
      </c>
      <c r="L1" s="26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</row>
    <row r="2">
      <c r="A2" s="45" t="s">
        <v>63</v>
      </c>
      <c r="B2" s="16">
        <v>15.0</v>
      </c>
      <c r="C2" s="47">
        <v>0.16875</v>
      </c>
      <c r="D2" s="48">
        <f>C2-C2</f>
        <v>0</v>
      </c>
      <c r="E2" s="16">
        <f t="shared" ref="E2:E35" si="1">VALUE(D2*24*60)</f>
        <v>0</v>
      </c>
      <c r="F2" s="16">
        <v>28.746</v>
      </c>
      <c r="G2" s="16">
        <v>22.077</v>
      </c>
      <c r="H2" s="4" t="s">
        <v>60</v>
      </c>
      <c r="I2" s="4" t="s">
        <v>60</v>
      </c>
      <c r="J2" s="4" t="s">
        <v>60</v>
      </c>
      <c r="K2" s="4" t="s">
        <v>60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</row>
    <row r="3">
      <c r="A3" s="18"/>
      <c r="B3" s="18"/>
      <c r="C3" s="47">
        <v>0.17708333333333334</v>
      </c>
      <c r="D3" s="48">
        <f>C3-C2</f>
        <v>0.008333333333</v>
      </c>
      <c r="E3" s="16">
        <f t="shared" si="1"/>
        <v>12</v>
      </c>
      <c r="F3" s="16">
        <v>32.939</v>
      </c>
      <c r="G3" s="16">
        <v>30.799</v>
      </c>
      <c r="H3" s="4" t="s">
        <v>60</v>
      </c>
      <c r="I3" s="4" t="s">
        <v>60</v>
      </c>
      <c r="J3" s="4" t="s">
        <v>60</v>
      </c>
      <c r="K3" s="4" t="s">
        <v>60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</row>
    <row r="4">
      <c r="A4" s="18"/>
      <c r="B4" s="18"/>
      <c r="C4" s="47">
        <v>0.1840277777777778</v>
      </c>
      <c r="D4" s="48">
        <f>C4-C2</f>
        <v>0.01527777778</v>
      </c>
      <c r="E4" s="16">
        <f t="shared" si="1"/>
        <v>22</v>
      </c>
      <c r="F4" s="16">
        <v>34.067</v>
      </c>
      <c r="G4" s="16">
        <v>34.025</v>
      </c>
      <c r="H4" s="4" t="s">
        <v>60</v>
      </c>
      <c r="I4" s="4" t="s">
        <v>60</v>
      </c>
      <c r="J4" s="4" t="s">
        <v>60</v>
      </c>
      <c r="K4" s="4" t="s">
        <v>60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</row>
    <row r="5">
      <c r="A5" s="18"/>
      <c r="B5" s="18"/>
      <c r="C5" s="47">
        <v>0.19166666666666668</v>
      </c>
      <c r="D5" s="48">
        <f>C5-C2</f>
        <v>0.02291666667</v>
      </c>
      <c r="E5" s="16">
        <f t="shared" si="1"/>
        <v>33</v>
      </c>
      <c r="F5" s="16">
        <v>34.515</v>
      </c>
      <c r="G5" s="16">
        <v>34.113</v>
      </c>
      <c r="H5" s="4" t="s">
        <v>60</v>
      </c>
      <c r="I5" s="4" t="s">
        <v>60</v>
      </c>
      <c r="J5" s="4" t="s">
        <v>60</v>
      </c>
      <c r="K5" s="4" t="s">
        <v>60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</row>
    <row r="6">
      <c r="A6" s="18"/>
      <c r="B6" s="18"/>
      <c r="C6" s="47">
        <v>0.19930555555555557</v>
      </c>
      <c r="D6" s="48">
        <f>C6-C2</f>
        <v>0.03055555556</v>
      </c>
      <c r="E6" s="16">
        <f t="shared" si="1"/>
        <v>44</v>
      </c>
      <c r="F6" s="16">
        <v>32.751</v>
      </c>
      <c r="G6" s="16">
        <v>33.427</v>
      </c>
      <c r="H6" s="4" t="s">
        <v>60</v>
      </c>
      <c r="I6" s="4" t="s">
        <v>60</v>
      </c>
      <c r="J6" s="4" t="s">
        <v>60</v>
      </c>
      <c r="K6" s="4" t="s">
        <v>60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</row>
    <row r="7">
      <c r="A7" s="18"/>
      <c r="B7" s="18"/>
      <c r="C7" s="47">
        <v>0.20555555555555555</v>
      </c>
      <c r="D7" s="48">
        <f>C7-C2</f>
        <v>0.03680555556</v>
      </c>
      <c r="E7" s="16">
        <f t="shared" si="1"/>
        <v>53</v>
      </c>
      <c r="F7" s="16">
        <v>34.621</v>
      </c>
      <c r="G7" s="16">
        <v>33.971</v>
      </c>
      <c r="H7" s="4" t="s">
        <v>60</v>
      </c>
      <c r="I7" s="4" t="s">
        <v>60</v>
      </c>
      <c r="J7" s="4" t="s">
        <v>60</v>
      </c>
      <c r="K7" s="4" t="s">
        <v>60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</row>
    <row r="8">
      <c r="A8" s="45" t="s">
        <v>64</v>
      </c>
      <c r="B8" s="16">
        <v>15.0</v>
      </c>
      <c r="C8" s="47">
        <v>0.2881944444444444</v>
      </c>
      <c r="D8" s="48">
        <f>C8-C8</f>
        <v>0</v>
      </c>
      <c r="E8" s="16">
        <f t="shared" si="1"/>
        <v>0</v>
      </c>
      <c r="F8" s="16">
        <v>26.788</v>
      </c>
      <c r="G8" s="16">
        <v>15.852</v>
      </c>
      <c r="H8" s="4" t="s">
        <v>60</v>
      </c>
      <c r="I8" s="4" t="s">
        <v>60</v>
      </c>
      <c r="J8" s="4" t="s">
        <v>60</v>
      </c>
      <c r="K8" s="4" t="s">
        <v>60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</row>
    <row r="9">
      <c r="A9" s="18"/>
      <c r="B9" s="18"/>
      <c r="C9" s="47">
        <v>0.2951388888888889</v>
      </c>
      <c r="D9" s="48">
        <f>C9-C8</f>
        <v>0.006944444444</v>
      </c>
      <c r="E9" s="16">
        <f t="shared" si="1"/>
        <v>10</v>
      </c>
      <c r="F9" s="16">
        <v>31.705</v>
      </c>
      <c r="G9" s="16">
        <v>24.664</v>
      </c>
      <c r="H9" s="4" t="s">
        <v>60</v>
      </c>
      <c r="I9" s="4" t="s">
        <v>60</v>
      </c>
      <c r="J9" s="4" t="s">
        <v>60</v>
      </c>
      <c r="K9" s="4" t="s">
        <v>60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</row>
    <row r="10">
      <c r="A10" s="18"/>
      <c r="B10" s="18"/>
      <c r="C10" s="47">
        <v>0.29930555555555555</v>
      </c>
      <c r="D10" s="48">
        <f>C10-C8</f>
        <v>0.01111111111</v>
      </c>
      <c r="E10" s="16">
        <f t="shared" si="1"/>
        <v>16</v>
      </c>
      <c r="F10" s="16">
        <v>33.87</v>
      </c>
      <c r="G10" s="16">
        <v>26.338</v>
      </c>
      <c r="H10" s="4" t="s">
        <v>60</v>
      </c>
      <c r="I10" s="4" t="s">
        <v>60</v>
      </c>
      <c r="J10" s="4" t="s">
        <v>60</v>
      </c>
      <c r="K10" s="4" t="s">
        <v>60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>
      <c r="A11" s="18"/>
      <c r="B11" s="18"/>
      <c r="C11" s="47">
        <v>0.30277777777777776</v>
      </c>
      <c r="D11" s="48">
        <f>C11-C8</f>
        <v>0.01458333333</v>
      </c>
      <c r="E11" s="16">
        <f t="shared" si="1"/>
        <v>21</v>
      </c>
      <c r="F11" s="16">
        <v>35.854</v>
      </c>
      <c r="G11" s="16">
        <v>29.466</v>
      </c>
      <c r="H11" s="4" t="s">
        <v>60</v>
      </c>
      <c r="I11" s="4" t="s">
        <v>60</v>
      </c>
      <c r="J11" s="4" t="s">
        <v>60</v>
      </c>
      <c r="K11" s="4" t="s">
        <v>60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>
      <c r="A12" s="18"/>
      <c r="B12" s="18"/>
      <c r="C12" s="47">
        <v>0.30972222222222223</v>
      </c>
      <c r="D12" s="48">
        <f>C12-C8</f>
        <v>0.02152777778</v>
      </c>
      <c r="E12" s="16">
        <f t="shared" si="1"/>
        <v>31</v>
      </c>
      <c r="F12" s="16">
        <v>34.846</v>
      </c>
      <c r="G12" s="16">
        <v>29.121</v>
      </c>
      <c r="H12" s="4" t="s">
        <v>60</v>
      </c>
      <c r="I12" s="4" t="s">
        <v>60</v>
      </c>
      <c r="J12" s="4" t="s">
        <v>60</v>
      </c>
      <c r="K12" s="4" t="s">
        <v>60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>
      <c r="A13" s="18"/>
      <c r="B13" s="18"/>
      <c r="C13" s="47">
        <v>0.31666666666666665</v>
      </c>
      <c r="D13" s="48">
        <f>C13-C8</f>
        <v>0.02847222222</v>
      </c>
      <c r="E13" s="16">
        <f t="shared" si="1"/>
        <v>41</v>
      </c>
      <c r="F13" s="16">
        <v>38.753</v>
      </c>
      <c r="G13" s="16">
        <v>32.349</v>
      </c>
      <c r="H13" s="4" t="s">
        <v>60</v>
      </c>
      <c r="I13" s="4" t="s">
        <v>60</v>
      </c>
      <c r="J13" s="4" t="s">
        <v>60</v>
      </c>
      <c r="K13" s="4" t="s">
        <v>60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>
      <c r="A14" s="18"/>
      <c r="B14" s="18"/>
      <c r="C14" s="47">
        <v>0.32430555555555557</v>
      </c>
      <c r="D14" s="48">
        <f>C14-C8</f>
        <v>0.03611111111</v>
      </c>
      <c r="E14" s="16">
        <f t="shared" si="1"/>
        <v>52</v>
      </c>
      <c r="F14" s="16">
        <v>34.67</v>
      </c>
      <c r="G14" s="16">
        <v>28.126</v>
      </c>
      <c r="H14" s="4" t="s">
        <v>60</v>
      </c>
      <c r="I14" s="4" t="s">
        <v>60</v>
      </c>
      <c r="J14" s="4" t="s">
        <v>60</v>
      </c>
      <c r="K14" s="4" t="s">
        <v>60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ht="16.5" customHeight="1">
      <c r="A15" s="18"/>
      <c r="B15" s="18"/>
      <c r="C15" s="47">
        <v>0.33194444444444443</v>
      </c>
      <c r="D15" s="48">
        <f>C15-C8</f>
        <v>0.04375</v>
      </c>
      <c r="E15" s="16">
        <f t="shared" si="1"/>
        <v>63</v>
      </c>
      <c r="F15" s="16">
        <v>36.135</v>
      </c>
      <c r="G15" s="16">
        <v>30.364</v>
      </c>
      <c r="H15" s="4" t="s">
        <v>60</v>
      </c>
      <c r="I15" s="4" t="s">
        <v>60</v>
      </c>
      <c r="J15" s="4" t="s">
        <v>60</v>
      </c>
      <c r="K15" s="4" t="s">
        <v>60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>
      <c r="A16" s="18"/>
      <c r="B16" s="18"/>
      <c r="C16" s="47">
        <v>0.3388888888888889</v>
      </c>
      <c r="D16" s="48">
        <f>C16-C8</f>
        <v>0.05069444444</v>
      </c>
      <c r="E16" s="16">
        <f t="shared" si="1"/>
        <v>73</v>
      </c>
      <c r="F16" s="16">
        <v>38.124</v>
      </c>
      <c r="G16" s="16">
        <v>33.111</v>
      </c>
      <c r="H16" s="4" t="s">
        <v>60</v>
      </c>
      <c r="I16" s="4" t="s">
        <v>60</v>
      </c>
      <c r="J16" s="4" t="s">
        <v>60</v>
      </c>
      <c r="K16" s="4" t="s">
        <v>60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>
      <c r="A17" s="45" t="s">
        <v>77</v>
      </c>
      <c r="B17" s="16">
        <v>15.0</v>
      </c>
      <c r="C17" s="47">
        <v>0.375</v>
      </c>
      <c r="D17" s="47">
        <f>C17-C17</f>
        <v>0</v>
      </c>
      <c r="E17" s="16">
        <f t="shared" si="1"/>
        <v>0</v>
      </c>
      <c r="F17" s="16">
        <v>28.199</v>
      </c>
      <c r="G17" s="16">
        <v>18.372</v>
      </c>
      <c r="H17" s="16">
        <v>22.01</v>
      </c>
      <c r="I17" s="16">
        <v>11.967</v>
      </c>
      <c r="J17" s="16">
        <v>148.533</v>
      </c>
      <c r="K17" s="16" t="s">
        <v>60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>
      <c r="A18" s="18"/>
      <c r="B18" s="18"/>
      <c r="C18" s="47">
        <v>0.3784722222222222</v>
      </c>
      <c r="D18" s="47">
        <f>C18-C17</f>
        <v>0.003472222222</v>
      </c>
      <c r="E18" s="16">
        <f t="shared" si="1"/>
        <v>5</v>
      </c>
      <c r="F18" s="16">
        <v>29.029</v>
      </c>
      <c r="G18" s="16">
        <v>19.465</v>
      </c>
      <c r="H18" s="16">
        <v>23.464</v>
      </c>
      <c r="I18" s="16">
        <v>17.323</v>
      </c>
      <c r="J18" s="16">
        <v>168.533</v>
      </c>
      <c r="K18" s="16" t="s">
        <v>60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>
      <c r="A19" s="18"/>
      <c r="B19" s="18"/>
      <c r="C19" s="47">
        <v>0.38125</v>
      </c>
      <c r="D19" s="47">
        <f>C19-C17</f>
        <v>0.00625</v>
      </c>
      <c r="E19" s="16">
        <f t="shared" si="1"/>
        <v>9</v>
      </c>
      <c r="F19" s="16">
        <v>31.667</v>
      </c>
      <c r="G19" s="16">
        <v>20.864</v>
      </c>
      <c r="H19" s="16">
        <v>27.863</v>
      </c>
      <c r="I19" s="16">
        <v>17.512</v>
      </c>
      <c r="J19" s="16">
        <v>190.833</v>
      </c>
      <c r="K19" s="16" t="s">
        <v>60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>
      <c r="A20" s="18"/>
      <c r="B20" s="18"/>
      <c r="C20" s="47">
        <v>0.38472222222222224</v>
      </c>
      <c r="D20" s="47">
        <f>C20-C17</f>
        <v>0.009722222222</v>
      </c>
      <c r="E20" s="16">
        <f t="shared" si="1"/>
        <v>14</v>
      </c>
      <c r="F20" s="16">
        <v>33.887</v>
      </c>
      <c r="G20" s="16">
        <v>23.469</v>
      </c>
      <c r="H20" s="16">
        <v>32.945</v>
      </c>
      <c r="I20" s="16">
        <v>21.049</v>
      </c>
      <c r="J20" s="16">
        <v>209.619</v>
      </c>
      <c r="K20" s="16" t="s">
        <v>60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>
      <c r="A21" s="18"/>
      <c r="B21" s="18"/>
      <c r="C21" s="47">
        <v>0.38819444444444445</v>
      </c>
      <c r="D21" s="47">
        <f>C21-C17</f>
        <v>0.01319444444</v>
      </c>
      <c r="E21" s="16">
        <f t="shared" si="1"/>
        <v>19</v>
      </c>
      <c r="F21" s="16">
        <v>36.719</v>
      </c>
      <c r="G21" s="16">
        <v>26.462</v>
      </c>
      <c r="H21" s="16">
        <v>35.392</v>
      </c>
      <c r="I21" s="16">
        <v>23.649</v>
      </c>
      <c r="J21" s="16">
        <v>232.001</v>
      </c>
      <c r="K21" s="16" t="s">
        <v>60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>
      <c r="A22" s="18"/>
      <c r="B22" s="18"/>
      <c r="C22" s="47">
        <v>0.39166666666666666</v>
      </c>
      <c r="D22" s="47">
        <f>C22-C17</f>
        <v>0.01666666667</v>
      </c>
      <c r="E22" s="16">
        <f t="shared" si="1"/>
        <v>24</v>
      </c>
      <c r="F22" s="16">
        <v>38.183</v>
      </c>
      <c r="G22" s="16">
        <v>28.288</v>
      </c>
      <c r="H22" s="16">
        <v>36.11</v>
      </c>
      <c r="I22" s="16">
        <v>26.213</v>
      </c>
      <c r="J22" s="16">
        <v>230.44</v>
      </c>
      <c r="K22" s="16" t="s">
        <v>60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>
      <c r="A23" s="18"/>
      <c r="B23" s="18"/>
      <c r="C23" s="47">
        <v>0.3951388888888889</v>
      </c>
      <c r="D23" s="47">
        <f>C23-C17</f>
        <v>0.02013888889</v>
      </c>
      <c r="E23" s="16">
        <f t="shared" si="1"/>
        <v>29</v>
      </c>
      <c r="F23" s="16">
        <v>38.815</v>
      </c>
      <c r="G23" s="16">
        <v>29.895</v>
      </c>
      <c r="H23" s="16">
        <v>37.746</v>
      </c>
      <c r="I23" s="16">
        <v>28.502</v>
      </c>
      <c r="J23" s="16">
        <v>237.268</v>
      </c>
      <c r="K23" s="16" t="s">
        <v>60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>
      <c r="A24" s="18"/>
      <c r="B24" s="18"/>
      <c r="C24" s="47">
        <v>0.39861111111111114</v>
      </c>
      <c r="D24" s="47">
        <f>C24-C17</f>
        <v>0.02361111111</v>
      </c>
      <c r="E24" s="16">
        <f t="shared" si="1"/>
        <v>34</v>
      </c>
      <c r="F24" s="16">
        <v>39.49</v>
      </c>
      <c r="G24" s="16">
        <v>32.178</v>
      </c>
      <c r="H24" s="16">
        <v>39.643</v>
      </c>
      <c r="I24" s="16">
        <v>30.672</v>
      </c>
      <c r="J24" s="16">
        <v>268.395</v>
      </c>
      <c r="K24" s="16" t="s">
        <v>60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>
      <c r="A25" s="18"/>
      <c r="B25" s="18"/>
      <c r="C25" s="47">
        <v>0.40208333333333335</v>
      </c>
      <c r="D25" s="47">
        <f>C25-C17</f>
        <v>0.02708333333</v>
      </c>
      <c r="E25" s="16">
        <f t="shared" si="1"/>
        <v>39</v>
      </c>
      <c r="F25" s="16">
        <v>39.711</v>
      </c>
      <c r="G25" s="16">
        <v>30.121</v>
      </c>
      <c r="H25" s="16">
        <v>37.869</v>
      </c>
      <c r="I25" s="16">
        <v>30.548</v>
      </c>
      <c r="J25" s="16">
        <v>254.94</v>
      </c>
      <c r="K25" s="16" t="s">
        <v>60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>
      <c r="A26" s="18"/>
      <c r="B26" s="18"/>
      <c r="C26" s="47">
        <v>0.4076388888888889</v>
      </c>
      <c r="D26" s="47">
        <f>C26-C17</f>
        <v>0.03263888889</v>
      </c>
      <c r="E26" s="16">
        <f t="shared" si="1"/>
        <v>47</v>
      </c>
      <c r="F26" s="16">
        <v>39.64</v>
      </c>
      <c r="G26" s="16">
        <v>30.399</v>
      </c>
      <c r="H26" s="16">
        <v>39.64</v>
      </c>
      <c r="I26" s="16">
        <v>30.399</v>
      </c>
      <c r="J26" s="16">
        <v>248.642</v>
      </c>
      <c r="K26" s="16" t="s">
        <v>60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>
      <c r="A27" s="18"/>
      <c r="B27" s="18"/>
      <c r="C27" s="47">
        <v>0.41805555555555557</v>
      </c>
      <c r="D27" s="47">
        <f>C27-C17</f>
        <v>0.04305555556</v>
      </c>
      <c r="E27" s="16">
        <f t="shared" si="1"/>
        <v>62</v>
      </c>
      <c r="F27" s="16">
        <v>40.762</v>
      </c>
      <c r="G27" s="16">
        <v>34.513</v>
      </c>
      <c r="H27" s="16">
        <v>39.385</v>
      </c>
      <c r="I27" s="16">
        <v>34.513</v>
      </c>
      <c r="J27" s="16">
        <v>248.642</v>
      </c>
      <c r="K27" s="16" t="s">
        <v>60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>
      <c r="A28" s="45" t="s">
        <v>145</v>
      </c>
      <c r="B28" s="16">
        <v>15.0</v>
      </c>
      <c r="C28" s="47">
        <v>0.04375</v>
      </c>
      <c r="D28" s="47">
        <f>C28-C28</f>
        <v>0</v>
      </c>
      <c r="E28" s="16">
        <f t="shared" si="1"/>
        <v>0</v>
      </c>
      <c r="F28" s="16">
        <v>28.223</v>
      </c>
      <c r="G28" s="16">
        <v>21.649</v>
      </c>
      <c r="H28" s="16">
        <v>22.762</v>
      </c>
      <c r="I28" s="16">
        <v>12.496</v>
      </c>
      <c r="J28" s="16">
        <v>146.473</v>
      </c>
      <c r="K28" s="16" t="s">
        <v>60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>
      <c r="A29" s="18"/>
      <c r="B29" s="18"/>
      <c r="C29" s="47">
        <v>0.050694444444444445</v>
      </c>
      <c r="D29" s="47">
        <f>C29-C28</f>
        <v>0.006944444444</v>
      </c>
      <c r="E29" s="16">
        <f t="shared" si="1"/>
        <v>10</v>
      </c>
      <c r="F29" s="16">
        <v>32.622</v>
      </c>
      <c r="G29" s="16">
        <v>22.536</v>
      </c>
      <c r="H29" s="16">
        <v>28.794</v>
      </c>
      <c r="I29" s="16">
        <v>14.673</v>
      </c>
      <c r="J29" s="16">
        <v>194.906</v>
      </c>
      <c r="K29" s="16" t="s">
        <v>60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>
      <c r="A30" s="18"/>
      <c r="B30" s="18"/>
      <c r="C30" s="47">
        <v>0.05347222222222222</v>
      </c>
      <c r="D30" s="47">
        <f>C30-C28</f>
        <v>0.009722222222</v>
      </c>
      <c r="E30" s="16">
        <f t="shared" si="1"/>
        <v>14</v>
      </c>
      <c r="F30" s="16">
        <v>37.511</v>
      </c>
      <c r="G30" s="16">
        <v>24.166</v>
      </c>
      <c r="H30" s="16">
        <v>34.459</v>
      </c>
      <c r="I30" s="16">
        <v>19.184</v>
      </c>
      <c r="J30" s="16">
        <v>200.438</v>
      </c>
      <c r="K30" s="16" t="s">
        <v>60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>
      <c r="A31" s="18"/>
      <c r="B31" s="18"/>
      <c r="C31" s="47">
        <v>0.05694444444444444</v>
      </c>
      <c r="D31" s="47">
        <f>C31-C28</f>
        <v>0.01319444444</v>
      </c>
      <c r="E31" s="16">
        <f t="shared" si="1"/>
        <v>19</v>
      </c>
      <c r="F31" s="16">
        <v>40.137</v>
      </c>
      <c r="G31" s="16">
        <v>25.632</v>
      </c>
      <c r="H31" s="16">
        <v>39.482</v>
      </c>
      <c r="I31" s="16">
        <v>19.485</v>
      </c>
      <c r="J31" s="16">
        <v>228.879</v>
      </c>
      <c r="K31" s="16" t="s">
        <v>60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>
      <c r="A32" s="18"/>
      <c r="B32" s="18"/>
      <c r="C32" s="47">
        <v>0.06041666666666667</v>
      </c>
      <c r="D32" s="47">
        <f>C32-C28</f>
        <v>0.01666666667</v>
      </c>
      <c r="E32" s="16">
        <f t="shared" si="1"/>
        <v>24</v>
      </c>
      <c r="F32" s="16">
        <v>43.823</v>
      </c>
      <c r="G32" s="16">
        <v>29.293</v>
      </c>
      <c r="H32" s="16">
        <v>43.122</v>
      </c>
      <c r="I32" s="16">
        <v>23.867</v>
      </c>
      <c r="J32" s="16">
        <v>263.632</v>
      </c>
      <c r="K32" s="16" t="s">
        <v>60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>
      <c r="A33" s="18"/>
      <c r="B33" s="18"/>
      <c r="C33" s="47">
        <v>0.06319444444444444</v>
      </c>
      <c r="D33" s="47">
        <f>C33-C28</f>
        <v>0.01944444444</v>
      </c>
      <c r="E33" s="16">
        <f t="shared" si="1"/>
        <v>28</v>
      </c>
      <c r="F33" s="16">
        <v>44.9</v>
      </c>
      <c r="G33" s="16">
        <v>30.964</v>
      </c>
      <c r="H33" s="16">
        <v>44.387</v>
      </c>
      <c r="I33" s="16">
        <v>28.171</v>
      </c>
      <c r="J33" s="16">
        <v>293.654</v>
      </c>
      <c r="K33" s="16" t="s">
        <v>60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>
      <c r="A34" s="18"/>
      <c r="B34" s="18"/>
      <c r="C34" s="47">
        <v>0.06736111111111111</v>
      </c>
      <c r="D34" s="47">
        <f>C34-C28</f>
        <v>0.02361111111</v>
      </c>
      <c r="E34" s="16">
        <f t="shared" si="1"/>
        <v>34</v>
      </c>
      <c r="F34" s="16">
        <v>45.317</v>
      </c>
      <c r="G34" s="16">
        <v>33.927</v>
      </c>
      <c r="H34" s="16">
        <v>45.317</v>
      </c>
      <c r="I34" s="16">
        <v>28.843</v>
      </c>
      <c r="J34" s="16">
        <v>312.157</v>
      </c>
      <c r="K34" s="16" t="s">
        <v>60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</row>
    <row r="35">
      <c r="A35" s="18"/>
      <c r="B35" s="18"/>
      <c r="C35" s="47">
        <v>0.07152777777777777</v>
      </c>
      <c r="D35" s="47">
        <f>C35-C28</f>
        <v>0.02777777778</v>
      </c>
      <c r="E35" s="16">
        <f t="shared" si="1"/>
        <v>40</v>
      </c>
      <c r="F35" s="16">
        <v>45.124</v>
      </c>
      <c r="G35" s="16">
        <v>33.092</v>
      </c>
      <c r="H35" s="16">
        <v>45.124</v>
      </c>
      <c r="I35" s="16">
        <v>33.092</v>
      </c>
      <c r="J35" s="16">
        <v>319.76</v>
      </c>
      <c r="K35" s="16" t="s">
        <v>60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>
      <c r="A36" s="45" t="s">
        <v>152</v>
      </c>
      <c r="B36" s="16">
        <v>15.0</v>
      </c>
      <c r="C36" s="47">
        <v>0.3993055555555556</v>
      </c>
      <c r="D36" s="16">
        <v>0.0</v>
      </c>
      <c r="E36" s="16">
        <v>0.0</v>
      </c>
      <c r="F36" s="16">
        <v>26.714</v>
      </c>
      <c r="G36" s="16">
        <v>21.832</v>
      </c>
      <c r="H36" s="16">
        <v>23.538</v>
      </c>
      <c r="I36" s="16">
        <v>19.109</v>
      </c>
      <c r="J36" s="16">
        <v>136.38</v>
      </c>
      <c r="K36" s="16">
        <v>268.262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>
      <c r="A37" s="18"/>
      <c r="B37" s="18"/>
      <c r="C37" s="47">
        <v>0.40069444444444446</v>
      </c>
      <c r="D37" s="16">
        <v>2.0</v>
      </c>
      <c r="E37" s="16">
        <v>2.0</v>
      </c>
      <c r="F37" s="16">
        <v>26.704</v>
      </c>
      <c r="G37" s="16">
        <v>21.815</v>
      </c>
      <c r="H37" s="16">
        <v>23.07</v>
      </c>
      <c r="I37" s="16">
        <v>18.944</v>
      </c>
      <c r="J37" s="16">
        <v>142.737</v>
      </c>
      <c r="K37" s="16">
        <v>286.468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>
      <c r="A38" s="18"/>
      <c r="B38" s="18"/>
      <c r="C38" s="47">
        <v>0.4027777777777778</v>
      </c>
      <c r="D38" s="16">
        <v>5.0</v>
      </c>
      <c r="E38" s="16">
        <v>5.0</v>
      </c>
      <c r="F38" s="16">
        <v>27.71</v>
      </c>
      <c r="G38" s="16">
        <v>22.264</v>
      </c>
      <c r="H38" s="16">
        <v>24.375</v>
      </c>
      <c r="I38" s="16">
        <v>20.685</v>
      </c>
      <c r="J38" s="16">
        <v>145.063</v>
      </c>
      <c r="K38" s="16">
        <v>271.212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>
      <c r="A39" s="18"/>
      <c r="B39" s="18"/>
      <c r="C39" s="47">
        <v>0.40625</v>
      </c>
      <c r="D39" s="16">
        <v>10.0</v>
      </c>
      <c r="E39" s="16">
        <v>10.0</v>
      </c>
      <c r="F39" s="16">
        <v>28.924</v>
      </c>
      <c r="G39" s="16">
        <v>24.084</v>
      </c>
      <c r="H39" s="16">
        <v>26.54</v>
      </c>
      <c r="I39" s="16">
        <v>23.304</v>
      </c>
      <c r="J39" s="16">
        <v>162.303</v>
      </c>
      <c r="K39" s="16">
        <v>298.995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>
      <c r="A40" s="18"/>
      <c r="B40" s="18"/>
      <c r="C40" s="47">
        <v>0.4097222222222222</v>
      </c>
      <c r="D40" s="16">
        <v>15.0</v>
      </c>
      <c r="E40" s="16">
        <v>15.0</v>
      </c>
      <c r="F40" s="16">
        <v>30.405</v>
      </c>
      <c r="G40" s="16">
        <v>25.766</v>
      </c>
      <c r="H40" s="16">
        <v>28.544</v>
      </c>
      <c r="I40" s="16">
        <v>25.424</v>
      </c>
      <c r="J40" s="16">
        <v>171.088</v>
      </c>
      <c r="K40" s="16">
        <v>244.525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>
      <c r="A41" s="18"/>
      <c r="B41" s="18"/>
      <c r="C41" s="47">
        <v>0.41388888888888886</v>
      </c>
      <c r="D41" s="16">
        <v>21.0</v>
      </c>
      <c r="E41" s="16">
        <v>21.0</v>
      </c>
      <c r="F41" s="16">
        <v>31.22</v>
      </c>
      <c r="G41" s="16">
        <v>30.544</v>
      </c>
      <c r="H41" s="16">
        <v>30.389</v>
      </c>
      <c r="I41" s="16">
        <v>30.333</v>
      </c>
      <c r="J41" s="16">
        <v>173.387</v>
      </c>
      <c r="K41" s="16">
        <v>240.676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>
      <c r="A42" s="18"/>
      <c r="B42" s="18"/>
      <c r="C42" s="47">
        <v>0.41875</v>
      </c>
      <c r="D42" s="16">
        <v>28.0</v>
      </c>
      <c r="E42" s="16">
        <v>28.0</v>
      </c>
      <c r="F42" s="16">
        <v>32.195</v>
      </c>
      <c r="G42" s="16">
        <v>33.571</v>
      </c>
      <c r="H42" s="16">
        <v>31.442</v>
      </c>
      <c r="I42" s="16">
        <v>32.346</v>
      </c>
      <c r="J42" s="16">
        <v>183.877</v>
      </c>
      <c r="K42" s="16">
        <v>248.575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>
      <c r="A43" s="18"/>
      <c r="B43" s="18"/>
      <c r="C43" s="47">
        <v>0.4215277777777778</v>
      </c>
      <c r="D43" s="16">
        <v>32.0</v>
      </c>
      <c r="E43" s="16">
        <v>32.0</v>
      </c>
      <c r="F43" s="16">
        <v>32.424</v>
      </c>
      <c r="G43" s="16">
        <v>33.688</v>
      </c>
      <c r="H43" s="16">
        <v>32.152</v>
      </c>
      <c r="I43" s="16">
        <v>33.688</v>
      </c>
      <c r="J43" s="16">
        <v>173.257</v>
      </c>
      <c r="K43" s="16">
        <v>241.084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>
      <c r="A44" s="18"/>
      <c r="B44" s="18"/>
      <c r="C44" s="47">
        <v>0.42569444444444443</v>
      </c>
      <c r="D44" s="16">
        <v>38.0</v>
      </c>
      <c r="E44" s="16">
        <v>38.0</v>
      </c>
      <c r="F44" s="16">
        <v>33.53</v>
      </c>
      <c r="G44" s="16">
        <v>34.131</v>
      </c>
      <c r="H44" s="16">
        <v>32.707</v>
      </c>
      <c r="I44" s="16">
        <v>34.131</v>
      </c>
      <c r="J44" s="16">
        <v>200.917</v>
      </c>
      <c r="K44" s="16">
        <v>259.946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>
      <c r="A45" s="18"/>
      <c r="B45" s="18"/>
      <c r="C45" s="47">
        <v>0.4284722222222222</v>
      </c>
      <c r="D45" s="16">
        <v>42.0</v>
      </c>
      <c r="E45" s="16">
        <v>42.0</v>
      </c>
      <c r="F45" s="16">
        <v>33.529</v>
      </c>
      <c r="G45" s="16">
        <v>34.774</v>
      </c>
      <c r="H45" s="16">
        <v>33.413</v>
      </c>
      <c r="I45" s="16">
        <v>34.774</v>
      </c>
      <c r="J45" s="16">
        <v>201.533</v>
      </c>
      <c r="K45" s="16">
        <v>250.991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>
      <c r="A46" s="18"/>
      <c r="B46" s="18"/>
      <c r="C46" s="47">
        <v>0.4326388888888889</v>
      </c>
      <c r="D46" s="16">
        <v>48.0</v>
      </c>
      <c r="E46" s="16">
        <v>48.0</v>
      </c>
      <c r="F46" s="16">
        <v>35.268</v>
      </c>
      <c r="G46" s="16">
        <v>36.101</v>
      </c>
      <c r="H46" s="16">
        <v>35.268</v>
      </c>
      <c r="I46" s="16">
        <v>36.101</v>
      </c>
      <c r="J46" s="16">
        <v>201.533</v>
      </c>
      <c r="K46" s="16">
        <v>250.991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>
      <c r="A47" s="7"/>
      <c r="B47" s="7"/>
      <c r="C47" s="50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>
      <c r="A48" s="7"/>
      <c r="B48" s="7"/>
      <c r="C48" s="50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>
      <c r="A49" s="7"/>
      <c r="B49" s="7"/>
      <c r="C49" s="50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>
      <c r="A50" s="7"/>
      <c r="B50" s="7"/>
      <c r="C50" s="50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>
      <c r="A51" s="7"/>
      <c r="B51" s="7"/>
      <c r="C51" s="50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>
      <c r="A52" s="7"/>
      <c r="B52" s="7"/>
      <c r="C52" s="50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>
      <c r="A53" s="7"/>
      <c r="B53" s="7"/>
      <c r="C53" s="50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>
      <c r="A54" s="7"/>
      <c r="B54" s="7"/>
      <c r="C54" s="50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>
      <c r="A55" s="7"/>
      <c r="B55" s="7"/>
      <c r="C55" s="50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>
      <c r="A56" s="7"/>
      <c r="B56" s="7"/>
      <c r="C56" s="50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>
      <c r="A57" s="7"/>
      <c r="B57" s="7"/>
      <c r="C57" s="50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>
      <c r="A58" s="7"/>
      <c r="B58" s="7"/>
      <c r="C58" s="50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>
      <c r="A59" s="7"/>
      <c r="B59" s="7"/>
      <c r="C59" s="50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>
      <c r="A60" s="7"/>
      <c r="B60" s="7"/>
      <c r="C60" s="50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>
      <c r="A61" s="7"/>
      <c r="B61" s="7"/>
      <c r="C61" s="50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>
      <c r="A62" s="7"/>
      <c r="B62" s="7"/>
      <c r="C62" s="50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>
      <c r="A63" s="7"/>
      <c r="B63" s="7"/>
      <c r="C63" s="50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>
      <c r="A64" s="7"/>
      <c r="B64" s="7"/>
      <c r="C64" s="50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>
      <c r="A65" s="7"/>
      <c r="B65" s="7"/>
      <c r="C65" s="50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>
      <c r="A66" s="7"/>
      <c r="B66" s="7"/>
      <c r="C66" s="50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>
      <c r="A67" s="7"/>
      <c r="B67" s="7"/>
      <c r="C67" s="50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>
      <c r="A68" s="7"/>
      <c r="B68" s="7"/>
      <c r="C68" s="50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>
      <c r="A69" s="7"/>
      <c r="B69" s="7"/>
      <c r="C69" s="50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>
      <c r="A70" s="7"/>
      <c r="B70" s="7"/>
      <c r="C70" s="50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>
      <c r="A71" s="7"/>
      <c r="B71" s="7"/>
      <c r="C71" s="50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>
      <c r="A72" s="7"/>
      <c r="B72" s="7"/>
      <c r="C72" s="50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>
      <c r="A73" s="7"/>
      <c r="B73" s="7"/>
      <c r="C73" s="50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>
      <c r="A74" s="7"/>
      <c r="B74" s="7"/>
      <c r="C74" s="50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>
      <c r="A75" s="7"/>
      <c r="B75" s="7"/>
      <c r="C75" s="50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>
      <c r="A76" s="7"/>
      <c r="B76" s="7"/>
      <c r="C76" s="50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>
      <c r="A77" s="7"/>
      <c r="B77" s="7"/>
      <c r="C77" s="50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>
      <c r="A78" s="7"/>
      <c r="B78" s="7"/>
      <c r="C78" s="50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>
      <c r="A79" s="7"/>
      <c r="B79" s="7"/>
      <c r="C79" s="50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>
      <c r="A80" s="7"/>
      <c r="B80" s="7"/>
      <c r="C80" s="50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>
      <c r="A81" s="7"/>
      <c r="B81" s="7"/>
      <c r="C81" s="50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>
      <c r="A82" s="7"/>
      <c r="B82" s="7"/>
      <c r="C82" s="50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>
      <c r="A83" s="7"/>
      <c r="B83" s="7"/>
      <c r="C83" s="50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>
      <c r="A84" s="7"/>
      <c r="B84" s="7"/>
      <c r="C84" s="50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>
      <c r="A85" s="7"/>
      <c r="B85" s="7"/>
      <c r="C85" s="50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>
      <c r="A86" s="7"/>
      <c r="B86" s="7"/>
      <c r="C86" s="50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>
      <c r="A87" s="7"/>
      <c r="B87" s="7"/>
      <c r="C87" s="50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>
      <c r="A88" s="7"/>
      <c r="B88" s="7"/>
      <c r="C88" s="50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>
      <c r="A89" s="7"/>
      <c r="B89" s="7"/>
      <c r="C89" s="50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>
      <c r="A90" s="7"/>
      <c r="B90" s="7"/>
      <c r="C90" s="50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>
      <c r="A91" s="7"/>
      <c r="B91" s="7"/>
      <c r="C91" s="50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>
      <c r="A92" s="7"/>
      <c r="B92" s="7"/>
      <c r="C92" s="50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>
      <c r="A93" s="7"/>
      <c r="B93" s="7"/>
      <c r="C93" s="50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>
      <c r="A94" s="7"/>
      <c r="B94" s="7"/>
      <c r="C94" s="50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>
      <c r="A95" s="7"/>
      <c r="B95" s="7"/>
      <c r="C95" s="50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>
      <c r="A96" s="7"/>
      <c r="B96" s="7"/>
      <c r="C96" s="50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>
      <c r="A97" s="7"/>
      <c r="B97" s="7"/>
      <c r="C97" s="50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>
      <c r="A98" s="7"/>
      <c r="B98" s="7"/>
      <c r="C98" s="50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>
      <c r="A99" s="7"/>
      <c r="B99" s="7"/>
      <c r="C99" s="50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>
      <c r="A100" s="7"/>
      <c r="B100" s="7"/>
      <c r="C100" s="50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>
      <c r="A101" s="7"/>
      <c r="B101" s="7"/>
      <c r="C101" s="50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>
      <c r="A102" s="7"/>
      <c r="B102" s="7"/>
      <c r="C102" s="50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>
      <c r="A103" s="7"/>
      <c r="B103" s="7"/>
      <c r="C103" s="50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>
      <c r="A104" s="7"/>
      <c r="B104" s="7"/>
      <c r="C104" s="50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>
      <c r="A105" s="7"/>
      <c r="B105" s="7"/>
      <c r="C105" s="50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>
      <c r="A106" s="7"/>
      <c r="B106" s="7"/>
      <c r="C106" s="50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>
      <c r="A107" s="7"/>
      <c r="B107" s="7"/>
      <c r="C107" s="50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>
      <c r="A108" s="7"/>
      <c r="B108" s="7"/>
      <c r="C108" s="50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>
      <c r="A109" s="7"/>
      <c r="B109" s="7"/>
      <c r="C109" s="50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>
      <c r="A110" s="7"/>
      <c r="B110" s="7"/>
      <c r="C110" s="50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>
      <c r="A111" s="7"/>
      <c r="B111" s="7"/>
      <c r="C111" s="50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>
      <c r="A112" s="7"/>
      <c r="B112" s="7"/>
      <c r="C112" s="50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>
      <c r="A113" s="7"/>
      <c r="B113" s="7"/>
      <c r="C113" s="50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>
      <c r="A114" s="7"/>
      <c r="B114" s="7"/>
      <c r="C114" s="50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>
      <c r="A115" s="7"/>
      <c r="B115" s="7"/>
      <c r="C115" s="50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>
      <c r="A116" s="7"/>
      <c r="B116" s="7"/>
      <c r="C116" s="50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>
      <c r="A117" s="7"/>
      <c r="B117" s="7"/>
      <c r="C117" s="50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>
      <c r="A118" s="7"/>
      <c r="B118" s="7"/>
      <c r="C118" s="50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>
      <c r="A119" s="7"/>
      <c r="B119" s="7"/>
      <c r="C119" s="50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>
      <c r="A120" s="7"/>
      <c r="B120" s="7"/>
      <c r="C120" s="50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>
      <c r="A121" s="7"/>
      <c r="B121" s="7"/>
      <c r="C121" s="50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>
      <c r="A122" s="7"/>
      <c r="B122" s="7"/>
      <c r="C122" s="50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>
      <c r="A123" s="7"/>
      <c r="B123" s="7"/>
      <c r="C123" s="50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>
      <c r="A124" s="7"/>
      <c r="B124" s="7"/>
      <c r="C124" s="50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>
      <c r="A125" s="7"/>
      <c r="B125" s="7"/>
      <c r="C125" s="50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>
      <c r="A126" s="7"/>
      <c r="B126" s="7"/>
      <c r="C126" s="50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>
      <c r="A127" s="7"/>
      <c r="B127" s="7"/>
      <c r="C127" s="50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>
      <c r="A128" s="7"/>
      <c r="B128" s="7"/>
      <c r="C128" s="50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>
      <c r="A129" s="7"/>
      <c r="B129" s="7"/>
      <c r="C129" s="50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>
      <c r="A130" s="7"/>
      <c r="B130" s="7"/>
      <c r="C130" s="50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>
      <c r="A131" s="7"/>
      <c r="B131" s="7"/>
      <c r="C131" s="50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>
      <c r="A132" s="7"/>
      <c r="B132" s="7"/>
      <c r="C132" s="50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>
      <c r="A133" s="7"/>
      <c r="B133" s="7"/>
      <c r="C133" s="50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>
      <c r="A134" s="7"/>
      <c r="B134" s="7"/>
      <c r="C134" s="50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>
      <c r="A135" s="7"/>
      <c r="B135" s="7"/>
      <c r="C135" s="50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>
      <c r="A136" s="7"/>
      <c r="B136" s="7"/>
      <c r="C136" s="50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>
      <c r="A137" s="7"/>
      <c r="B137" s="7"/>
      <c r="C137" s="50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>
      <c r="A138" s="7"/>
      <c r="B138" s="7"/>
      <c r="C138" s="50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>
      <c r="A139" s="7"/>
      <c r="B139" s="7"/>
      <c r="C139" s="50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>
      <c r="A140" s="7"/>
      <c r="B140" s="7"/>
      <c r="C140" s="50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>
      <c r="A141" s="7"/>
      <c r="B141" s="7"/>
      <c r="C141" s="50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>
      <c r="A142" s="7"/>
      <c r="B142" s="7"/>
      <c r="C142" s="50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>
      <c r="A143" s="7"/>
      <c r="B143" s="7"/>
      <c r="C143" s="50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>
      <c r="A144" s="7"/>
      <c r="B144" s="7"/>
      <c r="C144" s="50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>
      <c r="A145" s="7"/>
      <c r="B145" s="7"/>
      <c r="C145" s="50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>
      <c r="A146" s="7"/>
      <c r="B146" s="7"/>
      <c r="C146" s="50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>
      <c r="A147" s="7"/>
      <c r="B147" s="7"/>
      <c r="C147" s="50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>
      <c r="A148" s="7"/>
      <c r="B148" s="7"/>
      <c r="C148" s="50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>
      <c r="A149" s="7"/>
      <c r="B149" s="7"/>
      <c r="C149" s="50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>
      <c r="A150" s="7"/>
      <c r="B150" s="7"/>
      <c r="C150" s="50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>
      <c r="A151" s="7"/>
      <c r="B151" s="7"/>
      <c r="C151" s="50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>
      <c r="A152" s="7"/>
      <c r="B152" s="7"/>
      <c r="C152" s="50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>
      <c r="A153" s="7"/>
      <c r="B153" s="7"/>
      <c r="C153" s="50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>
      <c r="A154" s="7"/>
      <c r="B154" s="7"/>
      <c r="C154" s="50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>
      <c r="A155" s="7"/>
      <c r="B155" s="7"/>
      <c r="C155" s="50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>
      <c r="A156" s="7"/>
      <c r="B156" s="7"/>
      <c r="C156" s="50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>
      <c r="A157" s="7"/>
      <c r="B157" s="7"/>
      <c r="C157" s="50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>
      <c r="A158" s="7"/>
      <c r="B158" s="7"/>
      <c r="C158" s="50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>
      <c r="A159" s="7"/>
      <c r="B159" s="7"/>
      <c r="C159" s="50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>
      <c r="A160" s="7"/>
      <c r="B160" s="7"/>
      <c r="C160" s="50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>
      <c r="A161" s="7"/>
      <c r="B161" s="7"/>
      <c r="C161" s="50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>
      <c r="A162" s="7"/>
      <c r="B162" s="7"/>
      <c r="C162" s="50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>
      <c r="A163" s="7"/>
      <c r="B163" s="7"/>
      <c r="C163" s="50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>
      <c r="A164" s="7"/>
      <c r="B164" s="7"/>
      <c r="C164" s="50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>
      <c r="A165" s="7"/>
      <c r="B165" s="7"/>
      <c r="C165" s="50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>
      <c r="A166" s="7"/>
      <c r="B166" s="7"/>
      <c r="C166" s="50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>
      <c r="A167" s="7"/>
      <c r="B167" s="7"/>
      <c r="C167" s="50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>
      <c r="A168" s="7"/>
      <c r="B168" s="7"/>
      <c r="C168" s="50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>
      <c r="A169" s="7"/>
      <c r="B169" s="7"/>
      <c r="C169" s="50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>
      <c r="A170" s="7"/>
      <c r="B170" s="7"/>
      <c r="C170" s="50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>
      <c r="A171" s="7"/>
      <c r="B171" s="7"/>
      <c r="C171" s="50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>
      <c r="A172" s="7"/>
      <c r="B172" s="7"/>
      <c r="C172" s="50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>
      <c r="A173" s="7"/>
      <c r="B173" s="7"/>
      <c r="C173" s="50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>
      <c r="A174" s="7"/>
      <c r="B174" s="7"/>
      <c r="C174" s="50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>
      <c r="A175" s="7"/>
      <c r="B175" s="7"/>
      <c r="C175" s="50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>
      <c r="A176" s="7"/>
      <c r="B176" s="7"/>
      <c r="C176" s="50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>
      <c r="A177" s="7"/>
      <c r="B177" s="7"/>
      <c r="C177" s="50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>
      <c r="A178" s="7"/>
      <c r="B178" s="7"/>
      <c r="C178" s="50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>
      <c r="A179" s="7"/>
      <c r="B179" s="7"/>
      <c r="C179" s="50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>
      <c r="A180" s="7"/>
      <c r="B180" s="7"/>
      <c r="C180" s="50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>
      <c r="A181" s="7"/>
      <c r="B181" s="7"/>
      <c r="C181" s="50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>
      <c r="A182" s="7"/>
      <c r="B182" s="7"/>
      <c r="C182" s="50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>
      <c r="A183" s="7"/>
      <c r="B183" s="7"/>
      <c r="C183" s="50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>
      <c r="A184" s="7"/>
      <c r="B184" s="7"/>
      <c r="C184" s="50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>
      <c r="A185" s="7"/>
      <c r="B185" s="7"/>
      <c r="C185" s="50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>
      <c r="A186" s="7"/>
      <c r="B186" s="7"/>
      <c r="C186" s="50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>
      <c r="A187" s="7"/>
      <c r="B187" s="7"/>
      <c r="C187" s="50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>
      <c r="A188" s="7"/>
      <c r="B188" s="7"/>
      <c r="C188" s="50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>
      <c r="A189" s="7"/>
      <c r="B189" s="7"/>
      <c r="C189" s="50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>
      <c r="A190" s="7"/>
      <c r="B190" s="7"/>
      <c r="C190" s="50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>
      <c r="A191" s="7"/>
      <c r="B191" s="7"/>
      <c r="C191" s="50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>
      <c r="A192" s="7"/>
      <c r="B192" s="7"/>
      <c r="C192" s="50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>
      <c r="A193" s="7"/>
      <c r="B193" s="7"/>
      <c r="C193" s="50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>
      <c r="A194" s="7"/>
      <c r="B194" s="7"/>
      <c r="C194" s="50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>
      <c r="A195" s="7"/>
      <c r="B195" s="7"/>
      <c r="C195" s="50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>
      <c r="A196" s="7"/>
      <c r="B196" s="7"/>
      <c r="C196" s="50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>
      <c r="A197" s="7"/>
      <c r="B197" s="7"/>
      <c r="C197" s="50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>
      <c r="A198" s="7"/>
      <c r="B198" s="7"/>
      <c r="C198" s="50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>
      <c r="A199" s="7"/>
      <c r="B199" s="7"/>
      <c r="C199" s="50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>
      <c r="A200" s="7"/>
      <c r="B200" s="7"/>
      <c r="C200" s="50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>
      <c r="A201" s="7"/>
      <c r="B201" s="7"/>
      <c r="C201" s="50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>
      <c r="A202" s="7"/>
      <c r="B202" s="7"/>
      <c r="C202" s="50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>
      <c r="A203" s="7"/>
      <c r="B203" s="7"/>
      <c r="C203" s="50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>
      <c r="A204" s="7"/>
      <c r="B204" s="7"/>
      <c r="C204" s="50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>
      <c r="A205" s="7"/>
      <c r="B205" s="7"/>
      <c r="C205" s="50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>
      <c r="A206" s="7"/>
      <c r="B206" s="7"/>
      <c r="C206" s="50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>
      <c r="A207" s="7"/>
      <c r="B207" s="7"/>
      <c r="C207" s="50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>
      <c r="A208" s="7"/>
      <c r="B208" s="7"/>
      <c r="C208" s="50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>
      <c r="A209" s="7"/>
      <c r="B209" s="7"/>
      <c r="C209" s="50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>
      <c r="A210" s="7"/>
      <c r="B210" s="7"/>
      <c r="C210" s="50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>
      <c r="A211" s="7"/>
      <c r="B211" s="7"/>
      <c r="C211" s="50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>
      <c r="A212" s="7"/>
      <c r="B212" s="7"/>
      <c r="C212" s="50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>
      <c r="A213" s="7"/>
      <c r="B213" s="7"/>
      <c r="C213" s="50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>
      <c r="A214" s="7"/>
      <c r="B214" s="7"/>
      <c r="C214" s="50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>
      <c r="A215" s="7"/>
      <c r="B215" s="7"/>
      <c r="C215" s="50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>
      <c r="A216" s="7"/>
      <c r="B216" s="7"/>
      <c r="C216" s="50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>
      <c r="A217" s="7"/>
      <c r="B217" s="7"/>
      <c r="C217" s="50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>
      <c r="A218" s="7"/>
      <c r="B218" s="7"/>
      <c r="C218" s="50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>
      <c r="A219" s="7"/>
      <c r="B219" s="7"/>
      <c r="C219" s="50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>
      <c r="A220" s="7"/>
      <c r="B220" s="7"/>
      <c r="C220" s="50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>
      <c r="A221" s="7"/>
      <c r="B221" s="7"/>
      <c r="C221" s="50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>
      <c r="A222" s="7"/>
      <c r="B222" s="7"/>
      <c r="C222" s="50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>
      <c r="A223" s="7"/>
      <c r="B223" s="7"/>
      <c r="C223" s="50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>
      <c r="A224" s="7"/>
      <c r="B224" s="7"/>
      <c r="C224" s="50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>
      <c r="A225" s="7"/>
      <c r="B225" s="7"/>
      <c r="C225" s="50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>
      <c r="A226" s="7"/>
      <c r="B226" s="7"/>
      <c r="C226" s="50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>
      <c r="A227" s="7"/>
      <c r="B227" s="7"/>
      <c r="C227" s="50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>
      <c r="A228" s="7"/>
      <c r="B228" s="7"/>
      <c r="C228" s="50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>
      <c r="A229" s="7"/>
      <c r="B229" s="7"/>
      <c r="C229" s="50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>
      <c r="A230" s="7"/>
      <c r="B230" s="7"/>
      <c r="C230" s="50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>
      <c r="A231" s="7"/>
      <c r="B231" s="7"/>
      <c r="C231" s="50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>
      <c r="A232" s="7"/>
      <c r="B232" s="7"/>
      <c r="C232" s="50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>
      <c r="A233" s="7"/>
      <c r="B233" s="7"/>
      <c r="C233" s="50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>
      <c r="A234" s="7"/>
      <c r="B234" s="7"/>
      <c r="C234" s="50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>
      <c r="A235" s="7"/>
      <c r="B235" s="7"/>
      <c r="C235" s="50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>
      <c r="A236" s="7"/>
      <c r="B236" s="7"/>
      <c r="C236" s="50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>
      <c r="A237" s="7"/>
      <c r="B237" s="7"/>
      <c r="C237" s="50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>
      <c r="A238" s="7"/>
      <c r="B238" s="7"/>
      <c r="C238" s="50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>
      <c r="A239" s="7"/>
      <c r="B239" s="7"/>
      <c r="C239" s="50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>
      <c r="A240" s="7"/>
      <c r="B240" s="7"/>
      <c r="C240" s="50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>
      <c r="A241" s="7"/>
      <c r="B241" s="7"/>
      <c r="C241" s="50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>
      <c r="A242" s="7"/>
      <c r="B242" s="7"/>
      <c r="C242" s="50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>
      <c r="A243" s="7"/>
      <c r="B243" s="7"/>
      <c r="C243" s="50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>
      <c r="A244" s="7"/>
      <c r="B244" s="7"/>
      <c r="C244" s="50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>
      <c r="A245" s="7"/>
      <c r="B245" s="7"/>
      <c r="C245" s="50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>
      <c r="A246" s="7"/>
      <c r="B246" s="7"/>
      <c r="C246" s="50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>
      <c r="A247" s="7"/>
      <c r="B247" s="7"/>
      <c r="C247" s="50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>
      <c r="A248" s="7"/>
      <c r="B248" s="7"/>
      <c r="C248" s="50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>
      <c r="A249" s="7"/>
      <c r="B249" s="7"/>
      <c r="C249" s="50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>
      <c r="A250" s="7"/>
      <c r="B250" s="7"/>
      <c r="C250" s="50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>
      <c r="A251" s="7"/>
      <c r="B251" s="7"/>
      <c r="C251" s="50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>
      <c r="A252" s="7"/>
      <c r="B252" s="7"/>
      <c r="C252" s="50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>
      <c r="A253" s="7"/>
      <c r="B253" s="7"/>
      <c r="C253" s="50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>
      <c r="A254" s="7"/>
      <c r="B254" s="7"/>
      <c r="C254" s="50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>
      <c r="A255" s="7"/>
      <c r="B255" s="7"/>
      <c r="C255" s="50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>
      <c r="A256" s="7"/>
      <c r="B256" s="7"/>
      <c r="C256" s="50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>
      <c r="A257" s="7"/>
      <c r="B257" s="7"/>
      <c r="C257" s="50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>
      <c r="A258" s="7"/>
      <c r="B258" s="7"/>
      <c r="C258" s="50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>
      <c r="A259" s="7"/>
      <c r="B259" s="7"/>
      <c r="C259" s="50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>
      <c r="A260" s="7"/>
      <c r="B260" s="7"/>
      <c r="C260" s="50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>
      <c r="A261" s="7"/>
      <c r="B261" s="7"/>
      <c r="C261" s="50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>
      <c r="A262" s="7"/>
      <c r="B262" s="7"/>
      <c r="C262" s="50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>
      <c r="A263" s="7"/>
      <c r="B263" s="7"/>
      <c r="C263" s="50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>
      <c r="A264" s="7"/>
      <c r="B264" s="7"/>
      <c r="C264" s="50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>
      <c r="A265" s="7"/>
      <c r="B265" s="7"/>
      <c r="C265" s="50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>
      <c r="A266" s="7"/>
      <c r="B266" s="7"/>
      <c r="C266" s="50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>
      <c r="A267" s="7"/>
      <c r="B267" s="7"/>
      <c r="C267" s="50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>
      <c r="A268" s="7"/>
      <c r="B268" s="7"/>
      <c r="C268" s="50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>
      <c r="A269" s="7"/>
      <c r="B269" s="7"/>
      <c r="C269" s="50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>
      <c r="A270" s="7"/>
      <c r="B270" s="7"/>
      <c r="C270" s="50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>
      <c r="A271" s="7"/>
      <c r="B271" s="7"/>
      <c r="C271" s="50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>
      <c r="A272" s="7"/>
      <c r="B272" s="7"/>
      <c r="C272" s="50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>
      <c r="A273" s="7"/>
      <c r="B273" s="7"/>
      <c r="C273" s="50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>
      <c r="A274" s="7"/>
      <c r="B274" s="7"/>
      <c r="C274" s="50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>
      <c r="A275" s="7"/>
      <c r="B275" s="7"/>
      <c r="C275" s="50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>
      <c r="A276" s="7"/>
      <c r="B276" s="7"/>
      <c r="C276" s="50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>
      <c r="A277" s="7"/>
      <c r="B277" s="7"/>
      <c r="C277" s="50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>
      <c r="A278" s="7"/>
      <c r="B278" s="7"/>
      <c r="C278" s="50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>
      <c r="A279" s="7"/>
      <c r="B279" s="7"/>
      <c r="C279" s="50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>
      <c r="A280" s="7"/>
      <c r="B280" s="7"/>
      <c r="C280" s="50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>
      <c r="A281" s="7"/>
      <c r="B281" s="7"/>
      <c r="C281" s="50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>
      <c r="A282" s="7"/>
      <c r="B282" s="7"/>
      <c r="C282" s="50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>
      <c r="A283" s="7"/>
      <c r="B283" s="7"/>
      <c r="C283" s="50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>
      <c r="A284" s="7"/>
      <c r="B284" s="7"/>
      <c r="C284" s="50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>
      <c r="A285" s="7"/>
      <c r="B285" s="7"/>
      <c r="C285" s="50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>
      <c r="A286" s="7"/>
      <c r="B286" s="7"/>
      <c r="C286" s="50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>
      <c r="A287" s="7"/>
      <c r="B287" s="7"/>
      <c r="C287" s="50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>
      <c r="A288" s="7"/>
      <c r="B288" s="7"/>
      <c r="C288" s="50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>
      <c r="A289" s="7"/>
      <c r="B289" s="7"/>
      <c r="C289" s="50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>
      <c r="A290" s="7"/>
      <c r="B290" s="7"/>
      <c r="C290" s="50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>
      <c r="A291" s="7"/>
      <c r="B291" s="7"/>
      <c r="C291" s="50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>
      <c r="A292" s="7"/>
      <c r="B292" s="7"/>
      <c r="C292" s="50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>
      <c r="A293" s="7"/>
      <c r="B293" s="7"/>
      <c r="C293" s="50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>
      <c r="A294" s="7"/>
      <c r="B294" s="7"/>
      <c r="C294" s="50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>
      <c r="A295" s="7"/>
      <c r="B295" s="7"/>
      <c r="C295" s="50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>
      <c r="A296" s="7"/>
      <c r="B296" s="7"/>
      <c r="C296" s="50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>
      <c r="A297" s="7"/>
      <c r="B297" s="7"/>
      <c r="C297" s="50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>
      <c r="A298" s="7"/>
      <c r="B298" s="7"/>
      <c r="C298" s="50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>
      <c r="A299" s="7"/>
      <c r="B299" s="7"/>
      <c r="C299" s="50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>
      <c r="A300" s="7"/>
      <c r="B300" s="7"/>
      <c r="C300" s="50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>
      <c r="A301" s="7"/>
      <c r="B301" s="7"/>
      <c r="C301" s="50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>
      <c r="A302" s="7"/>
      <c r="B302" s="7"/>
      <c r="C302" s="50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>
      <c r="A303" s="7"/>
      <c r="B303" s="7"/>
      <c r="C303" s="50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>
      <c r="A304" s="7"/>
      <c r="B304" s="7"/>
      <c r="C304" s="50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>
      <c r="A305" s="7"/>
      <c r="B305" s="7"/>
      <c r="C305" s="50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>
      <c r="A306" s="7"/>
      <c r="B306" s="7"/>
      <c r="C306" s="50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>
      <c r="A307" s="7"/>
      <c r="B307" s="7"/>
      <c r="C307" s="50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>
      <c r="A308" s="7"/>
      <c r="B308" s="7"/>
      <c r="C308" s="50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>
      <c r="A309" s="7"/>
      <c r="B309" s="7"/>
      <c r="C309" s="50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>
      <c r="A310" s="7"/>
      <c r="B310" s="7"/>
      <c r="C310" s="50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>
      <c r="A311" s="7"/>
      <c r="B311" s="7"/>
      <c r="C311" s="50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>
      <c r="A312" s="7"/>
      <c r="B312" s="7"/>
      <c r="C312" s="50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>
      <c r="A313" s="7"/>
      <c r="B313" s="7"/>
      <c r="C313" s="50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>
      <c r="A314" s="7"/>
      <c r="B314" s="7"/>
      <c r="C314" s="50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>
      <c r="A315" s="7"/>
      <c r="B315" s="7"/>
      <c r="C315" s="50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>
      <c r="A316" s="7"/>
      <c r="B316" s="7"/>
      <c r="C316" s="50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>
      <c r="A317" s="7"/>
      <c r="B317" s="7"/>
      <c r="C317" s="50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>
      <c r="A318" s="7"/>
      <c r="B318" s="7"/>
      <c r="C318" s="50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>
      <c r="A319" s="7"/>
      <c r="B319" s="7"/>
      <c r="C319" s="50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>
      <c r="A320" s="7"/>
      <c r="B320" s="7"/>
      <c r="C320" s="50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>
      <c r="A321" s="7"/>
      <c r="B321" s="7"/>
      <c r="C321" s="50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>
      <c r="A322" s="7"/>
      <c r="B322" s="7"/>
      <c r="C322" s="50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>
      <c r="A323" s="7"/>
      <c r="B323" s="7"/>
      <c r="C323" s="50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>
      <c r="A324" s="7"/>
      <c r="B324" s="7"/>
      <c r="C324" s="50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>
      <c r="A325" s="7"/>
      <c r="B325" s="7"/>
      <c r="C325" s="50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>
      <c r="A326" s="7"/>
      <c r="B326" s="7"/>
      <c r="C326" s="50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>
      <c r="A327" s="7"/>
      <c r="B327" s="7"/>
      <c r="C327" s="50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>
      <c r="A328" s="7"/>
      <c r="B328" s="7"/>
      <c r="C328" s="50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>
      <c r="A329" s="7"/>
      <c r="B329" s="7"/>
      <c r="C329" s="50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>
      <c r="A330" s="7"/>
      <c r="B330" s="7"/>
      <c r="C330" s="50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>
      <c r="A331" s="7"/>
      <c r="B331" s="7"/>
      <c r="C331" s="50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>
      <c r="A332" s="7"/>
      <c r="B332" s="7"/>
      <c r="C332" s="50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>
      <c r="A333" s="7"/>
      <c r="B333" s="7"/>
      <c r="C333" s="50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>
      <c r="A334" s="7"/>
      <c r="B334" s="7"/>
      <c r="C334" s="50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>
      <c r="A335" s="7"/>
      <c r="B335" s="7"/>
      <c r="C335" s="50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>
      <c r="A336" s="7"/>
      <c r="B336" s="7"/>
      <c r="C336" s="50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>
      <c r="A337" s="7"/>
      <c r="B337" s="7"/>
      <c r="C337" s="50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>
      <c r="A338" s="7"/>
      <c r="B338" s="7"/>
      <c r="C338" s="50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>
      <c r="A339" s="7"/>
      <c r="B339" s="7"/>
      <c r="C339" s="50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>
      <c r="A340" s="7"/>
      <c r="B340" s="7"/>
      <c r="C340" s="50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>
      <c r="A341" s="7"/>
      <c r="B341" s="7"/>
      <c r="C341" s="50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>
      <c r="A342" s="7"/>
      <c r="B342" s="7"/>
      <c r="C342" s="50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>
      <c r="A343" s="7"/>
      <c r="B343" s="7"/>
      <c r="C343" s="50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>
      <c r="A344" s="7"/>
      <c r="B344" s="7"/>
      <c r="C344" s="50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>
      <c r="A345" s="7"/>
      <c r="B345" s="7"/>
      <c r="C345" s="50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>
      <c r="A346" s="7"/>
      <c r="B346" s="7"/>
      <c r="C346" s="50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>
      <c r="A347" s="7"/>
      <c r="B347" s="7"/>
      <c r="C347" s="50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>
      <c r="A348" s="7"/>
      <c r="B348" s="7"/>
      <c r="C348" s="50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>
      <c r="A349" s="7"/>
      <c r="B349" s="7"/>
      <c r="C349" s="50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>
      <c r="A350" s="7"/>
      <c r="B350" s="7"/>
      <c r="C350" s="50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>
      <c r="A351" s="7"/>
      <c r="B351" s="7"/>
      <c r="C351" s="50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>
      <c r="A352" s="7"/>
      <c r="B352" s="7"/>
      <c r="C352" s="50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>
      <c r="A353" s="7"/>
      <c r="B353" s="7"/>
      <c r="C353" s="50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>
      <c r="A354" s="7"/>
      <c r="B354" s="7"/>
      <c r="C354" s="50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>
      <c r="A355" s="7"/>
      <c r="B355" s="7"/>
      <c r="C355" s="50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>
      <c r="A356" s="7"/>
      <c r="B356" s="7"/>
      <c r="C356" s="50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>
      <c r="A357" s="7"/>
      <c r="B357" s="7"/>
      <c r="C357" s="50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>
      <c r="A358" s="7"/>
      <c r="B358" s="7"/>
      <c r="C358" s="50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>
      <c r="A359" s="7"/>
      <c r="B359" s="7"/>
      <c r="C359" s="50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>
      <c r="A360" s="7"/>
      <c r="B360" s="7"/>
      <c r="C360" s="50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>
      <c r="A361" s="7"/>
      <c r="B361" s="7"/>
      <c r="C361" s="50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>
      <c r="A362" s="7"/>
      <c r="B362" s="7"/>
      <c r="C362" s="50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>
      <c r="A363" s="7"/>
      <c r="B363" s="7"/>
      <c r="C363" s="50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>
      <c r="A364" s="7"/>
      <c r="B364" s="7"/>
      <c r="C364" s="50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>
      <c r="A365" s="7"/>
      <c r="B365" s="7"/>
      <c r="C365" s="50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>
      <c r="A366" s="7"/>
      <c r="B366" s="7"/>
      <c r="C366" s="50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>
      <c r="A367" s="7"/>
      <c r="B367" s="7"/>
      <c r="C367" s="50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>
      <c r="A368" s="7"/>
      <c r="B368" s="7"/>
      <c r="C368" s="50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>
      <c r="A369" s="7"/>
      <c r="B369" s="7"/>
      <c r="C369" s="50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>
      <c r="A370" s="7"/>
      <c r="B370" s="7"/>
      <c r="C370" s="50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>
      <c r="A371" s="7"/>
      <c r="B371" s="7"/>
      <c r="C371" s="50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>
      <c r="A372" s="7"/>
      <c r="B372" s="7"/>
      <c r="C372" s="50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>
      <c r="A373" s="7"/>
      <c r="B373" s="7"/>
      <c r="C373" s="50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>
      <c r="A374" s="7"/>
      <c r="B374" s="7"/>
      <c r="C374" s="50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>
      <c r="A375" s="7"/>
      <c r="B375" s="7"/>
      <c r="C375" s="50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>
      <c r="A376" s="7"/>
      <c r="B376" s="7"/>
      <c r="C376" s="50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>
      <c r="A377" s="7"/>
      <c r="B377" s="7"/>
      <c r="C377" s="50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>
      <c r="A378" s="7"/>
      <c r="B378" s="7"/>
      <c r="C378" s="50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>
      <c r="A379" s="7"/>
      <c r="B379" s="7"/>
      <c r="C379" s="50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>
      <c r="A380" s="7"/>
      <c r="B380" s="7"/>
      <c r="C380" s="50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>
      <c r="A381" s="7"/>
      <c r="B381" s="7"/>
      <c r="C381" s="50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>
      <c r="A382" s="7"/>
      <c r="B382" s="7"/>
      <c r="C382" s="50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>
      <c r="A383" s="7"/>
      <c r="B383" s="7"/>
      <c r="C383" s="50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>
      <c r="A384" s="7"/>
      <c r="B384" s="7"/>
      <c r="C384" s="50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>
      <c r="A385" s="7"/>
      <c r="B385" s="7"/>
      <c r="C385" s="50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>
      <c r="A386" s="7"/>
      <c r="B386" s="7"/>
      <c r="C386" s="50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>
      <c r="A387" s="7"/>
      <c r="B387" s="7"/>
      <c r="C387" s="50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>
      <c r="A388" s="7"/>
      <c r="B388" s="7"/>
      <c r="C388" s="50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>
      <c r="A389" s="7"/>
      <c r="B389" s="7"/>
      <c r="C389" s="50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>
      <c r="A390" s="7"/>
      <c r="B390" s="7"/>
      <c r="C390" s="50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>
      <c r="A391" s="7"/>
      <c r="B391" s="7"/>
      <c r="C391" s="50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>
      <c r="A392" s="7"/>
      <c r="B392" s="7"/>
      <c r="C392" s="50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>
      <c r="A393" s="7"/>
      <c r="B393" s="7"/>
      <c r="C393" s="50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>
      <c r="A394" s="7"/>
      <c r="B394" s="7"/>
      <c r="C394" s="50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>
      <c r="A395" s="7"/>
      <c r="B395" s="7"/>
      <c r="C395" s="50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>
      <c r="A396" s="7"/>
      <c r="B396" s="7"/>
      <c r="C396" s="50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>
      <c r="A397" s="7"/>
      <c r="B397" s="7"/>
      <c r="C397" s="50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>
      <c r="A398" s="7"/>
      <c r="B398" s="7"/>
      <c r="C398" s="50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>
      <c r="A399" s="7"/>
      <c r="B399" s="7"/>
      <c r="C399" s="50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>
      <c r="A400" s="7"/>
      <c r="B400" s="7"/>
      <c r="C400" s="50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>
      <c r="A401" s="7"/>
      <c r="B401" s="7"/>
      <c r="C401" s="50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>
      <c r="A402" s="7"/>
      <c r="B402" s="7"/>
      <c r="C402" s="50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>
      <c r="A403" s="7"/>
      <c r="B403" s="7"/>
      <c r="C403" s="50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>
      <c r="A404" s="7"/>
      <c r="B404" s="7"/>
      <c r="C404" s="50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>
      <c r="A405" s="7"/>
      <c r="B405" s="7"/>
      <c r="C405" s="50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>
      <c r="A406" s="7"/>
      <c r="B406" s="7"/>
      <c r="C406" s="50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>
      <c r="A407" s="7"/>
      <c r="B407" s="7"/>
      <c r="C407" s="50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>
      <c r="A408" s="7"/>
      <c r="B408" s="7"/>
      <c r="C408" s="50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>
      <c r="A409" s="7"/>
      <c r="B409" s="7"/>
      <c r="C409" s="50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>
      <c r="A410" s="7"/>
      <c r="B410" s="7"/>
      <c r="C410" s="50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>
      <c r="A411" s="7"/>
      <c r="B411" s="7"/>
      <c r="C411" s="50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>
      <c r="A412" s="7"/>
      <c r="B412" s="7"/>
      <c r="C412" s="50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>
      <c r="A413" s="7"/>
      <c r="B413" s="7"/>
      <c r="C413" s="50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>
      <c r="A414" s="7"/>
      <c r="B414" s="7"/>
      <c r="C414" s="50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>
      <c r="A415" s="7"/>
      <c r="B415" s="7"/>
      <c r="C415" s="50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>
      <c r="A416" s="7"/>
      <c r="B416" s="7"/>
      <c r="C416" s="50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>
      <c r="A417" s="7"/>
      <c r="B417" s="7"/>
      <c r="C417" s="50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>
      <c r="A418" s="7"/>
      <c r="B418" s="7"/>
      <c r="C418" s="50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>
      <c r="A419" s="7"/>
      <c r="B419" s="7"/>
      <c r="C419" s="50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>
      <c r="A420" s="7"/>
      <c r="B420" s="7"/>
      <c r="C420" s="50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>
      <c r="A421" s="7"/>
      <c r="B421" s="7"/>
      <c r="C421" s="50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>
      <c r="A422" s="7"/>
      <c r="B422" s="7"/>
      <c r="C422" s="50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>
      <c r="A423" s="7"/>
      <c r="B423" s="7"/>
      <c r="C423" s="50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>
      <c r="A424" s="7"/>
      <c r="B424" s="7"/>
      <c r="C424" s="50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>
      <c r="A425" s="7"/>
      <c r="B425" s="7"/>
      <c r="C425" s="50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>
      <c r="A426" s="7"/>
      <c r="B426" s="7"/>
      <c r="C426" s="50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>
      <c r="A427" s="7"/>
      <c r="B427" s="7"/>
      <c r="C427" s="50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>
      <c r="A428" s="7"/>
      <c r="B428" s="7"/>
      <c r="C428" s="50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>
      <c r="A429" s="7"/>
      <c r="B429" s="7"/>
      <c r="C429" s="50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>
      <c r="A430" s="7"/>
      <c r="B430" s="7"/>
      <c r="C430" s="50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>
      <c r="A431" s="7"/>
      <c r="B431" s="7"/>
      <c r="C431" s="50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>
      <c r="A432" s="7"/>
      <c r="B432" s="7"/>
      <c r="C432" s="50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>
      <c r="A433" s="7"/>
      <c r="B433" s="7"/>
      <c r="C433" s="50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>
      <c r="A434" s="7"/>
      <c r="B434" s="7"/>
      <c r="C434" s="50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>
      <c r="A435" s="7"/>
      <c r="B435" s="7"/>
      <c r="C435" s="50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>
      <c r="A436" s="7"/>
      <c r="B436" s="7"/>
      <c r="C436" s="50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>
      <c r="A437" s="7"/>
      <c r="B437" s="7"/>
      <c r="C437" s="50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>
      <c r="A438" s="7"/>
      <c r="B438" s="7"/>
      <c r="C438" s="50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>
      <c r="A439" s="7"/>
      <c r="B439" s="7"/>
      <c r="C439" s="50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>
      <c r="A440" s="7"/>
      <c r="B440" s="7"/>
      <c r="C440" s="50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>
      <c r="A441" s="7"/>
      <c r="B441" s="7"/>
      <c r="C441" s="50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>
      <c r="A442" s="7"/>
      <c r="B442" s="7"/>
      <c r="C442" s="50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>
      <c r="A443" s="7"/>
      <c r="B443" s="7"/>
      <c r="C443" s="50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>
      <c r="A444" s="7"/>
      <c r="B444" s="7"/>
      <c r="C444" s="50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>
      <c r="A445" s="7"/>
      <c r="B445" s="7"/>
      <c r="C445" s="50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>
      <c r="A446" s="7"/>
      <c r="B446" s="7"/>
      <c r="C446" s="50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>
      <c r="A447" s="7"/>
      <c r="B447" s="7"/>
      <c r="C447" s="50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>
      <c r="A448" s="7"/>
      <c r="B448" s="7"/>
      <c r="C448" s="50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>
      <c r="A449" s="7"/>
      <c r="B449" s="7"/>
      <c r="C449" s="50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>
      <c r="A450" s="7"/>
      <c r="B450" s="7"/>
      <c r="C450" s="50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>
      <c r="A451" s="7"/>
      <c r="B451" s="7"/>
      <c r="C451" s="50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>
      <c r="A452" s="7"/>
      <c r="B452" s="7"/>
      <c r="C452" s="50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>
      <c r="A453" s="7"/>
      <c r="B453" s="7"/>
      <c r="C453" s="50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>
      <c r="A454" s="7"/>
      <c r="B454" s="7"/>
      <c r="C454" s="50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>
      <c r="A455" s="7"/>
      <c r="B455" s="7"/>
      <c r="C455" s="50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>
      <c r="A456" s="7"/>
      <c r="B456" s="7"/>
      <c r="C456" s="50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>
      <c r="A457" s="7"/>
      <c r="B457" s="7"/>
      <c r="C457" s="50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>
      <c r="A458" s="7"/>
      <c r="B458" s="7"/>
      <c r="C458" s="50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>
      <c r="A459" s="7"/>
      <c r="B459" s="7"/>
      <c r="C459" s="50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>
      <c r="A460" s="7"/>
      <c r="B460" s="7"/>
      <c r="C460" s="50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>
      <c r="A461" s="7"/>
      <c r="B461" s="7"/>
      <c r="C461" s="50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>
      <c r="A462" s="7"/>
      <c r="B462" s="7"/>
      <c r="C462" s="50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>
      <c r="A463" s="7"/>
      <c r="B463" s="7"/>
      <c r="C463" s="50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>
      <c r="A464" s="7"/>
      <c r="B464" s="7"/>
      <c r="C464" s="50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>
      <c r="A465" s="7"/>
      <c r="B465" s="7"/>
      <c r="C465" s="50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>
      <c r="A466" s="7"/>
      <c r="B466" s="7"/>
      <c r="C466" s="50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>
      <c r="A467" s="7"/>
      <c r="B467" s="7"/>
      <c r="C467" s="50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>
      <c r="A468" s="7"/>
      <c r="B468" s="7"/>
      <c r="C468" s="50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>
      <c r="A469" s="7"/>
      <c r="B469" s="7"/>
      <c r="C469" s="50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>
      <c r="A470" s="7"/>
      <c r="B470" s="7"/>
      <c r="C470" s="50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>
      <c r="A471" s="7"/>
      <c r="B471" s="7"/>
      <c r="C471" s="50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>
      <c r="A472" s="7"/>
      <c r="B472" s="7"/>
      <c r="C472" s="50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>
      <c r="A473" s="7"/>
      <c r="B473" s="7"/>
      <c r="C473" s="50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>
      <c r="A474" s="7"/>
      <c r="B474" s="7"/>
      <c r="C474" s="50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>
      <c r="A475" s="7"/>
      <c r="B475" s="7"/>
      <c r="C475" s="50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>
      <c r="A476" s="7"/>
      <c r="B476" s="7"/>
      <c r="C476" s="50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>
      <c r="A477" s="7"/>
      <c r="B477" s="7"/>
      <c r="C477" s="50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>
      <c r="A478" s="7"/>
      <c r="B478" s="7"/>
      <c r="C478" s="50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>
      <c r="A479" s="7"/>
      <c r="B479" s="7"/>
      <c r="C479" s="50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>
      <c r="A480" s="7"/>
      <c r="B480" s="7"/>
      <c r="C480" s="50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>
      <c r="A481" s="7"/>
      <c r="B481" s="7"/>
      <c r="C481" s="50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>
      <c r="A482" s="7"/>
      <c r="B482" s="7"/>
      <c r="C482" s="50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>
      <c r="A483" s="7"/>
      <c r="B483" s="7"/>
      <c r="C483" s="50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>
      <c r="A484" s="7"/>
      <c r="B484" s="7"/>
      <c r="C484" s="50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>
      <c r="A485" s="7"/>
      <c r="B485" s="7"/>
      <c r="C485" s="50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>
      <c r="A486" s="7"/>
      <c r="B486" s="7"/>
      <c r="C486" s="50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>
      <c r="A487" s="7"/>
      <c r="B487" s="7"/>
      <c r="C487" s="50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>
      <c r="A488" s="7"/>
      <c r="B488" s="7"/>
      <c r="C488" s="50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>
      <c r="A489" s="7"/>
      <c r="B489" s="7"/>
      <c r="C489" s="50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>
      <c r="A490" s="7"/>
      <c r="B490" s="7"/>
      <c r="C490" s="50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>
      <c r="A491" s="7"/>
      <c r="B491" s="7"/>
      <c r="C491" s="50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>
      <c r="A492" s="7"/>
      <c r="B492" s="7"/>
      <c r="C492" s="50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>
      <c r="A493" s="7"/>
      <c r="B493" s="7"/>
      <c r="C493" s="50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>
      <c r="A494" s="7"/>
      <c r="B494" s="7"/>
      <c r="C494" s="50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>
      <c r="A495" s="7"/>
      <c r="B495" s="7"/>
      <c r="C495" s="50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>
      <c r="A496" s="7"/>
      <c r="B496" s="7"/>
      <c r="C496" s="50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>
      <c r="A497" s="7"/>
      <c r="B497" s="7"/>
      <c r="C497" s="50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>
      <c r="A498" s="7"/>
      <c r="B498" s="7"/>
      <c r="C498" s="50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>
      <c r="A499" s="7"/>
      <c r="B499" s="7"/>
      <c r="C499" s="50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>
      <c r="A500" s="7"/>
      <c r="B500" s="7"/>
      <c r="C500" s="50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>
      <c r="A501" s="7"/>
      <c r="B501" s="7"/>
      <c r="C501" s="50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>
      <c r="A502" s="7"/>
      <c r="B502" s="7"/>
      <c r="C502" s="50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>
      <c r="A503" s="7"/>
      <c r="B503" s="7"/>
      <c r="C503" s="50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>
      <c r="A504" s="7"/>
      <c r="B504" s="7"/>
      <c r="C504" s="50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>
      <c r="A505" s="7"/>
      <c r="B505" s="7"/>
      <c r="C505" s="50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>
      <c r="A506" s="7"/>
      <c r="B506" s="7"/>
      <c r="C506" s="50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>
      <c r="A507" s="7"/>
      <c r="B507" s="7"/>
      <c r="C507" s="50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>
      <c r="A508" s="7"/>
      <c r="B508" s="7"/>
      <c r="C508" s="50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>
      <c r="A509" s="7"/>
      <c r="B509" s="7"/>
      <c r="C509" s="50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>
      <c r="A510" s="7"/>
      <c r="B510" s="7"/>
      <c r="C510" s="50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>
      <c r="A511" s="7"/>
      <c r="B511" s="7"/>
      <c r="C511" s="50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>
      <c r="A512" s="7"/>
      <c r="B512" s="7"/>
      <c r="C512" s="50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>
      <c r="A513" s="7"/>
      <c r="B513" s="7"/>
      <c r="C513" s="50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>
      <c r="A514" s="7"/>
      <c r="B514" s="7"/>
      <c r="C514" s="50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>
      <c r="A515" s="7"/>
      <c r="B515" s="7"/>
      <c r="C515" s="50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>
      <c r="A516" s="7"/>
      <c r="B516" s="7"/>
      <c r="C516" s="50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>
      <c r="A517" s="7"/>
      <c r="B517" s="7"/>
      <c r="C517" s="50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>
      <c r="A518" s="7"/>
      <c r="B518" s="7"/>
      <c r="C518" s="50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>
      <c r="A519" s="7"/>
      <c r="B519" s="7"/>
      <c r="C519" s="50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>
      <c r="A520" s="7"/>
      <c r="B520" s="7"/>
      <c r="C520" s="50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>
      <c r="A521" s="7"/>
      <c r="B521" s="7"/>
      <c r="C521" s="50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>
      <c r="A522" s="7"/>
      <c r="B522" s="7"/>
      <c r="C522" s="50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>
      <c r="A523" s="7"/>
      <c r="B523" s="7"/>
      <c r="C523" s="50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>
      <c r="A524" s="7"/>
      <c r="B524" s="7"/>
      <c r="C524" s="50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>
      <c r="A525" s="7"/>
      <c r="B525" s="7"/>
      <c r="C525" s="50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>
      <c r="A526" s="7"/>
      <c r="B526" s="7"/>
      <c r="C526" s="50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>
      <c r="A527" s="7"/>
      <c r="B527" s="7"/>
      <c r="C527" s="50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>
      <c r="A528" s="7"/>
      <c r="B528" s="7"/>
      <c r="C528" s="50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>
      <c r="A529" s="7"/>
      <c r="B529" s="7"/>
      <c r="C529" s="50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>
      <c r="A530" s="7"/>
      <c r="B530" s="7"/>
      <c r="C530" s="50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>
      <c r="A531" s="7"/>
      <c r="B531" s="7"/>
      <c r="C531" s="50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>
      <c r="A532" s="7"/>
      <c r="B532" s="7"/>
      <c r="C532" s="50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>
      <c r="A533" s="7"/>
      <c r="B533" s="7"/>
      <c r="C533" s="50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>
      <c r="A534" s="7"/>
      <c r="B534" s="7"/>
      <c r="C534" s="50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>
      <c r="A535" s="7"/>
      <c r="B535" s="7"/>
      <c r="C535" s="50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>
      <c r="A536" s="7"/>
      <c r="B536" s="7"/>
      <c r="C536" s="50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>
      <c r="A537" s="7"/>
      <c r="B537" s="7"/>
      <c r="C537" s="50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>
      <c r="A538" s="7"/>
      <c r="B538" s="7"/>
      <c r="C538" s="50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>
      <c r="A539" s="7"/>
      <c r="B539" s="7"/>
      <c r="C539" s="50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>
      <c r="A540" s="7"/>
      <c r="B540" s="7"/>
      <c r="C540" s="50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>
      <c r="A541" s="7"/>
      <c r="B541" s="7"/>
      <c r="C541" s="50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>
      <c r="A542" s="7"/>
      <c r="B542" s="7"/>
      <c r="C542" s="50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>
      <c r="A543" s="7"/>
      <c r="B543" s="7"/>
      <c r="C543" s="50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>
      <c r="A544" s="7"/>
      <c r="B544" s="7"/>
      <c r="C544" s="50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>
      <c r="A545" s="7"/>
      <c r="B545" s="7"/>
      <c r="C545" s="50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>
      <c r="A546" s="7"/>
      <c r="B546" s="7"/>
      <c r="C546" s="50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>
      <c r="A547" s="7"/>
      <c r="B547" s="7"/>
      <c r="C547" s="50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>
      <c r="A548" s="7"/>
      <c r="B548" s="7"/>
      <c r="C548" s="50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>
      <c r="A549" s="7"/>
      <c r="B549" s="7"/>
      <c r="C549" s="50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>
      <c r="A550" s="7"/>
      <c r="B550" s="7"/>
      <c r="C550" s="50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>
      <c r="A551" s="7"/>
      <c r="B551" s="7"/>
      <c r="C551" s="50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>
      <c r="A552" s="7"/>
      <c r="B552" s="7"/>
      <c r="C552" s="50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>
      <c r="A553" s="7"/>
      <c r="B553" s="7"/>
      <c r="C553" s="50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>
      <c r="A554" s="7"/>
      <c r="B554" s="7"/>
      <c r="C554" s="50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>
      <c r="A555" s="7"/>
      <c r="B555" s="7"/>
      <c r="C555" s="50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>
      <c r="A556" s="7"/>
      <c r="B556" s="7"/>
      <c r="C556" s="50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>
      <c r="A557" s="7"/>
      <c r="B557" s="7"/>
      <c r="C557" s="50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>
      <c r="A558" s="7"/>
      <c r="B558" s="7"/>
      <c r="C558" s="50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>
      <c r="A559" s="7"/>
      <c r="B559" s="7"/>
      <c r="C559" s="50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>
      <c r="A560" s="7"/>
      <c r="B560" s="7"/>
      <c r="C560" s="50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>
      <c r="A561" s="7"/>
      <c r="B561" s="7"/>
      <c r="C561" s="50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>
      <c r="A562" s="7"/>
      <c r="B562" s="7"/>
      <c r="C562" s="50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>
      <c r="A563" s="7"/>
      <c r="B563" s="7"/>
      <c r="C563" s="50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>
      <c r="A564" s="7"/>
      <c r="B564" s="7"/>
      <c r="C564" s="50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>
      <c r="A565" s="7"/>
      <c r="B565" s="7"/>
      <c r="C565" s="50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>
      <c r="A566" s="7"/>
      <c r="B566" s="7"/>
      <c r="C566" s="50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>
      <c r="A567" s="7"/>
      <c r="B567" s="7"/>
      <c r="C567" s="50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>
      <c r="A568" s="7"/>
      <c r="B568" s="7"/>
      <c r="C568" s="50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>
      <c r="A569" s="7"/>
      <c r="B569" s="7"/>
      <c r="C569" s="50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>
      <c r="A570" s="7"/>
      <c r="B570" s="7"/>
      <c r="C570" s="50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>
      <c r="A571" s="7"/>
      <c r="B571" s="7"/>
      <c r="C571" s="50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>
      <c r="A572" s="7"/>
      <c r="B572" s="7"/>
      <c r="C572" s="50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>
      <c r="A573" s="7"/>
      <c r="B573" s="7"/>
      <c r="C573" s="50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>
      <c r="A574" s="7"/>
      <c r="B574" s="7"/>
      <c r="C574" s="50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>
      <c r="A575" s="7"/>
      <c r="B575" s="7"/>
      <c r="C575" s="50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>
      <c r="A576" s="7"/>
      <c r="B576" s="7"/>
      <c r="C576" s="50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>
      <c r="A577" s="7"/>
      <c r="B577" s="7"/>
      <c r="C577" s="50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>
      <c r="A578" s="7"/>
      <c r="B578" s="7"/>
      <c r="C578" s="50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>
      <c r="A579" s="7"/>
      <c r="B579" s="7"/>
      <c r="C579" s="50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>
      <c r="A580" s="7"/>
      <c r="B580" s="7"/>
      <c r="C580" s="50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>
      <c r="A581" s="7"/>
      <c r="B581" s="7"/>
      <c r="C581" s="50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>
      <c r="A582" s="7"/>
      <c r="B582" s="7"/>
      <c r="C582" s="50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>
      <c r="A583" s="7"/>
      <c r="B583" s="7"/>
      <c r="C583" s="50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>
      <c r="A584" s="7"/>
      <c r="B584" s="7"/>
      <c r="C584" s="50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>
      <c r="A585" s="7"/>
      <c r="B585" s="7"/>
      <c r="C585" s="50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>
      <c r="A586" s="7"/>
      <c r="B586" s="7"/>
      <c r="C586" s="50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>
      <c r="A587" s="7"/>
      <c r="B587" s="7"/>
      <c r="C587" s="50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>
      <c r="A588" s="7"/>
      <c r="B588" s="7"/>
      <c r="C588" s="50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>
      <c r="A589" s="7"/>
      <c r="B589" s="7"/>
      <c r="C589" s="50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>
      <c r="A590" s="7"/>
      <c r="B590" s="7"/>
      <c r="C590" s="50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>
      <c r="A591" s="7"/>
      <c r="B591" s="7"/>
      <c r="C591" s="50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>
      <c r="A592" s="7"/>
      <c r="B592" s="7"/>
      <c r="C592" s="50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>
      <c r="A593" s="7"/>
      <c r="B593" s="7"/>
      <c r="C593" s="50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>
      <c r="A594" s="7"/>
      <c r="B594" s="7"/>
      <c r="C594" s="50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>
      <c r="A595" s="7"/>
      <c r="B595" s="7"/>
      <c r="C595" s="50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>
      <c r="A596" s="7"/>
      <c r="B596" s="7"/>
      <c r="C596" s="50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>
      <c r="A597" s="7"/>
      <c r="B597" s="7"/>
      <c r="C597" s="50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>
      <c r="A598" s="7"/>
      <c r="B598" s="7"/>
      <c r="C598" s="50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>
      <c r="A599" s="7"/>
      <c r="B599" s="7"/>
      <c r="C599" s="50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>
      <c r="A600" s="7"/>
      <c r="B600" s="7"/>
      <c r="C600" s="50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>
      <c r="A601" s="7"/>
      <c r="B601" s="7"/>
      <c r="C601" s="50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>
      <c r="A602" s="7"/>
      <c r="B602" s="7"/>
      <c r="C602" s="50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>
      <c r="A603" s="7"/>
      <c r="B603" s="7"/>
      <c r="C603" s="50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>
      <c r="A604" s="7"/>
      <c r="B604" s="7"/>
      <c r="C604" s="50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>
      <c r="A605" s="7"/>
      <c r="B605" s="7"/>
      <c r="C605" s="50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>
      <c r="A606" s="7"/>
      <c r="B606" s="7"/>
      <c r="C606" s="50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>
      <c r="A607" s="7"/>
      <c r="B607" s="7"/>
      <c r="C607" s="50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>
      <c r="A608" s="7"/>
      <c r="B608" s="7"/>
      <c r="C608" s="50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>
      <c r="A609" s="7"/>
      <c r="B609" s="7"/>
      <c r="C609" s="50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>
      <c r="A610" s="7"/>
      <c r="B610" s="7"/>
      <c r="C610" s="50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>
      <c r="A611" s="7"/>
      <c r="B611" s="7"/>
      <c r="C611" s="50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>
      <c r="A612" s="7"/>
      <c r="B612" s="7"/>
      <c r="C612" s="50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>
      <c r="A613" s="7"/>
      <c r="B613" s="7"/>
      <c r="C613" s="50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>
      <c r="A614" s="7"/>
      <c r="B614" s="7"/>
      <c r="C614" s="50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>
      <c r="A615" s="7"/>
      <c r="B615" s="7"/>
      <c r="C615" s="50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>
      <c r="A616" s="7"/>
      <c r="B616" s="7"/>
      <c r="C616" s="50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>
      <c r="A617" s="7"/>
      <c r="B617" s="7"/>
      <c r="C617" s="50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>
      <c r="A618" s="7"/>
      <c r="B618" s="7"/>
      <c r="C618" s="50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>
      <c r="A619" s="7"/>
      <c r="B619" s="7"/>
      <c r="C619" s="50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>
      <c r="A620" s="7"/>
      <c r="B620" s="7"/>
      <c r="C620" s="50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>
      <c r="A621" s="7"/>
      <c r="B621" s="7"/>
      <c r="C621" s="50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>
      <c r="A622" s="7"/>
      <c r="B622" s="7"/>
      <c r="C622" s="50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>
      <c r="A623" s="7"/>
      <c r="B623" s="7"/>
      <c r="C623" s="50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>
      <c r="A624" s="7"/>
      <c r="B624" s="7"/>
      <c r="C624" s="50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>
      <c r="A625" s="7"/>
      <c r="B625" s="7"/>
      <c r="C625" s="50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>
      <c r="A626" s="7"/>
      <c r="B626" s="7"/>
      <c r="C626" s="50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>
      <c r="A627" s="7"/>
      <c r="B627" s="7"/>
      <c r="C627" s="50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>
      <c r="A628" s="7"/>
      <c r="B628" s="7"/>
      <c r="C628" s="50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>
      <c r="A629" s="7"/>
      <c r="B629" s="7"/>
      <c r="C629" s="50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>
      <c r="A630" s="7"/>
      <c r="B630" s="7"/>
      <c r="C630" s="50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>
      <c r="A631" s="7"/>
      <c r="B631" s="7"/>
      <c r="C631" s="50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>
      <c r="A632" s="7"/>
      <c r="B632" s="7"/>
      <c r="C632" s="50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>
      <c r="A633" s="7"/>
      <c r="B633" s="7"/>
      <c r="C633" s="50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>
      <c r="A634" s="7"/>
      <c r="B634" s="7"/>
      <c r="C634" s="50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>
      <c r="A635" s="7"/>
      <c r="B635" s="7"/>
      <c r="C635" s="50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>
      <c r="A636" s="7"/>
      <c r="B636" s="7"/>
      <c r="C636" s="50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>
      <c r="A637" s="7"/>
      <c r="B637" s="7"/>
      <c r="C637" s="50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>
      <c r="A638" s="7"/>
      <c r="B638" s="7"/>
      <c r="C638" s="50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>
      <c r="A639" s="7"/>
      <c r="B639" s="7"/>
      <c r="C639" s="50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>
      <c r="A640" s="7"/>
      <c r="B640" s="7"/>
      <c r="C640" s="50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>
      <c r="A641" s="7"/>
      <c r="B641" s="7"/>
      <c r="C641" s="50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>
      <c r="A642" s="7"/>
      <c r="B642" s="7"/>
      <c r="C642" s="50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>
      <c r="A643" s="7"/>
      <c r="B643" s="7"/>
      <c r="C643" s="50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>
      <c r="A644" s="7"/>
      <c r="B644" s="7"/>
      <c r="C644" s="50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>
      <c r="A645" s="7"/>
      <c r="B645" s="7"/>
      <c r="C645" s="50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>
      <c r="A646" s="7"/>
      <c r="B646" s="7"/>
      <c r="C646" s="50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>
      <c r="A647" s="7"/>
      <c r="B647" s="7"/>
      <c r="C647" s="50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>
      <c r="A648" s="7"/>
      <c r="B648" s="7"/>
      <c r="C648" s="50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>
      <c r="A649" s="7"/>
      <c r="B649" s="7"/>
      <c r="C649" s="50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>
      <c r="A650" s="7"/>
      <c r="B650" s="7"/>
      <c r="C650" s="50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>
      <c r="A651" s="7"/>
      <c r="B651" s="7"/>
      <c r="C651" s="50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>
      <c r="A652" s="7"/>
      <c r="B652" s="7"/>
      <c r="C652" s="50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>
      <c r="A653" s="7"/>
      <c r="B653" s="7"/>
      <c r="C653" s="50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>
      <c r="A654" s="7"/>
      <c r="B654" s="7"/>
      <c r="C654" s="50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>
      <c r="A655" s="7"/>
      <c r="B655" s="7"/>
      <c r="C655" s="50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>
      <c r="A656" s="7"/>
      <c r="B656" s="7"/>
      <c r="C656" s="50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>
      <c r="A657" s="7"/>
      <c r="B657" s="7"/>
      <c r="C657" s="50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>
      <c r="A658" s="7"/>
      <c r="B658" s="7"/>
      <c r="C658" s="50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>
      <c r="A659" s="7"/>
      <c r="B659" s="7"/>
      <c r="C659" s="50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>
      <c r="A660" s="7"/>
      <c r="B660" s="7"/>
      <c r="C660" s="50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>
      <c r="A661" s="7"/>
      <c r="B661" s="7"/>
      <c r="C661" s="50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>
      <c r="A662" s="7"/>
      <c r="B662" s="7"/>
      <c r="C662" s="50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>
      <c r="A663" s="7"/>
      <c r="B663" s="7"/>
      <c r="C663" s="50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>
      <c r="A664" s="7"/>
      <c r="B664" s="7"/>
      <c r="C664" s="50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>
      <c r="A665" s="7"/>
      <c r="B665" s="7"/>
      <c r="C665" s="50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>
      <c r="A666" s="7"/>
      <c r="B666" s="7"/>
      <c r="C666" s="50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>
      <c r="A667" s="7"/>
      <c r="B667" s="7"/>
      <c r="C667" s="50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>
      <c r="A668" s="7"/>
      <c r="B668" s="7"/>
      <c r="C668" s="50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>
      <c r="A669" s="7"/>
      <c r="B669" s="7"/>
      <c r="C669" s="50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>
      <c r="A670" s="7"/>
      <c r="B670" s="7"/>
      <c r="C670" s="50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>
      <c r="A671" s="7"/>
      <c r="B671" s="7"/>
      <c r="C671" s="50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>
      <c r="A672" s="7"/>
      <c r="B672" s="7"/>
      <c r="C672" s="50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>
      <c r="A673" s="7"/>
      <c r="B673" s="7"/>
      <c r="C673" s="50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>
      <c r="A674" s="7"/>
      <c r="B674" s="7"/>
      <c r="C674" s="50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>
      <c r="A675" s="7"/>
      <c r="B675" s="7"/>
      <c r="C675" s="50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>
      <c r="A676" s="7"/>
      <c r="B676" s="7"/>
      <c r="C676" s="50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>
      <c r="A677" s="7"/>
      <c r="B677" s="7"/>
      <c r="C677" s="50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>
      <c r="A678" s="7"/>
      <c r="B678" s="7"/>
      <c r="C678" s="50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>
      <c r="A679" s="7"/>
      <c r="B679" s="7"/>
      <c r="C679" s="50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>
      <c r="A680" s="7"/>
      <c r="B680" s="7"/>
      <c r="C680" s="50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>
      <c r="A681" s="7"/>
      <c r="B681" s="7"/>
      <c r="C681" s="50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>
      <c r="A682" s="7"/>
      <c r="B682" s="7"/>
      <c r="C682" s="50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>
      <c r="A683" s="7"/>
      <c r="B683" s="7"/>
      <c r="C683" s="50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>
      <c r="A684" s="7"/>
      <c r="B684" s="7"/>
      <c r="C684" s="50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>
      <c r="A685" s="7"/>
      <c r="B685" s="7"/>
      <c r="C685" s="50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>
      <c r="A686" s="7"/>
      <c r="B686" s="7"/>
      <c r="C686" s="50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>
      <c r="A687" s="7"/>
      <c r="B687" s="7"/>
      <c r="C687" s="50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>
      <c r="A688" s="7"/>
      <c r="B688" s="7"/>
      <c r="C688" s="50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>
      <c r="A689" s="7"/>
      <c r="B689" s="7"/>
      <c r="C689" s="50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>
      <c r="A690" s="7"/>
      <c r="B690" s="7"/>
      <c r="C690" s="50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>
      <c r="A691" s="7"/>
      <c r="B691" s="7"/>
      <c r="C691" s="50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>
      <c r="A692" s="7"/>
      <c r="B692" s="7"/>
      <c r="C692" s="50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>
      <c r="A693" s="7"/>
      <c r="B693" s="7"/>
      <c r="C693" s="50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>
      <c r="A694" s="7"/>
      <c r="B694" s="7"/>
      <c r="C694" s="50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>
      <c r="A695" s="7"/>
      <c r="B695" s="7"/>
      <c r="C695" s="50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>
      <c r="A696" s="7"/>
      <c r="B696" s="7"/>
      <c r="C696" s="50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>
      <c r="A697" s="7"/>
      <c r="B697" s="7"/>
      <c r="C697" s="50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>
      <c r="A698" s="7"/>
      <c r="B698" s="7"/>
      <c r="C698" s="50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>
      <c r="A699" s="7"/>
      <c r="B699" s="7"/>
      <c r="C699" s="50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>
      <c r="A700" s="7"/>
      <c r="B700" s="7"/>
      <c r="C700" s="50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>
      <c r="A701" s="7"/>
      <c r="B701" s="7"/>
      <c r="C701" s="50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>
      <c r="A702" s="7"/>
      <c r="B702" s="7"/>
      <c r="C702" s="50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>
      <c r="A703" s="7"/>
      <c r="B703" s="7"/>
      <c r="C703" s="50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>
      <c r="A704" s="7"/>
      <c r="B704" s="7"/>
      <c r="C704" s="50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>
      <c r="A705" s="7"/>
      <c r="B705" s="7"/>
      <c r="C705" s="50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>
      <c r="A706" s="7"/>
      <c r="B706" s="7"/>
      <c r="C706" s="50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>
      <c r="A707" s="7"/>
      <c r="B707" s="7"/>
      <c r="C707" s="50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>
      <c r="A708" s="7"/>
      <c r="B708" s="7"/>
      <c r="C708" s="50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>
      <c r="A709" s="7"/>
      <c r="B709" s="7"/>
      <c r="C709" s="50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>
      <c r="A710" s="7"/>
      <c r="B710" s="7"/>
      <c r="C710" s="50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>
      <c r="A711" s="7"/>
      <c r="B711" s="7"/>
      <c r="C711" s="50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>
      <c r="A712" s="7"/>
      <c r="B712" s="7"/>
      <c r="C712" s="50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>
      <c r="A713" s="7"/>
      <c r="B713" s="7"/>
      <c r="C713" s="50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>
      <c r="A714" s="7"/>
      <c r="B714" s="7"/>
      <c r="C714" s="50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>
      <c r="A715" s="7"/>
      <c r="B715" s="7"/>
      <c r="C715" s="50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>
      <c r="A716" s="7"/>
      <c r="B716" s="7"/>
      <c r="C716" s="50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>
      <c r="A717" s="7"/>
      <c r="B717" s="7"/>
      <c r="C717" s="50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>
      <c r="A718" s="7"/>
      <c r="B718" s="7"/>
      <c r="C718" s="50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>
      <c r="A719" s="7"/>
      <c r="B719" s="7"/>
      <c r="C719" s="50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>
      <c r="A720" s="7"/>
      <c r="B720" s="7"/>
      <c r="C720" s="50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>
      <c r="A721" s="7"/>
      <c r="B721" s="7"/>
      <c r="C721" s="50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>
      <c r="A722" s="7"/>
      <c r="B722" s="7"/>
      <c r="C722" s="50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>
      <c r="A723" s="7"/>
      <c r="B723" s="7"/>
      <c r="C723" s="50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>
      <c r="A724" s="7"/>
      <c r="B724" s="7"/>
      <c r="C724" s="50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>
      <c r="A725" s="7"/>
      <c r="B725" s="7"/>
      <c r="C725" s="50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>
      <c r="A726" s="7"/>
      <c r="B726" s="7"/>
      <c r="C726" s="50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>
      <c r="A727" s="7"/>
      <c r="B727" s="7"/>
      <c r="C727" s="50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>
      <c r="A728" s="7"/>
      <c r="B728" s="7"/>
      <c r="C728" s="50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>
      <c r="A729" s="7"/>
      <c r="B729" s="7"/>
      <c r="C729" s="50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>
      <c r="A730" s="7"/>
      <c r="B730" s="7"/>
      <c r="C730" s="50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>
      <c r="A731" s="7"/>
      <c r="B731" s="7"/>
      <c r="C731" s="50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>
      <c r="A732" s="7"/>
      <c r="B732" s="7"/>
      <c r="C732" s="50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>
      <c r="A733" s="7"/>
      <c r="B733" s="7"/>
      <c r="C733" s="50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>
      <c r="A734" s="7"/>
      <c r="B734" s="7"/>
      <c r="C734" s="50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>
      <c r="A735" s="7"/>
      <c r="B735" s="7"/>
      <c r="C735" s="50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>
      <c r="A736" s="7"/>
      <c r="B736" s="7"/>
      <c r="C736" s="50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>
      <c r="A737" s="7"/>
      <c r="B737" s="7"/>
      <c r="C737" s="50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>
      <c r="A738" s="7"/>
      <c r="B738" s="7"/>
      <c r="C738" s="50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>
      <c r="A739" s="7"/>
      <c r="B739" s="7"/>
      <c r="C739" s="50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>
      <c r="A740" s="7"/>
      <c r="B740" s="7"/>
      <c r="C740" s="50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>
      <c r="A741" s="7"/>
      <c r="B741" s="7"/>
      <c r="C741" s="50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>
      <c r="A742" s="7"/>
      <c r="B742" s="7"/>
      <c r="C742" s="50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>
      <c r="A743" s="7"/>
      <c r="B743" s="7"/>
      <c r="C743" s="50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>
      <c r="A744" s="7"/>
      <c r="B744" s="7"/>
      <c r="C744" s="50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>
      <c r="A745" s="7"/>
      <c r="B745" s="7"/>
      <c r="C745" s="50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>
      <c r="A746" s="7"/>
      <c r="B746" s="7"/>
      <c r="C746" s="50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>
      <c r="A747" s="7"/>
      <c r="B747" s="7"/>
      <c r="C747" s="50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>
      <c r="A748" s="7"/>
      <c r="B748" s="7"/>
      <c r="C748" s="50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>
      <c r="A749" s="7"/>
      <c r="B749" s="7"/>
      <c r="C749" s="50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>
      <c r="A750" s="7"/>
      <c r="B750" s="7"/>
      <c r="C750" s="50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>
      <c r="A751" s="7"/>
      <c r="B751" s="7"/>
      <c r="C751" s="50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>
      <c r="A752" s="7"/>
      <c r="B752" s="7"/>
      <c r="C752" s="50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>
      <c r="A753" s="7"/>
      <c r="B753" s="7"/>
      <c r="C753" s="50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>
      <c r="A754" s="7"/>
      <c r="B754" s="7"/>
      <c r="C754" s="50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>
      <c r="A755" s="7"/>
      <c r="B755" s="7"/>
      <c r="C755" s="50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>
      <c r="A756" s="7"/>
      <c r="B756" s="7"/>
      <c r="C756" s="50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>
      <c r="A757" s="7"/>
      <c r="B757" s="7"/>
      <c r="C757" s="50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>
      <c r="A758" s="7"/>
      <c r="B758" s="7"/>
      <c r="C758" s="50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>
      <c r="A759" s="7"/>
      <c r="B759" s="7"/>
      <c r="C759" s="50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>
      <c r="A760" s="7"/>
      <c r="B760" s="7"/>
      <c r="C760" s="50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>
      <c r="A761" s="7"/>
      <c r="B761" s="7"/>
      <c r="C761" s="50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>
      <c r="A762" s="7"/>
      <c r="B762" s="7"/>
      <c r="C762" s="50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>
      <c r="A763" s="7"/>
      <c r="B763" s="7"/>
      <c r="C763" s="50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>
      <c r="A764" s="7"/>
      <c r="B764" s="7"/>
      <c r="C764" s="50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>
      <c r="A765" s="7"/>
      <c r="B765" s="7"/>
      <c r="C765" s="50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>
      <c r="A766" s="7"/>
      <c r="B766" s="7"/>
      <c r="C766" s="50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>
      <c r="A767" s="7"/>
      <c r="B767" s="7"/>
      <c r="C767" s="50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>
      <c r="A768" s="7"/>
      <c r="B768" s="7"/>
      <c r="C768" s="50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>
      <c r="A769" s="7"/>
      <c r="B769" s="7"/>
      <c r="C769" s="50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>
      <c r="A770" s="7"/>
      <c r="B770" s="7"/>
      <c r="C770" s="50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>
      <c r="A771" s="7"/>
      <c r="B771" s="7"/>
      <c r="C771" s="50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>
      <c r="A772" s="7"/>
      <c r="B772" s="7"/>
      <c r="C772" s="50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>
      <c r="A773" s="7"/>
      <c r="B773" s="7"/>
      <c r="C773" s="50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>
      <c r="A774" s="7"/>
      <c r="B774" s="7"/>
      <c r="C774" s="50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>
      <c r="A775" s="7"/>
      <c r="B775" s="7"/>
      <c r="C775" s="50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>
      <c r="A776" s="7"/>
      <c r="B776" s="7"/>
      <c r="C776" s="50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>
      <c r="A777" s="7"/>
      <c r="B777" s="7"/>
      <c r="C777" s="50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>
      <c r="A778" s="7"/>
      <c r="B778" s="7"/>
      <c r="C778" s="50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>
      <c r="A779" s="7"/>
      <c r="B779" s="7"/>
      <c r="C779" s="50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>
      <c r="A780" s="7"/>
      <c r="B780" s="7"/>
      <c r="C780" s="50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>
      <c r="A781" s="7"/>
      <c r="B781" s="7"/>
      <c r="C781" s="50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>
      <c r="A782" s="7"/>
      <c r="B782" s="7"/>
      <c r="C782" s="50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>
      <c r="A783" s="7"/>
      <c r="B783" s="7"/>
      <c r="C783" s="50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>
      <c r="A784" s="7"/>
      <c r="B784" s="7"/>
      <c r="C784" s="50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>
      <c r="A785" s="7"/>
      <c r="B785" s="7"/>
      <c r="C785" s="50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>
      <c r="A786" s="7"/>
      <c r="B786" s="7"/>
      <c r="C786" s="50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>
      <c r="A787" s="7"/>
      <c r="B787" s="7"/>
      <c r="C787" s="50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>
      <c r="A788" s="7"/>
      <c r="B788" s="7"/>
      <c r="C788" s="50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>
      <c r="A789" s="7"/>
      <c r="B789" s="7"/>
      <c r="C789" s="50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>
      <c r="A790" s="7"/>
      <c r="B790" s="7"/>
      <c r="C790" s="50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>
      <c r="A791" s="7"/>
      <c r="B791" s="7"/>
      <c r="C791" s="50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>
      <c r="A792" s="7"/>
      <c r="B792" s="7"/>
      <c r="C792" s="50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>
      <c r="A793" s="7"/>
      <c r="B793" s="7"/>
      <c r="C793" s="50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>
      <c r="A794" s="7"/>
      <c r="B794" s="7"/>
      <c r="C794" s="50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>
      <c r="A795" s="7"/>
      <c r="B795" s="7"/>
      <c r="C795" s="50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>
      <c r="A796" s="7"/>
      <c r="B796" s="7"/>
      <c r="C796" s="50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>
      <c r="A797" s="7"/>
      <c r="B797" s="7"/>
      <c r="C797" s="50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>
      <c r="A798" s="7"/>
      <c r="B798" s="7"/>
      <c r="C798" s="50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>
      <c r="A799" s="7"/>
      <c r="B799" s="7"/>
      <c r="C799" s="50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>
      <c r="A800" s="7"/>
      <c r="B800" s="7"/>
      <c r="C800" s="50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>
      <c r="A801" s="7"/>
      <c r="B801" s="7"/>
      <c r="C801" s="50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>
      <c r="A802" s="7"/>
      <c r="B802" s="7"/>
      <c r="C802" s="50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>
      <c r="A803" s="7"/>
      <c r="B803" s="7"/>
      <c r="C803" s="50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>
      <c r="A804" s="7"/>
      <c r="B804" s="7"/>
      <c r="C804" s="50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>
      <c r="A805" s="7"/>
      <c r="B805" s="7"/>
      <c r="C805" s="50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>
      <c r="A806" s="7"/>
      <c r="B806" s="7"/>
      <c r="C806" s="50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>
      <c r="A807" s="7"/>
      <c r="B807" s="7"/>
      <c r="C807" s="50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>
      <c r="A808" s="7"/>
      <c r="B808" s="7"/>
      <c r="C808" s="50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>
      <c r="A809" s="7"/>
      <c r="B809" s="7"/>
      <c r="C809" s="50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>
      <c r="A810" s="7"/>
      <c r="B810" s="7"/>
      <c r="C810" s="50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>
      <c r="A811" s="7"/>
      <c r="B811" s="7"/>
      <c r="C811" s="50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>
      <c r="A812" s="7"/>
      <c r="B812" s="7"/>
      <c r="C812" s="50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>
      <c r="A813" s="7"/>
      <c r="B813" s="7"/>
      <c r="C813" s="50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>
      <c r="A814" s="7"/>
      <c r="B814" s="7"/>
      <c r="C814" s="50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>
      <c r="A815" s="7"/>
      <c r="B815" s="7"/>
      <c r="C815" s="50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>
      <c r="A816" s="7"/>
      <c r="B816" s="7"/>
      <c r="C816" s="50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>
      <c r="A817" s="7"/>
      <c r="B817" s="7"/>
      <c r="C817" s="50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>
      <c r="A818" s="7"/>
      <c r="B818" s="7"/>
      <c r="C818" s="50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>
      <c r="A819" s="7"/>
      <c r="B819" s="7"/>
      <c r="C819" s="50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>
      <c r="A820" s="7"/>
      <c r="B820" s="7"/>
      <c r="C820" s="50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>
      <c r="A821" s="7"/>
      <c r="B821" s="7"/>
      <c r="C821" s="50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>
      <c r="A822" s="7"/>
      <c r="B822" s="7"/>
      <c r="C822" s="50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>
      <c r="A823" s="7"/>
      <c r="B823" s="7"/>
      <c r="C823" s="50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>
      <c r="A824" s="7"/>
      <c r="B824" s="7"/>
      <c r="C824" s="50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>
      <c r="A825" s="7"/>
      <c r="B825" s="7"/>
      <c r="C825" s="50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>
      <c r="A826" s="7"/>
      <c r="B826" s="7"/>
      <c r="C826" s="50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>
      <c r="A827" s="7"/>
      <c r="B827" s="7"/>
      <c r="C827" s="50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5" t="s">
        <v>51</v>
      </c>
      <c r="B1" s="45" t="s">
        <v>93</v>
      </c>
      <c r="C1" s="46" t="s">
        <v>137</v>
      </c>
      <c r="D1" s="4" t="s">
        <v>138</v>
      </c>
      <c r="E1" s="45" t="s">
        <v>139</v>
      </c>
      <c r="F1" s="45" t="s">
        <v>95</v>
      </c>
      <c r="G1" s="45" t="s">
        <v>96</v>
      </c>
      <c r="H1" s="45" t="s">
        <v>140</v>
      </c>
      <c r="I1" s="45" t="s">
        <v>141</v>
      </c>
      <c r="J1" s="45" t="s">
        <v>97</v>
      </c>
      <c r="K1" s="45" t="s">
        <v>142</v>
      </c>
      <c r="L1" s="26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</row>
    <row r="2">
      <c r="A2" s="45" t="s">
        <v>143</v>
      </c>
      <c r="B2" s="16">
        <v>20.0</v>
      </c>
      <c r="C2" s="47">
        <v>0.4013888888888889</v>
      </c>
      <c r="D2" s="47">
        <f>C2-C2</f>
        <v>0</v>
      </c>
      <c r="E2" s="16">
        <f t="shared" ref="E2:E20" si="1">VALUE(D2*24*60)</f>
        <v>0</v>
      </c>
      <c r="F2" s="16">
        <v>35.238</v>
      </c>
      <c r="G2" s="16">
        <v>34.538</v>
      </c>
      <c r="H2" s="16">
        <v>30.864</v>
      </c>
      <c r="I2" s="16">
        <v>32.351</v>
      </c>
      <c r="J2" s="16">
        <v>244.27</v>
      </c>
      <c r="K2" s="16">
        <v>411.278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</row>
    <row r="3">
      <c r="A3" s="18"/>
      <c r="B3" s="18"/>
      <c r="C3" s="47">
        <v>0.40208333333333335</v>
      </c>
      <c r="D3" s="47">
        <f>C3-C2</f>
        <v>0.0006944444444</v>
      </c>
      <c r="E3" s="16">
        <f t="shared" si="1"/>
        <v>1</v>
      </c>
      <c r="F3" s="16">
        <v>35.129</v>
      </c>
      <c r="G3" s="16">
        <v>36.002</v>
      </c>
      <c r="H3" s="16">
        <v>32.464</v>
      </c>
      <c r="I3" s="16">
        <v>35.48</v>
      </c>
      <c r="J3" s="16">
        <v>227.51</v>
      </c>
      <c r="K3" s="16">
        <v>448.613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</row>
    <row r="4">
      <c r="A4" s="18"/>
      <c r="B4" s="18"/>
      <c r="C4" s="47">
        <v>0.4076388888888889</v>
      </c>
      <c r="D4" s="47">
        <f>C4-C2</f>
        <v>0.00625</v>
      </c>
      <c r="E4" s="16">
        <f t="shared" si="1"/>
        <v>9</v>
      </c>
      <c r="F4" s="16">
        <v>37.447</v>
      </c>
      <c r="G4" s="16">
        <v>43.454</v>
      </c>
      <c r="H4" s="16">
        <v>35.921</v>
      </c>
      <c r="I4" s="16">
        <v>43.454</v>
      </c>
      <c r="J4" s="16">
        <v>250.796</v>
      </c>
      <c r="K4" s="16">
        <v>483.929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</row>
    <row r="5">
      <c r="A5" s="18"/>
      <c r="B5" s="18"/>
      <c r="C5" s="47">
        <v>0.41041666666666665</v>
      </c>
      <c r="D5" s="47">
        <f>C5-C2</f>
        <v>0.009027777778</v>
      </c>
      <c r="E5" s="16">
        <f t="shared" si="1"/>
        <v>13</v>
      </c>
      <c r="F5" s="16">
        <v>36.488</v>
      </c>
      <c r="G5" s="16">
        <v>44.194</v>
      </c>
      <c r="H5" s="16">
        <v>36.488</v>
      </c>
      <c r="I5" s="16">
        <v>44.194</v>
      </c>
      <c r="J5" s="16">
        <v>249.007</v>
      </c>
      <c r="K5" s="16">
        <v>472.437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</row>
    <row r="6">
      <c r="A6" s="18"/>
      <c r="B6" s="18"/>
      <c r="C6" s="47">
        <v>0.41388888888888886</v>
      </c>
      <c r="D6" s="47">
        <f>C6-C2</f>
        <v>0.0125</v>
      </c>
      <c r="E6" s="16">
        <f t="shared" si="1"/>
        <v>18</v>
      </c>
      <c r="F6" s="16">
        <v>38.715</v>
      </c>
      <c r="G6" s="16">
        <v>42.279</v>
      </c>
      <c r="H6" s="16">
        <v>38.715</v>
      </c>
      <c r="I6" s="16">
        <v>42.279</v>
      </c>
      <c r="J6" s="16">
        <v>256.328</v>
      </c>
      <c r="K6" s="16">
        <v>417.714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</row>
    <row r="7">
      <c r="A7" s="18"/>
      <c r="B7" s="18"/>
      <c r="C7" s="47">
        <v>0.41875</v>
      </c>
      <c r="D7" s="47">
        <f>C7-C2</f>
        <v>0.01736111111</v>
      </c>
      <c r="E7" s="16">
        <f t="shared" si="1"/>
        <v>25</v>
      </c>
      <c r="F7" s="16">
        <v>39.909</v>
      </c>
      <c r="G7" s="16">
        <v>42.33</v>
      </c>
      <c r="H7" s="16">
        <v>38.212</v>
      </c>
      <c r="I7" s="16">
        <v>42.33</v>
      </c>
      <c r="J7" s="16">
        <v>255.753</v>
      </c>
      <c r="K7" s="16">
        <v>387.892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</row>
    <row r="8">
      <c r="A8" s="45" t="s">
        <v>144</v>
      </c>
      <c r="B8" s="16">
        <v>20.0</v>
      </c>
      <c r="C8" s="47">
        <v>0.4354166666666667</v>
      </c>
      <c r="D8" s="47">
        <f>C8-C8</f>
        <v>0</v>
      </c>
      <c r="E8" s="16">
        <f t="shared" si="1"/>
        <v>0</v>
      </c>
      <c r="F8" s="16">
        <v>37.796</v>
      </c>
      <c r="G8" s="16">
        <v>31.661</v>
      </c>
      <c r="H8" s="16">
        <v>36.946</v>
      </c>
      <c r="I8" s="16">
        <v>29.059</v>
      </c>
      <c r="J8" s="16">
        <v>287.134</v>
      </c>
      <c r="K8" s="16">
        <v>480.192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</row>
    <row r="9">
      <c r="A9" s="18"/>
      <c r="B9" s="18"/>
      <c r="C9" s="47">
        <v>0.4388888888888889</v>
      </c>
      <c r="D9" s="47">
        <f>C9-C8</f>
        <v>0.003472222222</v>
      </c>
      <c r="E9" s="16">
        <f t="shared" si="1"/>
        <v>5</v>
      </c>
      <c r="F9" s="16">
        <v>41.14</v>
      </c>
      <c r="G9" s="16">
        <v>35.861</v>
      </c>
      <c r="H9" s="16">
        <v>40.195</v>
      </c>
      <c r="I9" s="16">
        <v>34.295</v>
      </c>
      <c r="J9" s="16">
        <v>290.31</v>
      </c>
      <c r="K9" s="16">
        <v>502.585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</row>
    <row r="10">
      <c r="A10" s="18"/>
      <c r="B10" s="18"/>
      <c r="C10" s="47">
        <v>0.44166666666666665</v>
      </c>
      <c r="D10" s="47">
        <f>C10-C8</f>
        <v>0.00625</v>
      </c>
      <c r="E10" s="16">
        <f t="shared" si="1"/>
        <v>9</v>
      </c>
      <c r="F10" s="16">
        <v>43.218</v>
      </c>
      <c r="G10" s="16">
        <v>37.992</v>
      </c>
      <c r="H10" s="16">
        <v>41.426</v>
      </c>
      <c r="I10" s="16">
        <v>37.992</v>
      </c>
      <c r="J10" s="16">
        <v>323.256</v>
      </c>
      <c r="K10" s="16">
        <v>527.833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>
      <c r="A11" s="18"/>
      <c r="B11" s="18"/>
      <c r="C11" s="47">
        <v>0.4465277777777778</v>
      </c>
      <c r="D11" s="47">
        <f>C11-C8</f>
        <v>0.01111111111</v>
      </c>
      <c r="E11" s="16">
        <f t="shared" si="1"/>
        <v>16</v>
      </c>
      <c r="F11" s="16">
        <v>45.23</v>
      </c>
      <c r="G11" s="16">
        <v>38.091</v>
      </c>
      <c r="H11" s="16">
        <v>45.23</v>
      </c>
      <c r="I11" s="16">
        <v>38.091</v>
      </c>
      <c r="J11" s="16">
        <v>340.888</v>
      </c>
      <c r="K11" s="16">
        <v>507.778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>
      <c r="A12" s="18"/>
      <c r="B12" s="18"/>
      <c r="C12" s="47">
        <v>0.45</v>
      </c>
      <c r="D12" s="47">
        <f>C12-C8</f>
        <v>0.01458333333</v>
      </c>
      <c r="E12" s="16">
        <f t="shared" si="1"/>
        <v>21</v>
      </c>
      <c r="F12" s="16">
        <v>44.927</v>
      </c>
      <c r="G12" s="16">
        <v>37.929</v>
      </c>
      <c r="H12" s="16">
        <v>44.927</v>
      </c>
      <c r="I12" s="16">
        <v>37.929</v>
      </c>
      <c r="J12" s="16">
        <v>337.353</v>
      </c>
      <c r="K12" s="16">
        <v>486.481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>
      <c r="A13" s="18"/>
      <c r="B13" s="18"/>
      <c r="C13" s="47">
        <v>0.4513888888888889</v>
      </c>
      <c r="D13" s="47">
        <f>C13-C8</f>
        <v>0.01597222222</v>
      </c>
      <c r="E13" s="16">
        <f t="shared" si="1"/>
        <v>23</v>
      </c>
      <c r="F13" s="16">
        <v>43.825</v>
      </c>
      <c r="G13" s="16">
        <v>37.838</v>
      </c>
      <c r="H13" s="16">
        <v>41.929</v>
      </c>
      <c r="I13" s="16">
        <v>37.838</v>
      </c>
      <c r="J13" s="16">
        <v>330.686</v>
      </c>
      <c r="K13" s="16">
        <v>494.878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>
      <c r="A14" s="45" t="s">
        <v>146</v>
      </c>
      <c r="B14" s="16">
        <v>20.0</v>
      </c>
      <c r="C14" s="47">
        <v>0.050694444444444445</v>
      </c>
      <c r="D14" s="47">
        <f>C14-C14</f>
        <v>0</v>
      </c>
      <c r="E14" s="16">
        <f t="shared" si="1"/>
        <v>0</v>
      </c>
      <c r="F14" s="16">
        <v>34.296</v>
      </c>
      <c r="G14" s="16">
        <v>25.812</v>
      </c>
      <c r="H14" s="16">
        <v>33.677</v>
      </c>
      <c r="I14" s="16">
        <v>23.629</v>
      </c>
      <c r="J14" s="16">
        <v>215.517</v>
      </c>
      <c r="K14" s="16">
        <v>324.883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>
      <c r="A15" s="18"/>
      <c r="B15" s="18"/>
      <c r="C15" s="47">
        <v>0.05347222222222222</v>
      </c>
      <c r="D15" s="47">
        <f>C15-C14</f>
        <v>0.002777777778</v>
      </c>
      <c r="E15" s="16">
        <f t="shared" si="1"/>
        <v>4</v>
      </c>
      <c r="F15" s="16">
        <v>36.192</v>
      </c>
      <c r="G15" s="16">
        <v>27.638</v>
      </c>
      <c r="H15" s="16">
        <v>35.834</v>
      </c>
      <c r="I15" s="16">
        <v>26.908</v>
      </c>
      <c r="J15" s="16">
        <v>229.269</v>
      </c>
      <c r="K15" s="16">
        <v>351.897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>
      <c r="A16" s="18"/>
      <c r="B16" s="18"/>
      <c r="C16" s="47">
        <v>0.05694444444444444</v>
      </c>
      <c r="D16" s="47">
        <f>C16-C14</f>
        <v>0.00625</v>
      </c>
      <c r="E16" s="16">
        <f t="shared" si="1"/>
        <v>9</v>
      </c>
      <c r="F16" s="16">
        <v>38.079</v>
      </c>
      <c r="G16" s="16">
        <v>32.627</v>
      </c>
      <c r="H16" s="16">
        <v>37.237</v>
      </c>
      <c r="I16" s="16">
        <v>31.002</v>
      </c>
      <c r="J16" s="16">
        <v>233.666</v>
      </c>
      <c r="K16" s="16">
        <v>353.16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>
      <c r="A17" s="18"/>
      <c r="B17" s="18"/>
      <c r="C17" s="47">
        <v>0.06041666666666667</v>
      </c>
      <c r="D17" s="47">
        <f>C17-C14</f>
        <v>0.009722222222</v>
      </c>
      <c r="E17" s="16">
        <f t="shared" si="1"/>
        <v>14</v>
      </c>
      <c r="F17" s="16">
        <v>39.189</v>
      </c>
      <c r="G17" s="16">
        <v>34.913</v>
      </c>
      <c r="H17" s="16">
        <v>38.665</v>
      </c>
      <c r="I17" s="16">
        <v>35.098</v>
      </c>
      <c r="J17" s="16">
        <v>242.749</v>
      </c>
      <c r="K17" s="16">
        <v>334.175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>
      <c r="A18" s="18"/>
      <c r="B18" s="18"/>
      <c r="C18" s="47">
        <v>0.06319444444444444</v>
      </c>
      <c r="D18" s="47">
        <f>C18-C14</f>
        <v>0.0125</v>
      </c>
      <c r="E18" s="16">
        <f t="shared" si="1"/>
        <v>18</v>
      </c>
      <c r="F18" s="16">
        <v>40.144</v>
      </c>
      <c r="G18" s="16">
        <v>35.512</v>
      </c>
      <c r="H18" s="16">
        <v>39.447</v>
      </c>
      <c r="I18" s="16">
        <v>36.143</v>
      </c>
      <c r="J18" s="16">
        <v>250.915</v>
      </c>
      <c r="K18" s="16">
        <v>283.934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>
      <c r="A19" s="18"/>
      <c r="B19" s="18"/>
      <c r="C19" s="47">
        <v>0.06736111111111111</v>
      </c>
      <c r="D19" s="47">
        <f>C19-C14</f>
        <v>0.01666666667</v>
      </c>
      <c r="E19" s="16">
        <f t="shared" si="1"/>
        <v>24</v>
      </c>
      <c r="F19" s="16">
        <v>40.153</v>
      </c>
      <c r="G19" s="16">
        <v>35.588</v>
      </c>
      <c r="H19" s="16">
        <v>39.527</v>
      </c>
      <c r="I19" s="16">
        <v>35.588</v>
      </c>
      <c r="J19" s="16">
        <v>266.248</v>
      </c>
      <c r="K19" s="16">
        <v>279.311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>
      <c r="A20" s="18"/>
      <c r="B20" s="18"/>
      <c r="C20" s="47">
        <v>0.07152777777777777</v>
      </c>
      <c r="D20" s="47">
        <f>C20-C14</f>
        <v>0.02083333333</v>
      </c>
      <c r="E20" s="16">
        <f t="shared" si="1"/>
        <v>30</v>
      </c>
      <c r="F20" s="16">
        <v>39.427</v>
      </c>
      <c r="G20" s="16">
        <v>36.211</v>
      </c>
      <c r="H20" s="16">
        <v>39.427</v>
      </c>
      <c r="I20" s="16">
        <v>36.211</v>
      </c>
      <c r="J20" s="16">
        <v>255.23</v>
      </c>
      <c r="K20" s="16">
        <v>265.077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>
      <c r="A21" s="7"/>
      <c r="B21" s="7"/>
      <c r="C21" s="50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>
      <c r="A22" s="7"/>
      <c r="B22" s="7"/>
      <c r="C22" s="50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>
      <c r="A23" s="7"/>
      <c r="B23" s="7"/>
      <c r="C23" s="50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>
      <c r="A24" s="7"/>
      <c r="B24" s="7"/>
      <c r="C24" s="50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>
      <c r="A25" s="7"/>
      <c r="B25" s="7"/>
      <c r="C25" s="50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>
      <c r="A26" s="7"/>
      <c r="B26" s="7"/>
      <c r="C26" s="50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>
      <c r="A27" s="7"/>
      <c r="B27" s="7"/>
      <c r="C27" s="50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>
      <c r="A28" s="7"/>
      <c r="B28" s="7"/>
      <c r="C28" s="50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>
      <c r="A29" s="7"/>
      <c r="B29" s="7"/>
      <c r="C29" s="50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>
      <c r="A30" s="7"/>
      <c r="B30" s="7"/>
      <c r="C30" s="50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>
      <c r="A31" s="7"/>
      <c r="B31" s="7"/>
      <c r="C31" s="50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>
      <c r="A32" s="7"/>
      <c r="B32" s="7"/>
      <c r="C32" s="50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>
      <c r="A33" s="7"/>
      <c r="B33" s="7"/>
      <c r="C33" s="50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>
      <c r="A34" s="7"/>
      <c r="B34" s="7"/>
      <c r="C34" s="50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</row>
    <row r="35">
      <c r="A35" s="7"/>
      <c r="B35" s="7"/>
      <c r="C35" s="50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>
      <c r="A36" s="7"/>
      <c r="B36" s="7"/>
      <c r="C36" s="50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>
      <c r="A37" s="7"/>
      <c r="B37" s="7"/>
      <c r="C37" s="50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>
      <c r="A38" s="7"/>
      <c r="B38" s="7"/>
      <c r="C38" s="50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>
      <c r="A39" s="7"/>
      <c r="B39" s="7"/>
      <c r="C39" s="50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>
      <c r="A40" s="7"/>
      <c r="B40" s="7"/>
      <c r="C40" s="50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>
      <c r="A41" s="7"/>
      <c r="B41" s="7"/>
      <c r="C41" s="50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>
      <c r="A42" s="7"/>
      <c r="B42" s="7"/>
      <c r="C42" s="50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>
      <c r="A43" s="7"/>
      <c r="B43" s="7"/>
      <c r="C43" s="50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>
      <c r="A44" s="7"/>
      <c r="B44" s="7"/>
      <c r="C44" s="50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>
      <c r="A45" s="7"/>
      <c r="B45" s="7"/>
      <c r="C45" s="50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>
      <c r="A46" s="7"/>
      <c r="B46" s="7"/>
      <c r="C46" s="50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>
      <c r="A47" s="7"/>
      <c r="B47" s="7"/>
      <c r="C47" s="50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>
      <c r="A48" s="7"/>
      <c r="B48" s="7"/>
      <c r="C48" s="50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>
      <c r="A49" s="7"/>
      <c r="B49" s="7"/>
      <c r="C49" s="50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>
      <c r="A50" s="7"/>
      <c r="B50" s="7"/>
      <c r="C50" s="50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>
      <c r="A51" s="7"/>
      <c r="B51" s="7"/>
      <c r="C51" s="50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>
      <c r="A52" s="7"/>
      <c r="B52" s="7"/>
      <c r="C52" s="50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>
      <c r="A53" s="7"/>
      <c r="B53" s="7"/>
      <c r="C53" s="50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>
      <c r="A54" s="7"/>
      <c r="B54" s="7"/>
      <c r="C54" s="50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>
      <c r="A55" s="7"/>
      <c r="B55" s="7"/>
      <c r="C55" s="50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>
      <c r="A56" s="7"/>
      <c r="B56" s="7"/>
      <c r="C56" s="50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>
      <c r="A57" s="7"/>
      <c r="B57" s="7"/>
      <c r="C57" s="50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>
      <c r="A58" s="7"/>
      <c r="B58" s="7"/>
      <c r="C58" s="50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>
      <c r="A59" s="7"/>
      <c r="B59" s="7"/>
      <c r="C59" s="50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>
      <c r="A60" s="7"/>
      <c r="B60" s="7"/>
      <c r="C60" s="50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>
      <c r="A61" s="7"/>
      <c r="B61" s="7"/>
      <c r="C61" s="50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>
      <c r="A62" s="7"/>
      <c r="B62" s="7"/>
      <c r="C62" s="50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>
      <c r="A63" s="7"/>
      <c r="B63" s="7"/>
      <c r="C63" s="50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>
      <c r="A64" s="7"/>
      <c r="B64" s="7"/>
      <c r="C64" s="50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>
      <c r="A65" s="7"/>
      <c r="B65" s="7"/>
      <c r="C65" s="50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>
      <c r="A66" s="7"/>
      <c r="B66" s="7"/>
      <c r="C66" s="50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>
      <c r="A67" s="7"/>
      <c r="B67" s="7"/>
      <c r="C67" s="50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>
      <c r="A68" s="7"/>
      <c r="B68" s="7"/>
      <c r="C68" s="50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>
      <c r="A69" s="7"/>
      <c r="B69" s="7"/>
      <c r="C69" s="50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>
      <c r="A70" s="7"/>
      <c r="B70" s="7"/>
      <c r="C70" s="50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>
      <c r="A71" s="7"/>
      <c r="B71" s="7"/>
      <c r="C71" s="50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>
      <c r="A72" s="7"/>
      <c r="B72" s="7"/>
      <c r="C72" s="50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>
      <c r="A73" s="7"/>
      <c r="B73" s="7"/>
      <c r="C73" s="50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>
      <c r="A74" s="7"/>
      <c r="B74" s="7"/>
      <c r="C74" s="50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>
      <c r="A75" s="7"/>
      <c r="B75" s="7"/>
      <c r="C75" s="50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>
      <c r="A76" s="7"/>
      <c r="B76" s="7"/>
      <c r="C76" s="50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>
      <c r="A77" s="7"/>
      <c r="B77" s="7"/>
      <c r="C77" s="50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>
      <c r="A78" s="7"/>
      <c r="B78" s="7"/>
      <c r="C78" s="50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>
      <c r="A79" s="7"/>
      <c r="B79" s="7"/>
      <c r="C79" s="50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>
      <c r="A80" s="7"/>
      <c r="B80" s="7"/>
      <c r="C80" s="50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>
      <c r="A81" s="7"/>
      <c r="B81" s="7"/>
      <c r="C81" s="50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>
      <c r="A82" s="7"/>
      <c r="B82" s="7"/>
      <c r="C82" s="50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>
      <c r="A83" s="7"/>
      <c r="B83" s="7"/>
      <c r="C83" s="50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>
      <c r="A84" s="7"/>
      <c r="B84" s="7"/>
      <c r="C84" s="50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>
      <c r="A85" s="7"/>
      <c r="B85" s="7"/>
      <c r="C85" s="50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>
      <c r="A86" s="7"/>
      <c r="B86" s="7"/>
      <c r="C86" s="50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>
      <c r="A87" s="7"/>
      <c r="B87" s="7"/>
      <c r="C87" s="50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>
      <c r="A88" s="7"/>
      <c r="B88" s="7"/>
      <c r="C88" s="50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>
      <c r="A89" s="7"/>
      <c r="B89" s="7"/>
      <c r="C89" s="50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>
      <c r="A90" s="7"/>
      <c r="B90" s="7"/>
      <c r="C90" s="50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>
      <c r="A91" s="7"/>
      <c r="B91" s="7"/>
      <c r="C91" s="50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>
      <c r="A92" s="7"/>
      <c r="B92" s="7"/>
      <c r="C92" s="50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>
      <c r="A93" s="7"/>
      <c r="B93" s="7"/>
      <c r="C93" s="50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>
      <c r="A94" s="7"/>
      <c r="B94" s="7"/>
      <c r="C94" s="50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>
      <c r="A95" s="7"/>
      <c r="B95" s="7"/>
      <c r="C95" s="50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>
      <c r="A96" s="7"/>
      <c r="B96" s="7"/>
      <c r="C96" s="50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>
      <c r="A97" s="7"/>
      <c r="B97" s="7"/>
      <c r="C97" s="50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>
      <c r="A98" s="7"/>
      <c r="B98" s="7"/>
      <c r="C98" s="50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>
      <c r="A99" s="7"/>
      <c r="B99" s="7"/>
      <c r="C99" s="50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>
      <c r="A100" s="7"/>
      <c r="B100" s="7"/>
      <c r="C100" s="50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>
      <c r="A101" s="7"/>
      <c r="B101" s="7"/>
      <c r="C101" s="50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>
      <c r="A102" s="7"/>
      <c r="B102" s="7"/>
      <c r="C102" s="50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>
      <c r="A103" s="7"/>
      <c r="B103" s="7"/>
      <c r="C103" s="50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>
      <c r="A104" s="7"/>
      <c r="B104" s="7"/>
      <c r="C104" s="50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>
      <c r="A105" s="7"/>
      <c r="B105" s="7"/>
      <c r="C105" s="50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>
      <c r="A106" s="7"/>
      <c r="B106" s="7"/>
      <c r="C106" s="50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>
      <c r="A107" s="7"/>
      <c r="B107" s="7"/>
      <c r="C107" s="50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>
      <c r="A108" s="7"/>
      <c r="B108" s="7"/>
      <c r="C108" s="50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>
      <c r="A109" s="7"/>
      <c r="B109" s="7"/>
      <c r="C109" s="50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>
      <c r="A110" s="7"/>
      <c r="B110" s="7"/>
      <c r="C110" s="50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>
      <c r="A111" s="7"/>
      <c r="B111" s="7"/>
      <c r="C111" s="50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>
      <c r="A112" s="7"/>
      <c r="B112" s="7"/>
      <c r="C112" s="50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>
      <c r="A113" s="7"/>
      <c r="B113" s="7"/>
      <c r="C113" s="50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>
      <c r="A114" s="7"/>
      <c r="B114" s="7"/>
      <c r="C114" s="50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>
      <c r="A115" s="7"/>
      <c r="B115" s="7"/>
      <c r="C115" s="50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>
      <c r="A116" s="7"/>
      <c r="B116" s="7"/>
      <c r="C116" s="50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>
      <c r="A117" s="7"/>
      <c r="B117" s="7"/>
      <c r="C117" s="50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>
      <c r="A118" s="7"/>
      <c r="B118" s="7"/>
      <c r="C118" s="50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>
      <c r="A119" s="7"/>
      <c r="B119" s="7"/>
      <c r="C119" s="50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>
      <c r="A120" s="7"/>
      <c r="B120" s="7"/>
      <c r="C120" s="50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>
      <c r="A121" s="7"/>
      <c r="B121" s="7"/>
      <c r="C121" s="50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>
      <c r="A122" s="7"/>
      <c r="B122" s="7"/>
      <c r="C122" s="50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>
      <c r="A123" s="7"/>
      <c r="B123" s="7"/>
      <c r="C123" s="50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>
      <c r="A124" s="7"/>
      <c r="B124" s="7"/>
      <c r="C124" s="50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>
      <c r="A125" s="7"/>
      <c r="B125" s="7"/>
      <c r="C125" s="50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>
      <c r="A126" s="7"/>
      <c r="B126" s="7"/>
      <c r="C126" s="50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>
      <c r="A127" s="7"/>
      <c r="B127" s="7"/>
      <c r="C127" s="50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>
      <c r="A128" s="7"/>
      <c r="B128" s="7"/>
      <c r="C128" s="50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>
      <c r="A129" s="7"/>
      <c r="B129" s="7"/>
      <c r="C129" s="50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>
      <c r="A130" s="7"/>
      <c r="B130" s="7"/>
      <c r="C130" s="50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>
      <c r="A131" s="7"/>
      <c r="B131" s="7"/>
      <c r="C131" s="50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>
      <c r="A132" s="7"/>
      <c r="B132" s="7"/>
      <c r="C132" s="50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>
      <c r="A133" s="7"/>
      <c r="B133" s="7"/>
      <c r="C133" s="50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>
      <c r="A134" s="7"/>
      <c r="B134" s="7"/>
      <c r="C134" s="50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>
      <c r="A135" s="7"/>
      <c r="B135" s="7"/>
      <c r="C135" s="50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>
      <c r="A136" s="7"/>
      <c r="B136" s="7"/>
      <c r="C136" s="50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>
      <c r="A137" s="7"/>
      <c r="B137" s="7"/>
      <c r="C137" s="50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>
      <c r="A138" s="7"/>
      <c r="B138" s="7"/>
      <c r="C138" s="50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>
      <c r="A139" s="7"/>
      <c r="B139" s="7"/>
      <c r="C139" s="50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>
      <c r="A140" s="7"/>
      <c r="B140" s="7"/>
      <c r="C140" s="50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>
      <c r="A141" s="7"/>
      <c r="B141" s="7"/>
      <c r="C141" s="50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>
      <c r="A142" s="7"/>
      <c r="B142" s="7"/>
      <c r="C142" s="50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>
      <c r="A143" s="7"/>
      <c r="B143" s="7"/>
      <c r="C143" s="50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>
      <c r="A144" s="7"/>
      <c r="B144" s="7"/>
      <c r="C144" s="50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>
      <c r="A145" s="7"/>
      <c r="B145" s="7"/>
      <c r="C145" s="50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>
      <c r="A146" s="7"/>
      <c r="B146" s="7"/>
      <c r="C146" s="50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>
      <c r="A147" s="7"/>
      <c r="B147" s="7"/>
      <c r="C147" s="50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>
      <c r="A148" s="7"/>
      <c r="B148" s="7"/>
      <c r="C148" s="50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>
      <c r="A149" s="7"/>
      <c r="B149" s="7"/>
      <c r="C149" s="50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>
      <c r="A150" s="7"/>
      <c r="B150" s="7"/>
      <c r="C150" s="50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>
      <c r="A151" s="7"/>
      <c r="B151" s="7"/>
      <c r="C151" s="50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>
      <c r="A152" s="7"/>
      <c r="B152" s="7"/>
      <c r="C152" s="50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>
      <c r="A153" s="7"/>
      <c r="B153" s="7"/>
      <c r="C153" s="50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>
      <c r="A154" s="7"/>
      <c r="B154" s="7"/>
      <c r="C154" s="50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>
      <c r="A155" s="7"/>
      <c r="B155" s="7"/>
      <c r="C155" s="50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>
      <c r="A156" s="7"/>
      <c r="B156" s="7"/>
      <c r="C156" s="50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>
      <c r="A157" s="7"/>
      <c r="B157" s="7"/>
      <c r="C157" s="50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>
      <c r="A158" s="7"/>
      <c r="B158" s="7"/>
      <c r="C158" s="50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>
      <c r="A159" s="7"/>
      <c r="B159" s="7"/>
      <c r="C159" s="50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>
      <c r="A160" s="7"/>
      <c r="B160" s="7"/>
      <c r="C160" s="50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>
      <c r="A161" s="7"/>
      <c r="B161" s="7"/>
      <c r="C161" s="50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>
      <c r="A162" s="7"/>
      <c r="B162" s="7"/>
      <c r="C162" s="50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>
      <c r="A163" s="7"/>
      <c r="B163" s="7"/>
      <c r="C163" s="50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>
      <c r="A164" s="7"/>
      <c r="B164" s="7"/>
      <c r="C164" s="50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>
      <c r="A165" s="7"/>
      <c r="B165" s="7"/>
      <c r="C165" s="50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>
      <c r="A166" s="7"/>
      <c r="B166" s="7"/>
      <c r="C166" s="50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>
      <c r="A167" s="7"/>
      <c r="B167" s="7"/>
      <c r="C167" s="50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>
      <c r="A168" s="7"/>
      <c r="B168" s="7"/>
      <c r="C168" s="50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>
      <c r="A169" s="7"/>
      <c r="B169" s="7"/>
      <c r="C169" s="50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>
      <c r="A170" s="7"/>
      <c r="B170" s="7"/>
      <c r="C170" s="50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>
      <c r="A171" s="7"/>
      <c r="B171" s="7"/>
      <c r="C171" s="50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>
      <c r="A172" s="7"/>
      <c r="B172" s="7"/>
      <c r="C172" s="50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>
      <c r="A173" s="7"/>
      <c r="B173" s="7"/>
      <c r="C173" s="50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>
      <c r="A174" s="7"/>
      <c r="B174" s="7"/>
      <c r="C174" s="50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>
      <c r="A175" s="7"/>
      <c r="B175" s="7"/>
      <c r="C175" s="50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>
      <c r="A176" s="7"/>
      <c r="B176" s="7"/>
      <c r="C176" s="50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>
      <c r="A177" s="7"/>
      <c r="B177" s="7"/>
      <c r="C177" s="50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>
      <c r="A178" s="7"/>
      <c r="B178" s="7"/>
      <c r="C178" s="50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>
      <c r="A179" s="7"/>
      <c r="B179" s="7"/>
      <c r="C179" s="50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>
      <c r="A180" s="7"/>
      <c r="B180" s="7"/>
      <c r="C180" s="50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>
      <c r="A181" s="7"/>
      <c r="B181" s="7"/>
      <c r="C181" s="50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>
      <c r="A182" s="7"/>
      <c r="B182" s="7"/>
      <c r="C182" s="50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>
      <c r="A183" s="7"/>
      <c r="B183" s="7"/>
      <c r="C183" s="50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>
      <c r="A184" s="7"/>
      <c r="B184" s="7"/>
      <c r="C184" s="50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>
      <c r="A185" s="7"/>
      <c r="B185" s="7"/>
      <c r="C185" s="50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>
      <c r="A186" s="7"/>
      <c r="B186" s="7"/>
      <c r="C186" s="50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>
      <c r="A187" s="7"/>
      <c r="B187" s="7"/>
      <c r="C187" s="50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>
      <c r="A188" s="7"/>
      <c r="B188" s="7"/>
      <c r="C188" s="50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>
      <c r="A189" s="7"/>
      <c r="B189" s="7"/>
      <c r="C189" s="50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>
      <c r="A190" s="7"/>
      <c r="B190" s="7"/>
      <c r="C190" s="50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>
      <c r="A191" s="7"/>
      <c r="B191" s="7"/>
      <c r="C191" s="50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>
      <c r="A192" s="7"/>
      <c r="B192" s="7"/>
      <c r="C192" s="50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>
      <c r="A193" s="7"/>
      <c r="B193" s="7"/>
      <c r="C193" s="50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>
      <c r="A194" s="7"/>
      <c r="B194" s="7"/>
      <c r="C194" s="50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>
      <c r="A195" s="7"/>
      <c r="B195" s="7"/>
      <c r="C195" s="50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>
      <c r="A196" s="7"/>
      <c r="B196" s="7"/>
      <c r="C196" s="50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>
      <c r="A197" s="7"/>
      <c r="B197" s="7"/>
      <c r="C197" s="50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>
      <c r="A198" s="7"/>
      <c r="B198" s="7"/>
      <c r="C198" s="50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>
      <c r="A199" s="7"/>
      <c r="B199" s="7"/>
      <c r="C199" s="50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>
      <c r="A200" s="7"/>
      <c r="B200" s="7"/>
      <c r="C200" s="50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>
      <c r="A201" s="7"/>
      <c r="B201" s="7"/>
      <c r="C201" s="50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>
      <c r="A202" s="7"/>
      <c r="B202" s="7"/>
      <c r="C202" s="50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>
      <c r="A203" s="7"/>
      <c r="B203" s="7"/>
      <c r="C203" s="50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>
      <c r="A204" s="7"/>
      <c r="B204" s="7"/>
      <c r="C204" s="50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>
      <c r="A205" s="7"/>
      <c r="B205" s="7"/>
      <c r="C205" s="50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>
      <c r="A206" s="7"/>
      <c r="B206" s="7"/>
      <c r="C206" s="50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>
      <c r="A207" s="7"/>
      <c r="B207" s="7"/>
      <c r="C207" s="50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>
      <c r="A208" s="7"/>
      <c r="B208" s="7"/>
      <c r="C208" s="50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>
      <c r="A209" s="7"/>
      <c r="B209" s="7"/>
      <c r="C209" s="50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>
      <c r="A210" s="7"/>
      <c r="B210" s="7"/>
      <c r="C210" s="50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>
      <c r="A211" s="7"/>
      <c r="B211" s="7"/>
      <c r="C211" s="50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>
      <c r="A212" s="7"/>
      <c r="B212" s="7"/>
      <c r="C212" s="50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>
      <c r="A213" s="7"/>
      <c r="B213" s="7"/>
      <c r="C213" s="50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>
      <c r="A214" s="7"/>
      <c r="B214" s="7"/>
      <c r="C214" s="50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>
      <c r="A215" s="7"/>
      <c r="B215" s="7"/>
      <c r="C215" s="50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>
      <c r="A216" s="7"/>
      <c r="B216" s="7"/>
      <c r="C216" s="50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>
      <c r="A217" s="7"/>
      <c r="B217" s="7"/>
      <c r="C217" s="50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>
      <c r="A218" s="7"/>
      <c r="B218" s="7"/>
      <c r="C218" s="50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>
      <c r="A219" s="7"/>
      <c r="B219" s="7"/>
      <c r="C219" s="50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>
      <c r="A220" s="7"/>
      <c r="B220" s="7"/>
      <c r="C220" s="50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>
      <c r="A221" s="7"/>
      <c r="B221" s="7"/>
      <c r="C221" s="50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>
      <c r="A222" s="7"/>
      <c r="B222" s="7"/>
      <c r="C222" s="50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>
      <c r="A223" s="7"/>
      <c r="B223" s="7"/>
      <c r="C223" s="50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>
      <c r="A224" s="7"/>
      <c r="B224" s="7"/>
      <c r="C224" s="50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>
      <c r="A225" s="7"/>
      <c r="B225" s="7"/>
      <c r="C225" s="50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>
      <c r="A226" s="7"/>
      <c r="B226" s="7"/>
      <c r="C226" s="50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>
      <c r="A227" s="7"/>
      <c r="B227" s="7"/>
      <c r="C227" s="50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>
      <c r="A228" s="7"/>
      <c r="B228" s="7"/>
      <c r="C228" s="50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>
      <c r="A229" s="7"/>
      <c r="B229" s="7"/>
      <c r="C229" s="50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>
      <c r="A230" s="7"/>
      <c r="B230" s="7"/>
      <c r="C230" s="50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>
      <c r="A231" s="7"/>
      <c r="B231" s="7"/>
      <c r="C231" s="50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>
      <c r="A232" s="7"/>
      <c r="B232" s="7"/>
      <c r="C232" s="50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>
      <c r="A233" s="7"/>
      <c r="B233" s="7"/>
      <c r="C233" s="50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>
      <c r="A234" s="7"/>
      <c r="B234" s="7"/>
      <c r="C234" s="50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>
      <c r="A235" s="7"/>
      <c r="B235" s="7"/>
      <c r="C235" s="50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>
      <c r="A236" s="7"/>
      <c r="B236" s="7"/>
      <c r="C236" s="50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>
      <c r="A237" s="7"/>
      <c r="B237" s="7"/>
      <c r="C237" s="50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>
      <c r="A238" s="7"/>
      <c r="B238" s="7"/>
      <c r="C238" s="50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>
      <c r="A239" s="7"/>
      <c r="B239" s="7"/>
      <c r="C239" s="50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>
      <c r="A240" s="7"/>
      <c r="B240" s="7"/>
      <c r="C240" s="50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>
      <c r="A241" s="7"/>
      <c r="B241" s="7"/>
      <c r="C241" s="50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>
      <c r="A242" s="7"/>
      <c r="B242" s="7"/>
      <c r="C242" s="50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>
      <c r="A243" s="7"/>
      <c r="B243" s="7"/>
      <c r="C243" s="50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>
      <c r="A244" s="7"/>
      <c r="B244" s="7"/>
      <c r="C244" s="50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>
      <c r="A245" s="7"/>
      <c r="B245" s="7"/>
      <c r="C245" s="50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>
      <c r="A246" s="7"/>
      <c r="B246" s="7"/>
      <c r="C246" s="50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>
      <c r="A247" s="7"/>
      <c r="B247" s="7"/>
      <c r="C247" s="50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>
      <c r="A248" s="7"/>
      <c r="B248" s="7"/>
      <c r="C248" s="50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>
      <c r="A249" s="7"/>
      <c r="B249" s="7"/>
      <c r="C249" s="50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>
      <c r="A250" s="7"/>
      <c r="B250" s="7"/>
      <c r="C250" s="50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>
      <c r="A251" s="7"/>
      <c r="B251" s="7"/>
      <c r="C251" s="50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>
      <c r="A252" s="7"/>
      <c r="B252" s="7"/>
      <c r="C252" s="50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>
      <c r="A253" s="7"/>
      <c r="B253" s="7"/>
      <c r="C253" s="50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>
      <c r="A254" s="7"/>
      <c r="B254" s="7"/>
      <c r="C254" s="50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>
      <c r="A255" s="7"/>
      <c r="B255" s="7"/>
      <c r="C255" s="50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>
      <c r="A256" s="7"/>
      <c r="B256" s="7"/>
      <c r="C256" s="50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>
      <c r="A257" s="7"/>
      <c r="B257" s="7"/>
      <c r="C257" s="50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>
      <c r="A258" s="7"/>
      <c r="B258" s="7"/>
      <c r="C258" s="50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>
      <c r="A259" s="7"/>
      <c r="B259" s="7"/>
      <c r="C259" s="50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>
      <c r="A260" s="7"/>
      <c r="B260" s="7"/>
      <c r="C260" s="50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>
      <c r="A261" s="7"/>
      <c r="B261" s="7"/>
      <c r="C261" s="50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>
      <c r="A262" s="7"/>
      <c r="B262" s="7"/>
      <c r="C262" s="50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>
      <c r="A263" s="7"/>
      <c r="B263" s="7"/>
      <c r="C263" s="50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>
      <c r="A264" s="7"/>
      <c r="B264" s="7"/>
      <c r="C264" s="50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>
      <c r="A265" s="7"/>
      <c r="B265" s="7"/>
      <c r="C265" s="50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>
      <c r="A266" s="7"/>
      <c r="B266" s="7"/>
      <c r="C266" s="50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>
      <c r="A267" s="7"/>
      <c r="B267" s="7"/>
      <c r="C267" s="50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>
      <c r="A268" s="7"/>
      <c r="B268" s="7"/>
      <c r="C268" s="50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>
      <c r="A269" s="7"/>
      <c r="B269" s="7"/>
      <c r="C269" s="50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>
      <c r="A270" s="7"/>
      <c r="B270" s="7"/>
      <c r="C270" s="50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>
      <c r="A271" s="7"/>
      <c r="B271" s="7"/>
      <c r="C271" s="50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>
      <c r="A272" s="7"/>
      <c r="B272" s="7"/>
      <c r="C272" s="50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>
      <c r="A273" s="7"/>
      <c r="B273" s="7"/>
      <c r="C273" s="50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>
      <c r="A274" s="7"/>
      <c r="B274" s="7"/>
      <c r="C274" s="50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>
      <c r="A275" s="7"/>
      <c r="B275" s="7"/>
      <c r="C275" s="50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>
      <c r="A276" s="7"/>
      <c r="B276" s="7"/>
      <c r="C276" s="50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>
      <c r="A277" s="7"/>
      <c r="B277" s="7"/>
      <c r="C277" s="50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>
      <c r="A278" s="7"/>
      <c r="B278" s="7"/>
      <c r="C278" s="50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>
      <c r="A279" s="7"/>
      <c r="B279" s="7"/>
      <c r="C279" s="50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>
      <c r="A280" s="7"/>
      <c r="B280" s="7"/>
      <c r="C280" s="50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>
      <c r="A281" s="7"/>
      <c r="B281" s="7"/>
      <c r="C281" s="50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>
      <c r="A282" s="7"/>
      <c r="B282" s="7"/>
      <c r="C282" s="50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>
      <c r="A283" s="7"/>
      <c r="B283" s="7"/>
      <c r="C283" s="50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>
      <c r="A284" s="7"/>
      <c r="B284" s="7"/>
      <c r="C284" s="50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>
      <c r="A285" s="7"/>
      <c r="B285" s="7"/>
      <c r="C285" s="50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>
      <c r="A286" s="7"/>
      <c r="B286" s="7"/>
      <c r="C286" s="50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>
      <c r="A287" s="7"/>
      <c r="B287" s="7"/>
      <c r="C287" s="50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>
      <c r="A288" s="7"/>
      <c r="B288" s="7"/>
      <c r="C288" s="50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>
      <c r="A289" s="7"/>
      <c r="B289" s="7"/>
      <c r="C289" s="50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>
      <c r="A290" s="7"/>
      <c r="B290" s="7"/>
      <c r="C290" s="50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>
      <c r="A291" s="7"/>
      <c r="B291" s="7"/>
      <c r="C291" s="50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>
      <c r="A292" s="7"/>
      <c r="B292" s="7"/>
      <c r="C292" s="50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>
      <c r="A293" s="7"/>
      <c r="B293" s="7"/>
      <c r="C293" s="50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>
      <c r="A294" s="7"/>
      <c r="B294" s="7"/>
      <c r="C294" s="50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>
      <c r="A295" s="7"/>
      <c r="B295" s="7"/>
      <c r="C295" s="50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>
      <c r="A296" s="7"/>
      <c r="B296" s="7"/>
      <c r="C296" s="50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>
      <c r="A297" s="7"/>
      <c r="B297" s="7"/>
      <c r="C297" s="50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>
      <c r="A298" s="7"/>
      <c r="B298" s="7"/>
      <c r="C298" s="50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>
      <c r="A299" s="7"/>
      <c r="B299" s="7"/>
      <c r="C299" s="50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>
      <c r="A300" s="7"/>
      <c r="B300" s="7"/>
      <c r="C300" s="50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>
      <c r="A301" s="7"/>
      <c r="B301" s="7"/>
      <c r="C301" s="50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>
      <c r="A302" s="7"/>
      <c r="B302" s="7"/>
      <c r="C302" s="50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>
      <c r="A303" s="7"/>
      <c r="B303" s="7"/>
      <c r="C303" s="50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>
      <c r="A304" s="7"/>
      <c r="B304" s="7"/>
      <c r="C304" s="50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>
      <c r="A305" s="7"/>
      <c r="B305" s="7"/>
      <c r="C305" s="50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>
      <c r="A306" s="7"/>
      <c r="B306" s="7"/>
      <c r="C306" s="50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>
      <c r="A307" s="7"/>
      <c r="B307" s="7"/>
      <c r="C307" s="50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>
      <c r="A308" s="7"/>
      <c r="B308" s="7"/>
      <c r="C308" s="50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>
      <c r="A309" s="7"/>
      <c r="B309" s="7"/>
      <c r="C309" s="50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>
      <c r="A310" s="7"/>
      <c r="B310" s="7"/>
      <c r="C310" s="50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>
      <c r="A311" s="7"/>
      <c r="B311" s="7"/>
      <c r="C311" s="50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>
      <c r="A312" s="7"/>
      <c r="B312" s="7"/>
      <c r="C312" s="50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>
      <c r="A313" s="7"/>
      <c r="B313" s="7"/>
      <c r="C313" s="50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>
      <c r="A314" s="7"/>
      <c r="B314" s="7"/>
      <c r="C314" s="50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>
      <c r="A315" s="7"/>
      <c r="B315" s="7"/>
      <c r="C315" s="50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>
      <c r="A316" s="7"/>
      <c r="B316" s="7"/>
      <c r="C316" s="50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>
      <c r="A317" s="7"/>
      <c r="B317" s="7"/>
      <c r="C317" s="50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>
      <c r="A318" s="7"/>
      <c r="B318" s="7"/>
      <c r="C318" s="50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>
      <c r="A319" s="7"/>
      <c r="B319" s="7"/>
      <c r="C319" s="50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>
      <c r="A320" s="7"/>
      <c r="B320" s="7"/>
      <c r="C320" s="50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>
      <c r="A321" s="7"/>
      <c r="B321" s="7"/>
      <c r="C321" s="50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>
      <c r="A322" s="7"/>
      <c r="B322" s="7"/>
      <c r="C322" s="50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>
      <c r="A323" s="7"/>
      <c r="B323" s="7"/>
      <c r="C323" s="50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>
      <c r="A324" s="7"/>
      <c r="B324" s="7"/>
      <c r="C324" s="50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>
      <c r="A325" s="7"/>
      <c r="B325" s="7"/>
      <c r="C325" s="50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>
      <c r="A326" s="7"/>
      <c r="B326" s="7"/>
      <c r="C326" s="50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>
      <c r="A327" s="7"/>
      <c r="B327" s="7"/>
      <c r="C327" s="50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>
      <c r="A328" s="7"/>
      <c r="B328" s="7"/>
      <c r="C328" s="50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>
      <c r="A329" s="7"/>
      <c r="B329" s="7"/>
      <c r="C329" s="50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>
      <c r="A330" s="7"/>
      <c r="B330" s="7"/>
      <c r="C330" s="50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>
      <c r="A331" s="7"/>
      <c r="B331" s="7"/>
      <c r="C331" s="50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>
      <c r="A332" s="7"/>
      <c r="B332" s="7"/>
      <c r="C332" s="50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>
      <c r="A333" s="7"/>
      <c r="B333" s="7"/>
      <c r="C333" s="50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>
      <c r="A334" s="7"/>
      <c r="B334" s="7"/>
      <c r="C334" s="50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>
      <c r="A335" s="7"/>
      <c r="B335" s="7"/>
      <c r="C335" s="50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>
      <c r="A336" s="7"/>
      <c r="B336" s="7"/>
      <c r="C336" s="50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>
      <c r="A337" s="7"/>
      <c r="B337" s="7"/>
      <c r="C337" s="50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>
      <c r="A338" s="7"/>
      <c r="B338" s="7"/>
      <c r="C338" s="50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>
      <c r="A339" s="7"/>
      <c r="B339" s="7"/>
      <c r="C339" s="50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>
      <c r="A340" s="7"/>
      <c r="B340" s="7"/>
      <c r="C340" s="50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>
      <c r="A341" s="7"/>
      <c r="B341" s="7"/>
      <c r="C341" s="50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>
      <c r="A342" s="7"/>
      <c r="B342" s="7"/>
      <c r="C342" s="50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>
      <c r="A343" s="7"/>
      <c r="B343" s="7"/>
      <c r="C343" s="50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>
      <c r="A344" s="7"/>
      <c r="B344" s="7"/>
      <c r="C344" s="50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>
      <c r="A345" s="7"/>
      <c r="B345" s="7"/>
      <c r="C345" s="50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>
      <c r="A346" s="7"/>
      <c r="B346" s="7"/>
      <c r="C346" s="50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>
      <c r="A347" s="7"/>
      <c r="B347" s="7"/>
      <c r="C347" s="50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>
      <c r="A348" s="7"/>
      <c r="B348" s="7"/>
      <c r="C348" s="50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>
      <c r="A349" s="7"/>
      <c r="B349" s="7"/>
      <c r="C349" s="50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>
      <c r="A350" s="7"/>
      <c r="B350" s="7"/>
      <c r="C350" s="50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>
      <c r="A351" s="7"/>
      <c r="B351" s="7"/>
      <c r="C351" s="50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>
      <c r="A352" s="7"/>
      <c r="B352" s="7"/>
      <c r="C352" s="50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>
      <c r="A353" s="7"/>
      <c r="B353" s="7"/>
      <c r="C353" s="50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>
      <c r="A354" s="7"/>
      <c r="B354" s="7"/>
      <c r="C354" s="50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>
      <c r="A355" s="7"/>
      <c r="B355" s="7"/>
      <c r="C355" s="50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>
      <c r="A356" s="7"/>
      <c r="B356" s="7"/>
      <c r="C356" s="50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>
      <c r="A357" s="7"/>
      <c r="B357" s="7"/>
      <c r="C357" s="50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>
      <c r="A358" s="7"/>
      <c r="B358" s="7"/>
      <c r="C358" s="50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>
      <c r="A359" s="7"/>
      <c r="B359" s="7"/>
      <c r="C359" s="50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>
      <c r="A360" s="7"/>
      <c r="B360" s="7"/>
      <c r="C360" s="50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>
      <c r="A361" s="7"/>
      <c r="B361" s="7"/>
      <c r="C361" s="50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>
      <c r="A362" s="7"/>
      <c r="B362" s="7"/>
      <c r="C362" s="50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>
      <c r="A363" s="7"/>
      <c r="B363" s="7"/>
      <c r="C363" s="50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>
      <c r="A364" s="7"/>
      <c r="B364" s="7"/>
      <c r="C364" s="50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>
      <c r="A365" s="7"/>
      <c r="B365" s="7"/>
      <c r="C365" s="50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>
      <c r="A366" s="7"/>
      <c r="B366" s="7"/>
      <c r="C366" s="50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>
      <c r="A367" s="7"/>
      <c r="B367" s="7"/>
      <c r="C367" s="50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>
      <c r="A368" s="7"/>
      <c r="B368" s="7"/>
      <c r="C368" s="50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>
      <c r="A369" s="7"/>
      <c r="B369" s="7"/>
      <c r="C369" s="50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>
      <c r="A370" s="7"/>
      <c r="B370" s="7"/>
      <c r="C370" s="50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>
      <c r="A371" s="7"/>
      <c r="B371" s="7"/>
      <c r="C371" s="50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>
      <c r="A372" s="7"/>
      <c r="B372" s="7"/>
      <c r="C372" s="50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>
      <c r="A373" s="7"/>
      <c r="B373" s="7"/>
      <c r="C373" s="50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>
      <c r="A374" s="7"/>
      <c r="B374" s="7"/>
      <c r="C374" s="50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>
      <c r="A375" s="7"/>
      <c r="B375" s="7"/>
      <c r="C375" s="50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>
      <c r="A376" s="7"/>
      <c r="B376" s="7"/>
      <c r="C376" s="50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>
      <c r="A377" s="7"/>
      <c r="B377" s="7"/>
      <c r="C377" s="50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>
      <c r="A378" s="7"/>
      <c r="B378" s="7"/>
      <c r="C378" s="50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>
      <c r="A379" s="7"/>
      <c r="B379" s="7"/>
      <c r="C379" s="50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>
      <c r="A380" s="7"/>
      <c r="B380" s="7"/>
      <c r="C380" s="50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>
      <c r="A381" s="7"/>
      <c r="B381" s="7"/>
      <c r="C381" s="50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>
      <c r="A382" s="7"/>
      <c r="B382" s="7"/>
      <c r="C382" s="50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>
      <c r="A383" s="7"/>
      <c r="B383" s="7"/>
      <c r="C383" s="50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>
      <c r="A384" s="7"/>
      <c r="B384" s="7"/>
      <c r="C384" s="50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>
      <c r="A385" s="7"/>
      <c r="B385" s="7"/>
      <c r="C385" s="50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>
      <c r="A386" s="7"/>
      <c r="B386" s="7"/>
      <c r="C386" s="50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>
      <c r="A387" s="7"/>
      <c r="B387" s="7"/>
      <c r="C387" s="50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>
      <c r="A388" s="7"/>
      <c r="B388" s="7"/>
      <c r="C388" s="50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>
      <c r="A389" s="7"/>
      <c r="B389" s="7"/>
      <c r="C389" s="50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>
      <c r="A390" s="7"/>
      <c r="B390" s="7"/>
      <c r="C390" s="50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>
      <c r="A391" s="7"/>
      <c r="B391" s="7"/>
      <c r="C391" s="50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>
      <c r="A392" s="7"/>
      <c r="B392" s="7"/>
      <c r="C392" s="50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>
      <c r="A393" s="7"/>
      <c r="B393" s="7"/>
      <c r="C393" s="50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>
      <c r="A394" s="7"/>
      <c r="B394" s="7"/>
      <c r="C394" s="50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>
      <c r="A395" s="7"/>
      <c r="B395" s="7"/>
      <c r="C395" s="50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>
      <c r="A396" s="7"/>
      <c r="B396" s="7"/>
      <c r="C396" s="50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>
      <c r="A397" s="7"/>
      <c r="B397" s="7"/>
      <c r="C397" s="50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>
      <c r="A398" s="7"/>
      <c r="B398" s="7"/>
      <c r="C398" s="50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>
      <c r="A399" s="7"/>
      <c r="B399" s="7"/>
      <c r="C399" s="50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>
      <c r="A400" s="7"/>
      <c r="B400" s="7"/>
      <c r="C400" s="50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>
      <c r="A401" s="7"/>
      <c r="B401" s="7"/>
      <c r="C401" s="50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>
      <c r="A402" s="7"/>
      <c r="B402" s="7"/>
      <c r="C402" s="50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>
      <c r="A403" s="7"/>
      <c r="B403" s="7"/>
      <c r="C403" s="50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>
      <c r="A404" s="7"/>
      <c r="B404" s="7"/>
      <c r="C404" s="50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>
      <c r="A405" s="7"/>
      <c r="B405" s="7"/>
      <c r="C405" s="50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>
      <c r="A406" s="7"/>
      <c r="B406" s="7"/>
      <c r="C406" s="50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>
      <c r="A407" s="7"/>
      <c r="B407" s="7"/>
      <c r="C407" s="50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>
      <c r="A408" s="7"/>
      <c r="B408" s="7"/>
      <c r="C408" s="50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>
      <c r="A409" s="7"/>
      <c r="B409" s="7"/>
      <c r="C409" s="50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>
      <c r="A410" s="7"/>
      <c r="B410" s="7"/>
      <c r="C410" s="50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>
      <c r="A411" s="7"/>
      <c r="B411" s="7"/>
      <c r="C411" s="50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>
      <c r="A412" s="7"/>
      <c r="B412" s="7"/>
      <c r="C412" s="50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>
      <c r="A413" s="7"/>
      <c r="B413" s="7"/>
      <c r="C413" s="50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>
      <c r="A414" s="7"/>
      <c r="B414" s="7"/>
      <c r="C414" s="50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>
      <c r="A415" s="7"/>
      <c r="B415" s="7"/>
      <c r="C415" s="50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>
      <c r="A416" s="7"/>
      <c r="B416" s="7"/>
      <c r="C416" s="50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>
      <c r="A417" s="7"/>
      <c r="B417" s="7"/>
      <c r="C417" s="50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>
      <c r="A418" s="7"/>
      <c r="B418" s="7"/>
      <c r="C418" s="50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>
      <c r="A419" s="7"/>
      <c r="B419" s="7"/>
      <c r="C419" s="50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>
      <c r="A420" s="7"/>
      <c r="B420" s="7"/>
      <c r="C420" s="50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>
      <c r="A421" s="7"/>
      <c r="B421" s="7"/>
      <c r="C421" s="50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>
      <c r="A422" s="7"/>
      <c r="B422" s="7"/>
      <c r="C422" s="50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>
      <c r="A423" s="7"/>
      <c r="B423" s="7"/>
      <c r="C423" s="50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>
      <c r="A424" s="7"/>
      <c r="B424" s="7"/>
      <c r="C424" s="50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>
      <c r="A425" s="7"/>
      <c r="B425" s="7"/>
      <c r="C425" s="50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>
      <c r="A426" s="7"/>
      <c r="B426" s="7"/>
      <c r="C426" s="50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>
      <c r="A427" s="7"/>
      <c r="B427" s="7"/>
      <c r="C427" s="50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>
      <c r="A428" s="7"/>
      <c r="B428" s="7"/>
      <c r="C428" s="50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>
      <c r="A429" s="7"/>
      <c r="B429" s="7"/>
      <c r="C429" s="50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>
      <c r="A430" s="7"/>
      <c r="B430" s="7"/>
      <c r="C430" s="50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>
      <c r="A431" s="7"/>
      <c r="B431" s="7"/>
      <c r="C431" s="50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>
      <c r="A432" s="7"/>
      <c r="B432" s="7"/>
      <c r="C432" s="50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>
      <c r="A433" s="7"/>
      <c r="B433" s="7"/>
      <c r="C433" s="50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>
      <c r="A434" s="7"/>
      <c r="B434" s="7"/>
      <c r="C434" s="50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>
      <c r="A435" s="7"/>
      <c r="B435" s="7"/>
      <c r="C435" s="50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>
      <c r="A436" s="7"/>
      <c r="B436" s="7"/>
      <c r="C436" s="50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>
      <c r="A437" s="7"/>
      <c r="B437" s="7"/>
      <c r="C437" s="50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>
      <c r="A438" s="7"/>
      <c r="B438" s="7"/>
      <c r="C438" s="50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>
      <c r="A439" s="7"/>
      <c r="B439" s="7"/>
      <c r="C439" s="50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>
      <c r="A440" s="7"/>
      <c r="B440" s="7"/>
      <c r="C440" s="50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>
      <c r="A441" s="7"/>
      <c r="B441" s="7"/>
      <c r="C441" s="50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>
      <c r="A442" s="7"/>
      <c r="B442" s="7"/>
      <c r="C442" s="50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>
      <c r="A443" s="7"/>
      <c r="B443" s="7"/>
      <c r="C443" s="50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>
      <c r="A444" s="7"/>
      <c r="B444" s="7"/>
      <c r="C444" s="50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>
      <c r="A445" s="7"/>
      <c r="B445" s="7"/>
      <c r="C445" s="50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>
      <c r="A446" s="7"/>
      <c r="B446" s="7"/>
      <c r="C446" s="50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>
      <c r="A447" s="7"/>
      <c r="B447" s="7"/>
      <c r="C447" s="50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>
      <c r="A448" s="7"/>
      <c r="B448" s="7"/>
      <c r="C448" s="50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>
      <c r="A449" s="7"/>
      <c r="B449" s="7"/>
      <c r="C449" s="50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>
      <c r="A450" s="7"/>
      <c r="B450" s="7"/>
      <c r="C450" s="50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>
      <c r="A451" s="7"/>
      <c r="B451" s="7"/>
      <c r="C451" s="50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>
      <c r="A452" s="7"/>
      <c r="B452" s="7"/>
      <c r="C452" s="50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>
      <c r="A453" s="7"/>
      <c r="B453" s="7"/>
      <c r="C453" s="50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>
      <c r="A454" s="7"/>
      <c r="B454" s="7"/>
      <c r="C454" s="50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>
      <c r="A455" s="7"/>
      <c r="B455" s="7"/>
      <c r="C455" s="50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>
      <c r="A456" s="7"/>
      <c r="B456" s="7"/>
      <c r="C456" s="50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>
      <c r="A457" s="7"/>
      <c r="B457" s="7"/>
      <c r="C457" s="50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>
      <c r="A458" s="7"/>
      <c r="B458" s="7"/>
      <c r="C458" s="50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>
      <c r="A459" s="7"/>
      <c r="B459" s="7"/>
      <c r="C459" s="50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>
      <c r="A460" s="7"/>
      <c r="B460" s="7"/>
      <c r="C460" s="50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>
      <c r="A461" s="7"/>
      <c r="B461" s="7"/>
      <c r="C461" s="50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>
      <c r="A462" s="7"/>
      <c r="B462" s="7"/>
      <c r="C462" s="50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>
      <c r="A463" s="7"/>
      <c r="B463" s="7"/>
      <c r="C463" s="50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>
      <c r="A464" s="7"/>
      <c r="B464" s="7"/>
      <c r="C464" s="50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>
      <c r="A465" s="7"/>
      <c r="B465" s="7"/>
      <c r="C465" s="50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>
      <c r="A466" s="7"/>
      <c r="B466" s="7"/>
      <c r="C466" s="50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>
      <c r="A467" s="7"/>
      <c r="B467" s="7"/>
      <c r="C467" s="50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>
      <c r="A468" s="7"/>
      <c r="B468" s="7"/>
      <c r="C468" s="50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>
      <c r="A469" s="7"/>
      <c r="B469" s="7"/>
      <c r="C469" s="50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>
      <c r="A470" s="7"/>
      <c r="B470" s="7"/>
      <c r="C470" s="50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>
      <c r="A471" s="7"/>
      <c r="B471" s="7"/>
      <c r="C471" s="50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>
      <c r="A472" s="7"/>
      <c r="B472" s="7"/>
      <c r="C472" s="50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>
      <c r="A473" s="7"/>
      <c r="B473" s="7"/>
      <c r="C473" s="50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>
      <c r="A474" s="7"/>
      <c r="B474" s="7"/>
      <c r="C474" s="50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>
      <c r="A475" s="7"/>
      <c r="B475" s="7"/>
      <c r="C475" s="50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>
      <c r="A476" s="7"/>
      <c r="B476" s="7"/>
      <c r="C476" s="50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>
      <c r="A477" s="7"/>
      <c r="B477" s="7"/>
      <c r="C477" s="50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>
      <c r="A478" s="7"/>
      <c r="B478" s="7"/>
      <c r="C478" s="50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>
      <c r="A479" s="7"/>
      <c r="B479" s="7"/>
      <c r="C479" s="50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>
      <c r="A480" s="7"/>
      <c r="B480" s="7"/>
      <c r="C480" s="50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>
      <c r="A481" s="7"/>
      <c r="B481" s="7"/>
      <c r="C481" s="50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>
      <c r="A482" s="7"/>
      <c r="B482" s="7"/>
      <c r="C482" s="50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>
      <c r="A483" s="7"/>
      <c r="B483" s="7"/>
      <c r="C483" s="50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>
      <c r="A484" s="7"/>
      <c r="B484" s="7"/>
      <c r="C484" s="50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>
      <c r="A485" s="7"/>
      <c r="B485" s="7"/>
      <c r="C485" s="50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>
      <c r="A486" s="7"/>
      <c r="B486" s="7"/>
      <c r="C486" s="50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>
      <c r="A487" s="7"/>
      <c r="B487" s="7"/>
      <c r="C487" s="50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>
      <c r="A488" s="7"/>
      <c r="B488" s="7"/>
      <c r="C488" s="50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>
      <c r="A489" s="7"/>
      <c r="B489" s="7"/>
      <c r="C489" s="50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>
      <c r="A490" s="7"/>
      <c r="B490" s="7"/>
      <c r="C490" s="50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>
      <c r="A491" s="7"/>
      <c r="B491" s="7"/>
      <c r="C491" s="50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>
      <c r="A492" s="7"/>
      <c r="B492" s="7"/>
      <c r="C492" s="50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>
      <c r="A493" s="7"/>
      <c r="B493" s="7"/>
      <c r="C493" s="50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>
      <c r="A494" s="7"/>
      <c r="B494" s="7"/>
      <c r="C494" s="50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>
      <c r="A495" s="7"/>
      <c r="B495" s="7"/>
      <c r="C495" s="50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>
      <c r="A496" s="7"/>
      <c r="B496" s="7"/>
      <c r="C496" s="50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>
      <c r="A497" s="7"/>
      <c r="B497" s="7"/>
      <c r="C497" s="50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>
      <c r="A498" s="7"/>
      <c r="B498" s="7"/>
      <c r="C498" s="50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>
      <c r="A499" s="7"/>
      <c r="B499" s="7"/>
      <c r="C499" s="50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>
      <c r="A500" s="7"/>
      <c r="B500" s="7"/>
      <c r="C500" s="50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>
      <c r="A501" s="7"/>
      <c r="B501" s="7"/>
      <c r="C501" s="50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>
      <c r="A502" s="7"/>
      <c r="B502" s="7"/>
      <c r="C502" s="50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>
      <c r="A503" s="7"/>
      <c r="B503" s="7"/>
      <c r="C503" s="50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>
      <c r="A504" s="7"/>
      <c r="B504" s="7"/>
      <c r="C504" s="50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>
      <c r="A505" s="7"/>
      <c r="B505" s="7"/>
      <c r="C505" s="50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>
      <c r="A506" s="7"/>
      <c r="B506" s="7"/>
      <c r="C506" s="50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>
      <c r="A507" s="7"/>
      <c r="B507" s="7"/>
      <c r="C507" s="50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>
      <c r="A508" s="7"/>
      <c r="B508" s="7"/>
      <c r="C508" s="50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>
      <c r="A509" s="7"/>
      <c r="B509" s="7"/>
      <c r="C509" s="50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>
      <c r="A510" s="7"/>
      <c r="B510" s="7"/>
      <c r="C510" s="50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>
      <c r="A511" s="7"/>
      <c r="B511" s="7"/>
      <c r="C511" s="50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>
      <c r="A512" s="7"/>
      <c r="B512" s="7"/>
      <c r="C512" s="50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>
      <c r="A513" s="7"/>
      <c r="B513" s="7"/>
      <c r="C513" s="50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>
      <c r="A514" s="7"/>
      <c r="B514" s="7"/>
      <c r="C514" s="50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>
      <c r="A515" s="7"/>
      <c r="B515" s="7"/>
      <c r="C515" s="50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>
      <c r="A516" s="7"/>
      <c r="B516" s="7"/>
      <c r="C516" s="50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>
      <c r="A517" s="7"/>
      <c r="B517" s="7"/>
      <c r="C517" s="50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>
      <c r="A518" s="7"/>
      <c r="B518" s="7"/>
      <c r="C518" s="50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>
      <c r="A519" s="7"/>
      <c r="B519" s="7"/>
      <c r="C519" s="50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>
      <c r="A520" s="7"/>
      <c r="B520" s="7"/>
      <c r="C520" s="50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>
      <c r="A521" s="7"/>
      <c r="B521" s="7"/>
      <c r="C521" s="50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>
      <c r="A522" s="7"/>
      <c r="B522" s="7"/>
      <c r="C522" s="50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>
      <c r="A523" s="7"/>
      <c r="B523" s="7"/>
      <c r="C523" s="50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>
      <c r="A524" s="7"/>
      <c r="B524" s="7"/>
      <c r="C524" s="50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>
      <c r="A525" s="7"/>
      <c r="B525" s="7"/>
      <c r="C525" s="50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>
      <c r="A526" s="7"/>
      <c r="B526" s="7"/>
      <c r="C526" s="50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>
      <c r="A527" s="7"/>
      <c r="B527" s="7"/>
      <c r="C527" s="50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>
      <c r="A528" s="7"/>
      <c r="B528" s="7"/>
      <c r="C528" s="50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>
      <c r="A529" s="7"/>
      <c r="B529" s="7"/>
      <c r="C529" s="50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>
      <c r="A530" s="7"/>
      <c r="B530" s="7"/>
      <c r="C530" s="50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>
      <c r="A531" s="7"/>
      <c r="B531" s="7"/>
      <c r="C531" s="50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>
      <c r="A532" s="7"/>
      <c r="B532" s="7"/>
      <c r="C532" s="50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>
      <c r="A533" s="7"/>
      <c r="B533" s="7"/>
      <c r="C533" s="50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>
      <c r="A534" s="7"/>
      <c r="B534" s="7"/>
      <c r="C534" s="50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>
      <c r="A535" s="7"/>
      <c r="B535" s="7"/>
      <c r="C535" s="50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>
      <c r="A536" s="7"/>
      <c r="B536" s="7"/>
      <c r="C536" s="50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>
      <c r="A537" s="7"/>
      <c r="B537" s="7"/>
      <c r="C537" s="50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>
      <c r="A538" s="7"/>
      <c r="B538" s="7"/>
      <c r="C538" s="50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>
      <c r="A539" s="7"/>
      <c r="B539" s="7"/>
      <c r="C539" s="50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>
      <c r="A540" s="7"/>
      <c r="B540" s="7"/>
      <c r="C540" s="50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>
      <c r="A541" s="7"/>
      <c r="B541" s="7"/>
      <c r="C541" s="50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>
      <c r="A542" s="7"/>
      <c r="B542" s="7"/>
      <c r="C542" s="50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>
      <c r="A543" s="7"/>
      <c r="B543" s="7"/>
      <c r="C543" s="50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>
      <c r="A544" s="7"/>
      <c r="B544" s="7"/>
      <c r="C544" s="50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>
      <c r="A545" s="7"/>
      <c r="B545" s="7"/>
      <c r="C545" s="50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>
      <c r="A546" s="7"/>
      <c r="B546" s="7"/>
      <c r="C546" s="50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>
      <c r="A547" s="7"/>
      <c r="B547" s="7"/>
      <c r="C547" s="50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>
      <c r="A548" s="7"/>
      <c r="B548" s="7"/>
      <c r="C548" s="50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>
      <c r="A549" s="7"/>
      <c r="B549" s="7"/>
      <c r="C549" s="50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>
      <c r="A550" s="7"/>
      <c r="B550" s="7"/>
      <c r="C550" s="50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>
      <c r="A551" s="7"/>
      <c r="B551" s="7"/>
      <c r="C551" s="50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>
      <c r="A552" s="7"/>
      <c r="B552" s="7"/>
      <c r="C552" s="50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>
      <c r="A553" s="7"/>
      <c r="B553" s="7"/>
      <c r="C553" s="50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>
      <c r="A554" s="7"/>
      <c r="B554" s="7"/>
      <c r="C554" s="50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>
      <c r="A555" s="7"/>
      <c r="B555" s="7"/>
      <c r="C555" s="50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>
      <c r="A556" s="7"/>
      <c r="B556" s="7"/>
      <c r="C556" s="50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>
      <c r="A557" s="7"/>
      <c r="B557" s="7"/>
      <c r="C557" s="50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>
      <c r="A558" s="7"/>
      <c r="B558" s="7"/>
      <c r="C558" s="50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>
      <c r="A559" s="7"/>
      <c r="B559" s="7"/>
      <c r="C559" s="50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>
      <c r="A560" s="7"/>
      <c r="B560" s="7"/>
      <c r="C560" s="50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>
      <c r="A561" s="7"/>
      <c r="B561" s="7"/>
      <c r="C561" s="50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>
      <c r="A562" s="7"/>
      <c r="B562" s="7"/>
      <c r="C562" s="50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>
      <c r="A563" s="7"/>
      <c r="B563" s="7"/>
      <c r="C563" s="50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>
      <c r="A564" s="7"/>
      <c r="B564" s="7"/>
      <c r="C564" s="50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>
      <c r="A565" s="7"/>
      <c r="B565" s="7"/>
      <c r="C565" s="50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>
      <c r="A566" s="7"/>
      <c r="B566" s="7"/>
      <c r="C566" s="50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>
      <c r="A567" s="7"/>
      <c r="B567" s="7"/>
      <c r="C567" s="50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>
      <c r="A568" s="7"/>
      <c r="B568" s="7"/>
      <c r="C568" s="50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>
      <c r="A569" s="7"/>
      <c r="B569" s="7"/>
      <c r="C569" s="50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>
      <c r="A570" s="7"/>
      <c r="B570" s="7"/>
      <c r="C570" s="50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>
      <c r="A571" s="7"/>
      <c r="B571" s="7"/>
      <c r="C571" s="50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>
      <c r="A572" s="7"/>
      <c r="B572" s="7"/>
      <c r="C572" s="50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>
      <c r="A573" s="7"/>
      <c r="B573" s="7"/>
      <c r="C573" s="50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>
      <c r="A574" s="7"/>
      <c r="B574" s="7"/>
      <c r="C574" s="50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>
      <c r="A575" s="7"/>
      <c r="B575" s="7"/>
      <c r="C575" s="50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>
      <c r="A576" s="7"/>
      <c r="B576" s="7"/>
      <c r="C576" s="50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>
      <c r="A577" s="7"/>
      <c r="B577" s="7"/>
      <c r="C577" s="50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>
      <c r="A578" s="7"/>
      <c r="B578" s="7"/>
      <c r="C578" s="50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>
      <c r="A579" s="7"/>
      <c r="B579" s="7"/>
      <c r="C579" s="50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>
      <c r="A580" s="7"/>
      <c r="B580" s="7"/>
      <c r="C580" s="50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>
      <c r="A581" s="7"/>
      <c r="B581" s="7"/>
      <c r="C581" s="50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>
      <c r="A582" s="7"/>
      <c r="B582" s="7"/>
      <c r="C582" s="50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>
      <c r="A583" s="7"/>
      <c r="B583" s="7"/>
      <c r="C583" s="50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>
      <c r="A584" s="7"/>
      <c r="B584" s="7"/>
      <c r="C584" s="50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>
      <c r="A585" s="7"/>
      <c r="B585" s="7"/>
      <c r="C585" s="50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>
      <c r="A586" s="7"/>
      <c r="B586" s="7"/>
      <c r="C586" s="50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>
      <c r="A587" s="7"/>
      <c r="B587" s="7"/>
      <c r="C587" s="50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>
      <c r="A588" s="7"/>
      <c r="B588" s="7"/>
      <c r="C588" s="50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>
      <c r="A589" s="7"/>
      <c r="B589" s="7"/>
      <c r="C589" s="50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>
      <c r="A590" s="7"/>
      <c r="B590" s="7"/>
      <c r="C590" s="50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>
      <c r="A591" s="7"/>
      <c r="B591" s="7"/>
      <c r="C591" s="50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>
      <c r="A592" s="7"/>
      <c r="B592" s="7"/>
      <c r="C592" s="50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>
      <c r="A593" s="7"/>
      <c r="B593" s="7"/>
      <c r="C593" s="50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>
      <c r="A594" s="7"/>
      <c r="B594" s="7"/>
      <c r="C594" s="50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>
      <c r="A595" s="7"/>
      <c r="B595" s="7"/>
      <c r="C595" s="50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>
      <c r="A596" s="7"/>
      <c r="B596" s="7"/>
      <c r="C596" s="50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>
      <c r="A597" s="7"/>
      <c r="B597" s="7"/>
      <c r="C597" s="50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>
      <c r="A598" s="7"/>
      <c r="B598" s="7"/>
      <c r="C598" s="50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>
      <c r="A599" s="7"/>
      <c r="B599" s="7"/>
      <c r="C599" s="50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>
      <c r="A600" s="7"/>
      <c r="B600" s="7"/>
      <c r="C600" s="50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>
      <c r="A601" s="7"/>
      <c r="B601" s="7"/>
      <c r="C601" s="50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>
      <c r="A602" s="7"/>
      <c r="B602" s="7"/>
      <c r="C602" s="50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>
      <c r="A603" s="7"/>
      <c r="B603" s="7"/>
      <c r="C603" s="50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>
      <c r="A604" s="7"/>
      <c r="B604" s="7"/>
      <c r="C604" s="50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>
      <c r="A605" s="7"/>
      <c r="B605" s="7"/>
      <c r="C605" s="50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>
      <c r="A606" s="7"/>
      <c r="B606" s="7"/>
      <c r="C606" s="50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>
      <c r="A607" s="7"/>
      <c r="B607" s="7"/>
      <c r="C607" s="50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>
      <c r="A608" s="7"/>
      <c r="B608" s="7"/>
      <c r="C608" s="50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>
      <c r="A609" s="7"/>
      <c r="B609" s="7"/>
      <c r="C609" s="50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>
      <c r="A610" s="7"/>
      <c r="B610" s="7"/>
      <c r="C610" s="50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>
      <c r="A611" s="7"/>
      <c r="B611" s="7"/>
      <c r="C611" s="50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>
      <c r="A612" s="7"/>
      <c r="B612" s="7"/>
      <c r="C612" s="50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>
      <c r="A613" s="7"/>
      <c r="B613" s="7"/>
      <c r="C613" s="50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>
      <c r="A614" s="7"/>
      <c r="B614" s="7"/>
      <c r="C614" s="50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>
      <c r="A615" s="7"/>
      <c r="B615" s="7"/>
      <c r="C615" s="50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>
      <c r="A616" s="7"/>
      <c r="B616" s="7"/>
      <c r="C616" s="50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>
      <c r="A617" s="7"/>
      <c r="B617" s="7"/>
      <c r="C617" s="50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>
      <c r="A618" s="7"/>
      <c r="B618" s="7"/>
      <c r="C618" s="50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>
      <c r="A619" s="7"/>
      <c r="B619" s="7"/>
      <c r="C619" s="50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>
      <c r="A620" s="7"/>
      <c r="B620" s="7"/>
      <c r="C620" s="50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>
      <c r="A621" s="7"/>
      <c r="B621" s="7"/>
      <c r="C621" s="50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>
      <c r="A622" s="7"/>
      <c r="B622" s="7"/>
      <c r="C622" s="50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>
      <c r="A623" s="7"/>
      <c r="B623" s="7"/>
      <c r="C623" s="50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>
      <c r="A624" s="7"/>
      <c r="B624" s="7"/>
      <c r="C624" s="50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>
      <c r="A625" s="7"/>
      <c r="B625" s="7"/>
      <c r="C625" s="50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>
      <c r="A626" s="7"/>
      <c r="B626" s="7"/>
      <c r="C626" s="50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>
      <c r="A627" s="7"/>
      <c r="B627" s="7"/>
      <c r="C627" s="50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>
      <c r="A628" s="7"/>
      <c r="B628" s="7"/>
      <c r="C628" s="50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>
      <c r="A629" s="7"/>
      <c r="B629" s="7"/>
      <c r="C629" s="50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>
      <c r="A630" s="7"/>
      <c r="B630" s="7"/>
      <c r="C630" s="50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>
      <c r="A631" s="7"/>
      <c r="B631" s="7"/>
      <c r="C631" s="50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>
      <c r="A632" s="7"/>
      <c r="B632" s="7"/>
      <c r="C632" s="50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>
      <c r="A633" s="7"/>
      <c r="B633" s="7"/>
      <c r="C633" s="50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>
      <c r="A634" s="7"/>
      <c r="B634" s="7"/>
      <c r="C634" s="50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>
      <c r="A635" s="7"/>
      <c r="B635" s="7"/>
      <c r="C635" s="50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>
      <c r="A636" s="7"/>
      <c r="B636" s="7"/>
      <c r="C636" s="50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>
      <c r="A637" s="7"/>
      <c r="B637" s="7"/>
      <c r="C637" s="50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>
      <c r="A638" s="7"/>
      <c r="B638" s="7"/>
      <c r="C638" s="50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>
      <c r="A639" s="7"/>
      <c r="B639" s="7"/>
      <c r="C639" s="50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>
      <c r="A640" s="7"/>
      <c r="B640" s="7"/>
      <c r="C640" s="50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>
      <c r="A641" s="7"/>
      <c r="B641" s="7"/>
      <c r="C641" s="50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>
      <c r="A642" s="7"/>
      <c r="B642" s="7"/>
      <c r="C642" s="50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>
      <c r="A643" s="7"/>
      <c r="B643" s="7"/>
      <c r="C643" s="50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>
      <c r="A644" s="7"/>
      <c r="B644" s="7"/>
      <c r="C644" s="50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>
      <c r="A645" s="7"/>
      <c r="B645" s="7"/>
      <c r="C645" s="50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>
      <c r="A646" s="7"/>
      <c r="B646" s="7"/>
      <c r="C646" s="50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>
      <c r="A647" s="7"/>
      <c r="B647" s="7"/>
      <c r="C647" s="50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>
      <c r="A648" s="7"/>
      <c r="B648" s="7"/>
      <c r="C648" s="50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>
      <c r="A649" s="7"/>
      <c r="B649" s="7"/>
      <c r="C649" s="50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>
      <c r="A650" s="7"/>
      <c r="B650" s="7"/>
      <c r="C650" s="50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>
      <c r="A651" s="7"/>
      <c r="B651" s="7"/>
      <c r="C651" s="50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>
      <c r="A652" s="7"/>
      <c r="B652" s="7"/>
      <c r="C652" s="50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>
      <c r="A653" s="7"/>
      <c r="B653" s="7"/>
      <c r="C653" s="50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>
      <c r="A654" s="7"/>
      <c r="B654" s="7"/>
      <c r="C654" s="50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>
      <c r="A655" s="7"/>
      <c r="B655" s="7"/>
      <c r="C655" s="50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>
      <c r="A656" s="7"/>
      <c r="B656" s="7"/>
      <c r="C656" s="50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>
      <c r="A657" s="7"/>
      <c r="B657" s="7"/>
      <c r="C657" s="50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>
      <c r="A658" s="7"/>
      <c r="B658" s="7"/>
      <c r="C658" s="50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>
      <c r="A659" s="7"/>
      <c r="B659" s="7"/>
      <c r="C659" s="50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>
      <c r="A660" s="7"/>
      <c r="B660" s="7"/>
      <c r="C660" s="50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>
      <c r="A661" s="7"/>
      <c r="B661" s="7"/>
      <c r="C661" s="50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>
      <c r="A662" s="7"/>
      <c r="B662" s="7"/>
      <c r="C662" s="50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>
      <c r="A663" s="7"/>
      <c r="B663" s="7"/>
      <c r="C663" s="50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>
      <c r="A664" s="7"/>
      <c r="B664" s="7"/>
      <c r="C664" s="50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>
      <c r="A665" s="7"/>
      <c r="B665" s="7"/>
      <c r="C665" s="50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>
      <c r="A666" s="7"/>
      <c r="B666" s="7"/>
      <c r="C666" s="50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>
      <c r="A667" s="7"/>
      <c r="B667" s="7"/>
      <c r="C667" s="50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>
      <c r="A668" s="7"/>
      <c r="B668" s="7"/>
      <c r="C668" s="50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>
      <c r="A669" s="7"/>
      <c r="B669" s="7"/>
      <c r="C669" s="50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>
      <c r="A670" s="7"/>
      <c r="B670" s="7"/>
      <c r="C670" s="50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>
      <c r="A671" s="7"/>
      <c r="B671" s="7"/>
      <c r="C671" s="50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>
      <c r="A672" s="7"/>
      <c r="B672" s="7"/>
      <c r="C672" s="50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>
      <c r="A673" s="7"/>
      <c r="B673" s="7"/>
      <c r="C673" s="50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>
      <c r="A674" s="7"/>
      <c r="B674" s="7"/>
      <c r="C674" s="50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>
      <c r="A675" s="7"/>
      <c r="B675" s="7"/>
      <c r="C675" s="50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>
      <c r="A676" s="7"/>
      <c r="B676" s="7"/>
      <c r="C676" s="50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>
      <c r="A677" s="7"/>
      <c r="B677" s="7"/>
      <c r="C677" s="50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>
      <c r="A678" s="7"/>
      <c r="B678" s="7"/>
      <c r="C678" s="50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>
      <c r="A679" s="7"/>
      <c r="B679" s="7"/>
      <c r="C679" s="50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>
      <c r="A680" s="7"/>
      <c r="B680" s="7"/>
      <c r="C680" s="50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>
      <c r="A681" s="7"/>
      <c r="B681" s="7"/>
      <c r="C681" s="50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>
      <c r="A682" s="7"/>
      <c r="B682" s="7"/>
      <c r="C682" s="50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>
      <c r="A683" s="7"/>
      <c r="B683" s="7"/>
      <c r="C683" s="50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>
      <c r="A684" s="7"/>
      <c r="B684" s="7"/>
      <c r="C684" s="50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>
      <c r="A685" s="7"/>
      <c r="B685" s="7"/>
      <c r="C685" s="50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>
      <c r="A686" s="7"/>
      <c r="B686" s="7"/>
      <c r="C686" s="50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>
      <c r="A687" s="7"/>
      <c r="B687" s="7"/>
      <c r="C687" s="50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>
      <c r="A688" s="7"/>
      <c r="B688" s="7"/>
      <c r="C688" s="50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>
      <c r="A689" s="7"/>
      <c r="B689" s="7"/>
      <c r="C689" s="50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>
      <c r="A690" s="7"/>
      <c r="B690" s="7"/>
      <c r="C690" s="50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>
      <c r="A691" s="7"/>
      <c r="B691" s="7"/>
      <c r="C691" s="50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>
      <c r="A692" s="7"/>
      <c r="B692" s="7"/>
      <c r="C692" s="50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>
      <c r="A693" s="7"/>
      <c r="B693" s="7"/>
      <c r="C693" s="50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>
      <c r="A694" s="7"/>
      <c r="B694" s="7"/>
      <c r="C694" s="50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>
      <c r="A695" s="7"/>
      <c r="B695" s="7"/>
      <c r="C695" s="50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>
      <c r="A696" s="7"/>
      <c r="B696" s="7"/>
      <c r="C696" s="50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>
      <c r="A697" s="7"/>
      <c r="B697" s="7"/>
      <c r="C697" s="50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>
      <c r="A698" s="7"/>
      <c r="B698" s="7"/>
      <c r="C698" s="50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>
      <c r="A699" s="7"/>
      <c r="B699" s="7"/>
      <c r="C699" s="50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>
      <c r="A700" s="7"/>
      <c r="B700" s="7"/>
      <c r="C700" s="50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>
      <c r="A701" s="7"/>
      <c r="B701" s="7"/>
      <c r="C701" s="50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>
      <c r="A702" s="7"/>
      <c r="B702" s="7"/>
      <c r="C702" s="50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>
      <c r="A703" s="7"/>
      <c r="B703" s="7"/>
      <c r="C703" s="50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>
      <c r="A704" s="7"/>
      <c r="B704" s="7"/>
      <c r="C704" s="50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>
      <c r="A705" s="7"/>
      <c r="B705" s="7"/>
      <c r="C705" s="50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>
      <c r="A706" s="7"/>
      <c r="B706" s="7"/>
      <c r="C706" s="50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>
      <c r="A707" s="7"/>
      <c r="B707" s="7"/>
      <c r="C707" s="50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>
      <c r="A708" s="7"/>
      <c r="B708" s="7"/>
      <c r="C708" s="50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>
      <c r="A709" s="7"/>
      <c r="B709" s="7"/>
      <c r="C709" s="50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>
      <c r="A710" s="7"/>
      <c r="B710" s="7"/>
      <c r="C710" s="50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>
      <c r="A711" s="7"/>
      <c r="B711" s="7"/>
      <c r="C711" s="50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>
      <c r="A712" s="7"/>
      <c r="B712" s="7"/>
      <c r="C712" s="50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>
      <c r="A713" s="7"/>
      <c r="B713" s="7"/>
      <c r="C713" s="50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>
      <c r="A714" s="7"/>
      <c r="B714" s="7"/>
      <c r="C714" s="50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>
      <c r="A715" s="7"/>
      <c r="B715" s="7"/>
      <c r="C715" s="50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>
      <c r="A716" s="7"/>
      <c r="B716" s="7"/>
      <c r="C716" s="50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>
      <c r="A717" s="7"/>
      <c r="B717" s="7"/>
      <c r="C717" s="50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>
      <c r="A718" s="7"/>
      <c r="B718" s="7"/>
      <c r="C718" s="50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>
      <c r="A719" s="7"/>
      <c r="B719" s="7"/>
      <c r="C719" s="50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>
      <c r="A720" s="7"/>
      <c r="B720" s="7"/>
      <c r="C720" s="50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>
      <c r="A721" s="7"/>
      <c r="B721" s="7"/>
      <c r="C721" s="50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>
      <c r="A722" s="7"/>
      <c r="B722" s="7"/>
      <c r="C722" s="50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>
      <c r="A723" s="7"/>
      <c r="B723" s="7"/>
      <c r="C723" s="50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>
      <c r="A724" s="7"/>
      <c r="B724" s="7"/>
      <c r="C724" s="50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>
      <c r="A725" s="7"/>
      <c r="B725" s="7"/>
      <c r="C725" s="50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>
      <c r="A726" s="7"/>
      <c r="B726" s="7"/>
      <c r="C726" s="50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>
      <c r="A727" s="7"/>
      <c r="B727" s="7"/>
      <c r="C727" s="50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>
      <c r="A728" s="7"/>
      <c r="B728" s="7"/>
      <c r="C728" s="50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>
      <c r="A729" s="7"/>
      <c r="B729" s="7"/>
      <c r="C729" s="50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>
      <c r="A730" s="7"/>
      <c r="B730" s="7"/>
      <c r="C730" s="50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>
      <c r="A731" s="7"/>
      <c r="B731" s="7"/>
      <c r="C731" s="50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>
      <c r="A732" s="7"/>
      <c r="B732" s="7"/>
      <c r="C732" s="50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>
      <c r="A733" s="7"/>
      <c r="B733" s="7"/>
      <c r="C733" s="50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>
      <c r="A734" s="7"/>
      <c r="B734" s="7"/>
      <c r="C734" s="50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>
      <c r="A735" s="7"/>
      <c r="B735" s="7"/>
      <c r="C735" s="50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>
      <c r="A736" s="7"/>
      <c r="B736" s="7"/>
      <c r="C736" s="50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>
      <c r="A737" s="7"/>
      <c r="B737" s="7"/>
      <c r="C737" s="50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>
      <c r="A738" s="7"/>
      <c r="B738" s="7"/>
      <c r="C738" s="50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>
      <c r="A739" s="7"/>
      <c r="B739" s="7"/>
      <c r="C739" s="50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>
      <c r="A740" s="7"/>
      <c r="B740" s="7"/>
      <c r="C740" s="50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>
      <c r="A741" s="7"/>
      <c r="B741" s="7"/>
      <c r="C741" s="50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>
      <c r="A742" s="7"/>
      <c r="B742" s="7"/>
      <c r="C742" s="50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>
      <c r="A743" s="7"/>
      <c r="B743" s="7"/>
      <c r="C743" s="50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>
      <c r="A744" s="7"/>
      <c r="B744" s="7"/>
      <c r="C744" s="50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>
      <c r="A745" s="7"/>
      <c r="B745" s="7"/>
      <c r="C745" s="50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>
      <c r="A746" s="7"/>
      <c r="B746" s="7"/>
      <c r="C746" s="50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>
      <c r="A747" s="7"/>
      <c r="B747" s="7"/>
      <c r="C747" s="50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>
      <c r="A748" s="7"/>
      <c r="B748" s="7"/>
      <c r="C748" s="50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>
      <c r="A749" s="7"/>
      <c r="B749" s="7"/>
      <c r="C749" s="50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>
      <c r="A750" s="7"/>
      <c r="B750" s="7"/>
      <c r="C750" s="50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>
      <c r="A751" s="7"/>
      <c r="B751" s="7"/>
      <c r="C751" s="50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>
      <c r="A752" s="7"/>
      <c r="B752" s="7"/>
      <c r="C752" s="50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>
      <c r="A753" s="7"/>
      <c r="B753" s="7"/>
      <c r="C753" s="50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>
      <c r="A754" s="7"/>
      <c r="B754" s="7"/>
      <c r="C754" s="50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>
      <c r="A755" s="7"/>
      <c r="B755" s="7"/>
      <c r="C755" s="50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>
      <c r="A756" s="7"/>
      <c r="B756" s="7"/>
      <c r="C756" s="50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>
      <c r="A757" s="7"/>
      <c r="B757" s="7"/>
      <c r="C757" s="50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>
      <c r="A758" s="7"/>
      <c r="B758" s="7"/>
      <c r="C758" s="50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>
      <c r="A759" s="7"/>
      <c r="B759" s="7"/>
      <c r="C759" s="50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>
      <c r="A760" s="7"/>
      <c r="B760" s="7"/>
      <c r="C760" s="50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>
      <c r="A761" s="7"/>
      <c r="B761" s="7"/>
      <c r="C761" s="50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>
      <c r="A762" s="7"/>
      <c r="B762" s="7"/>
      <c r="C762" s="50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>
      <c r="A763" s="7"/>
      <c r="B763" s="7"/>
      <c r="C763" s="50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>
      <c r="A764" s="7"/>
      <c r="B764" s="7"/>
      <c r="C764" s="50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>
      <c r="A765" s="7"/>
      <c r="B765" s="7"/>
      <c r="C765" s="50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>
      <c r="A766" s="7"/>
      <c r="B766" s="7"/>
      <c r="C766" s="50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>
      <c r="A767" s="7"/>
      <c r="B767" s="7"/>
      <c r="C767" s="50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>
      <c r="A768" s="7"/>
      <c r="B768" s="7"/>
      <c r="C768" s="50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>
      <c r="A769" s="7"/>
      <c r="B769" s="7"/>
      <c r="C769" s="50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>
      <c r="A770" s="7"/>
      <c r="B770" s="7"/>
      <c r="C770" s="50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>
      <c r="A771" s="7"/>
      <c r="B771" s="7"/>
      <c r="C771" s="50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>
      <c r="A772" s="7"/>
      <c r="B772" s="7"/>
      <c r="C772" s="50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>
      <c r="A773" s="7"/>
      <c r="B773" s="7"/>
      <c r="C773" s="50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>
      <c r="A774" s="7"/>
      <c r="B774" s="7"/>
      <c r="C774" s="50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>
      <c r="A775" s="7"/>
      <c r="B775" s="7"/>
      <c r="C775" s="50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>
      <c r="A776" s="7"/>
      <c r="B776" s="7"/>
      <c r="C776" s="50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>
      <c r="A777" s="7"/>
      <c r="B777" s="7"/>
      <c r="C777" s="50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>
      <c r="A778" s="7"/>
      <c r="B778" s="7"/>
      <c r="C778" s="50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>
      <c r="A779" s="7"/>
      <c r="B779" s="7"/>
      <c r="C779" s="50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>
      <c r="A780" s="7"/>
      <c r="B780" s="7"/>
      <c r="C780" s="50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>
      <c r="A781" s="7"/>
      <c r="B781" s="7"/>
      <c r="C781" s="50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>
      <c r="A782" s="7"/>
      <c r="B782" s="7"/>
      <c r="C782" s="50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>
      <c r="A783" s="7"/>
      <c r="B783" s="7"/>
      <c r="C783" s="50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>
      <c r="A784" s="7"/>
      <c r="B784" s="7"/>
      <c r="C784" s="50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>
      <c r="A785" s="7"/>
      <c r="B785" s="7"/>
      <c r="C785" s="50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>
      <c r="A786" s="7"/>
      <c r="B786" s="7"/>
      <c r="C786" s="50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>
      <c r="A787" s="7"/>
      <c r="B787" s="7"/>
      <c r="C787" s="50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>
      <c r="A788" s="7"/>
      <c r="B788" s="7"/>
      <c r="C788" s="50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>
      <c r="A789" s="7"/>
      <c r="B789" s="7"/>
      <c r="C789" s="50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>
      <c r="A790" s="7"/>
      <c r="B790" s="7"/>
      <c r="C790" s="50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>
      <c r="A791" s="7"/>
      <c r="B791" s="7"/>
      <c r="C791" s="50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>
      <c r="A792" s="7"/>
      <c r="B792" s="7"/>
      <c r="C792" s="50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>
      <c r="A793" s="7"/>
      <c r="B793" s="7"/>
      <c r="C793" s="50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>
      <c r="A794" s="7"/>
      <c r="B794" s="7"/>
      <c r="C794" s="50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>
      <c r="A795" s="7"/>
      <c r="B795" s="7"/>
      <c r="C795" s="50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>
      <c r="A796" s="7"/>
      <c r="B796" s="7"/>
      <c r="C796" s="50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>
      <c r="A797" s="7"/>
      <c r="B797" s="7"/>
      <c r="C797" s="50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>
      <c r="A798" s="7"/>
      <c r="B798" s="7"/>
      <c r="C798" s="50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>
      <c r="A799" s="7"/>
      <c r="B799" s="7"/>
      <c r="C799" s="50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>
      <c r="A800" s="7"/>
      <c r="B800" s="7"/>
      <c r="C800" s="50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>
      <c r="A801" s="7"/>
      <c r="B801" s="7"/>
      <c r="C801" s="50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sheetData>
    <row r="1">
      <c r="A1" s="29" t="s">
        <v>51</v>
      </c>
      <c r="B1" s="1" t="s">
        <v>156</v>
      </c>
      <c r="C1" s="1" t="s">
        <v>157</v>
      </c>
      <c r="D1" s="1" t="s">
        <v>158</v>
      </c>
      <c r="E1" s="1" t="s">
        <v>159</v>
      </c>
      <c r="F1" s="2" t="s">
        <v>93</v>
      </c>
      <c r="G1" s="2" t="s">
        <v>94</v>
      </c>
      <c r="H1" s="51" t="s">
        <v>95</v>
      </c>
      <c r="I1" s="51" t="s">
        <v>96</v>
      </c>
      <c r="J1" s="9" t="s">
        <v>97</v>
      </c>
      <c r="K1" s="9" t="s">
        <v>142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>
      <c r="A2" s="11" t="s">
        <v>72</v>
      </c>
      <c r="B2" s="11">
        <v>5.0</v>
      </c>
      <c r="C2" s="11" t="s">
        <v>160</v>
      </c>
      <c r="D2" s="11">
        <v>1.0</v>
      </c>
      <c r="E2" s="7">
        <f t="shared" ref="E2:E137" si="1">D2*20</f>
        <v>20</v>
      </c>
      <c r="F2" s="8">
        <f t="shared" ref="F2:F137" si="2">E2/60</f>
        <v>0.3333333333</v>
      </c>
      <c r="G2" s="8">
        <f t="shared" ref="G2:G16" si="3">F2+5</f>
        <v>5.333333333</v>
      </c>
      <c r="H2" s="27">
        <v>25.192</v>
      </c>
      <c r="I2" s="27">
        <v>21.523</v>
      </c>
      <c r="J2" s="27">
        <v>93.716</v>
      </c>
      <c r="K2" s="27">
        <v>138.042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</row>
    <row r="3">
      <c r="A3" s="7"/>
      <c r="B3" s="7"/>
      <c r="C3" s="7"/>
      <c r="D3" s="11">
        <v>10.0</v>
      </c>
      <c r="E3" s="7">
        <f t="shared" si="1"/>
        <v>200</v>
      </c>
      <c r="F3" s="8">
        <f t="shared" si="2"/>
        <v>3.333333333</v>
      </c>
      <c r="G3" s="8">
        <f t="shared" si="3"/>
        <v>8.333333333</v>
      </c>
      <c r="H3" s="27">
        <v>24.184</v>
      </c>
      <c r="I3" s="27">
        <v>21.716</v>
      </c>
      <c r="J3" s="27">
        <v>96.059</v>
      </c>
      <c r="K3" s="27">
        <v>143.51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>
      <c r="A4" s="7"/>
      <c r="B4" s="7"/>
      <c r="C4" s="7"/>
      <c r="D4" s="11">
        <v>20.0</v>
      </c>
      <c r="E4" s="7">
        <f t="shared" si="1"/>
        <v>400</v>
      </c>
      <c r="F4" s="8">
        <f t="shared" si="2"/>
        <v>6.666666667</v>
      </c>
      <c r="G4" s="8">
        <f t="shared" si="3"/>
        <v>11.66666667</v>
      </c>
      <c r="H4" s="27">
        <v>24.747</v>
      </c>
      <c r="I4" s="27">
        <v>21.76</v>
      </c>
      <c r="J4" s="27">
        <v>94.989</v>
      </c>
      <c r="K4" s="27">
        <v>145.854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</row>
    <row r="5">
      <c r="A5" s="7"/>
      <c r="B5" s="7"/>
      <c r="C5" s="7"/>
      <c r="D5" s="11">
        <v>30.0</v>
      </c>
      <c r="E5" s="7">
        <f t="shared" si="1"/>
        <v>600</v>
      </c>
      <c r="F5" s="8">
        <f t="shared" si="2"/>
        <v>10</v>
      </c>
      <c r="G5" s="8">
        <f t="shared" si="3"/>
        <v>15</v>
      </c>
      <c r="H5" s="11">
        <v>24.963</v>
      </c>
      <c r="I5" s="27">
        <v>22.477</v>
      </c>
      <c r="J5" s="27">
        <v>92.761</v>
      </c>
      <c r="K5" s="27">
        <v>145.68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</row>
    <row r="6">
      <c r="A6" s="7"/>
      <c r="B6" s="7"/>
      <c r="C6" s="7"/>
      <c r="D6" s="11">
        <v>40.0</v>
      </c>
      <c r="E6" s="7">
        <f t="shared" si="1"/>
        <v>800</v>
      </c>
      <c r="F6" s="8">
        <f t="shared" si="2"/>
        <v>13.33333333</v>
      </c>
      <c r="G6" s="8">
        <f t="shared" si="3"/>
        <v>18.33333333</v>
      </c>
      <c r="H6" s="27">
        <v>24.558</v>
      </c>
      <c r="I6" s="27">
        <v>22.357</v>
      </c>
      <c r="J6" s="27">
        <v>97.766</v>
      </c>
      <c r="K6" s="27">
        <v>148.603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</row>
    <row r="7">
      <c r="A7" s="7"/>
      <c r="B7" s="7"/>
      <c r="C7" s="7"/>
      <c r="D7" s="11">
        <v>50.0</v>
      </c>
      <c r="E7" s="7">
        <f t="shared" si="1"/>
        <v>1000</v>
      </c>
      <c r="F7" s="8">
        <f t="shared" si="2"/>
        <v>16.66666667</v>
      </c>
      <c r="G7" s="8">
        <f t="shared" si="3"/>
        <v>21.66666667</v>
      </c>
      <c r="H7" s="27">
        <v>24.99</v>
      </c>
      <c r="I7" s="27">
        <v>22.776</v>
      </c>
      <c r="J7" s="27">
        <v>100.226</v>
      </c>
      <c r="K7" s="27">
        <v>150.339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</row>
    <row r="8">
      <c r="A8" s="7"/>
      <c r="B8" s="7"/>
      <c r="C8" s="7"/>
      <c r="D8" s="11">
        <v>61.0</v>
      </c>
      <c r="E8" s="7">
        <f t="shared" si="1"/>
        <v>1220</v>
      </c>
      <c r="F8" s="8">
        <f t="shared" si="2"/>
        <v>20.33333333</v>
      </c>
      <c r="G8" s="8">
        <f t="shared" si="3"/>
        <v>25.33333333</v>
      </c>
      <c r="H8" s="27">
        <v>27.295</v>
      </c>
      <c r="I8" s="27">
        <v>23.295</v>
      </c>
      <c r="J8" s="27">
        <v>108.067</v>
      </c>
      <c r="K8" s="27">
        <v>151.091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</row>
    <row r="9">
      <c r="A9" s="7"/>
      <c r="B9" s="7"/>
      <c r="C9" s="7"/>
      <c r="D9" s="11">
        <v>71.0</v>
      </c>
      <c r="E9" s="7">
        <f t="shared" si="1"/>
        <v>1420</v>
      </c>
      <c r="F9" s="8">
        <f t="shared" si="2"/>
        <v>23.66666667</v>
      </c>
      <c r="G9" s="8">
        <f t="shared" si="3"/>
        <v>28.66666667</v>
      </c>
      <c r="H9" s="27">
        <v>26.902</v>
      </c>
      <c r="I9" s="27">
        <v>23.294</v>
      </c>
      <c r="J9" s="27">
        <v>111.741</v>
      </c>
      <c r="K9" s="27">
        <v>146.346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</row>
    <row r="10">
      <c r="A10" s="7"/>
      <c r="B10" s="7"/>
      <c r="C10" s="7"/>
      <c r="D10" s="11">
        <v>81.0</v>
      </c>
      <c r="E10" s="7">
        <f t="shared" si="1"/>
        <v>1620</v>
      </c>
      <c r="F10" s="8">
        <f t="shared" si="2"/>
        <v>27</v>
      </c>
      <c r="G10" s="8">
        <f t="shared" si="3"/>
        <v>32</v>
      </c>
      <c r="H10" s="27">
        <v>29.498</v>
      </c>
      <c r="I10" s="27">
        <v>23.706</v>
      </c>
      <c r="J10" s="27">
        <v>124.096</v>
      </c>
      <c r="K10" s="27">
        <v>153.492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</row>
    <row r="11">
      <c r="A11" s="7"/>
      <c r="B11" s="7"/>
      <c r="C11" s="7"/>
      <c r="D11" s="11">
        <v>91.0</v>
      </c>
      <c r="E11" s="7">
        <f t="shared" si="1"/>
        <v>1820</v>
      </c>
      <c r="F11" s="8">
        <f t="shared" si="2"/>
        <v>30.33333333</v>
      </c>
      <c r="G11" s="8">
        <f t="shared" si="3"/>
        <v>35.33333333</v>
      </c>
      <c r="H11" s="27">
        <v>30.391</v>
      </c>
      <c r="I11" s="27">
        <v>23.417</v>
      </c>
      <c r="J11" s="27">
        <v>121.058</v>
      </c>
      <c r="K11" s="27">
        <v>154.65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</row>
    <row r="12">
      <c r="A12" s="7"/>
      <c r="B12" s="7"/>
      <c r="C12" s="7"/>
      <c r="D12" s="11">
        <v>105.0</v>
      </c>
      <c r="E12" s="7">
        <f t="shared" si="1"/>
        <v>2100</v>
      </c>
      <c r="F12" s="8">
        <f t="shared" si="2"/>
        <v>35</v>
      </c>
      <c r="G12" s="8">
        <f t="shared" si="3"/>
        <v>40</v>
      </c>
      <c r="H12" s="27">
        <v>33.51</v>
      </c>
      <c r="I12" s="27">
        <v>24.925</v>
      </c>
      <c r="J12" s="27">
        <v>134.686</v>
      </c>
      <c r="K12" s="27">
        <v>160.436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</row>
    <row r="13">
      <c r="A13" s="7"/>
      <c r="B13" s="7"/>
      <c r="C13" s="7"/>
      <c r="D13" s="11">
        <v>115.0</v>
      </c>
      <c r="E13" s="7">
        <f t="shared" si="1"/>
        <v>2300</v>
      </c>
      <c r="F13" s="8">
        <f t="shared" si="2"/>
        <v>38.33333333</v>
      </c>
      <c r="G13" s="8">
        <f t="shared" si="3"/>
        <v>43.33333333</v>
      </c>
      <c r="H13" s="27">
        <v>33.436</v>
      </c>
      <c r="I13" s="27">
        <v>25.354</v>
      </c>
      <c r="J13" s="27">
        <v>137.897</v>
      </c>
      <c r="K13" s="27">
        <v>163.851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</row>
    <row r="14">
      <c r="A14" s="7"/>
      <c r="B14" s="7"/>
      <c r="C14" s="7"/>
      <c r="D14" s="11">
        <v>125.0</v>
      </c>
      <c r="E14" s="7">
        <f t="shared" si="1"/>
        <v>2500</v>
      </c>
      <c r="F14" s="8">
        <f t="shared" si="2"/>
        <v>41.66666667</v>
      </c>
      <c r="G14" s="8">
        <f t="shared" si="3"/>
        <v>46.66666667</v>
      </c>
      <c r="H14" s="11">
        <v>33.395</v>
      </c>
      <c r="I14" s="27">
        <v>25.302</v>
      </c>
      <c r="J14" s="27">
        <v>142.874</v>
      </c>
      <c r="K14" s="27">
        <v>168.943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</row>
    <row r="15">
      <c r="A15" s="7"/>
      <c r="B15" s="7"/>
      <c r="C15" s="7"/>
      <c r="D15" s="11">
        <v>140.0</v>
      </c>
      <c r="E15" s="7">
        <f t="shared" si="1"/>
        <v>2800</v>
      </c>
      <c r="F15" s="8">
        <f t="shared" si="2"/>
        <v>46.66666667</v>
      </c>
      <c r="G15" s="8">
        <f t="shared" si="3"/>
        <v>51.66666667</v>
      </c>
      <c r="H15" s="27">
        <v>34.894</v>
      </c>
      <c r="I15" s="27">
        <v>25.959</v>
      </c>
      <c r="J15" s="27">
        <v>142.179</v>
      </c>
      <c r="K15" s="27">
        <v>170.968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</row>
    <row r="16">
      <c r="A16" s="7"/>
      <c r="B16" s="7"/>
      <c r="C16" s="7"/>
      <c r="D16" s="11">
        <v>155.0</v>
      </c>
      <c r="E16" s="7">
        <f t="shared" si="1"/>
        <v>3100</v>
      </c>
      <c r="F16" s="8">
        <f t="shared" si="2"/>
        <v>51.66666667</v>
      </c>
      <c r="G16" s="8">
        <f t="shared" si="3"/>
        <v>56.66666667</v>
      </c>
      <c r="H16" s="27">
        <v>34.843</v>
      </c>
      <c r="I16" s="11">
        <v>27.382</v>
      </c>
      <c r="J16" s="27">
        <v>154.997</v>
      </c>
      <c r="K16" s="27">
        <v>177.044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</row>
    <row r="17">
      <c r="A17" s="11" t="s">
        <v>74</v>
      </c>
      <c r="B17" s="11">
        <v>5.0</v>
      </c>
      <c r="C17" s="11" t="s">
        <v>160</v>
      </c>
      <c r="D17" s="31">
        <v>1.0</v>
      </c>
      <c r="E17" s="7">
        <f t="shared" si="1"/>
        <v>20</v>
      </c>
      <c r="F17" s="8">
        <f t="shared" si="2"/>
        <v>0.3333333333</v>
      </c>
      <c r="G17" s="8">
        <f t="shared" ref="G17:G28" si="4">F17:F28+5</f>
        <v>5.333333333</v>
      </c>
      <c r="H17" s="27">
        <v>29.681</v>
      </c>
      <c r="I17" s="27">
        <v>23.152</v>
      </c>
      <c r="J17" s="27">
        <v>165.297</v>
      </c>
      <c r="K17" s="27">
        <v>174.209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</row>
    <row r="18">
      <c r="A18" s="7"/>
      <c r="B18" s="7"/>
      <c r="C18" s="7"/>
      <c r="D18" s="31">
        <v>11.0</v>
      </c>
      <c r="E18" s="7">
        <f t="shared" si="1"/>
        <v>220</v>
      </c>
      <c r="F18" s="8">
        <f t="shared" si="2"/>
        <v>3.666666667</v>
      </c>
      <c r="G18" s="8">
        <f t="shared" si="4"/>
        <v>8.666666667</v>
      </c>
      <c r="H18" s="27">
        <v>30.091</v>
      </c>
      <c r="I18" s="27">
        <v>23.152</v>
      </c>
      <c r="J18" s="27">
        <v>172.415</v>
      </c>
      <c r="K18" s="27">
        <v>177.073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</row>
    <row r="19">
      <c r="A19" s="7"/>
      <c r="B19" s="7"/>
      <c r="C19" s="7"/>
      <c r="D19" s="31">
        <v>21.0</v>
      </c>
      <c r="E19" s="7">
        <f t="shared" si="1"/>
        <v>420</v>
      </c>
      <c r="F19" s="8">
        <f t="shared" si="2"/>
        <v>7</v>
      </c>
      <c r="G19" s="8">
        <f t="shared" si="4"/>
        <v>12</v>
      </c>
      <c r="H19" s="27">
        <v>30.135</v>
      </c>
      <c r="I19" s="27">
        <v>23.236</v>
      </c>
      <c r="J19" s="27">
        <v>183.786</v>
      </c>
      <c r="K19" s="27">
        <v>175.713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</row>
    <row r="20">
      <c r="A20" s="7"/>
      <c r="B20" s="7"/>
      <c r="C20" s="7"/>
      <c r="D20" s="31">
        <v>31.0</v>
      </c>
      <c r="E20" s="7">
        <f t="shared" si="1"/>
        <v>620</v>
      </c>
      <c r="F20" s="8">
        <f t="shared" si="2"/>
        <v>10.33333333</v>
      </c>
      <c r="G20" s="8">
        <f t="shared" si="4"/>
        <v>15.33333333</v>
      </c>
      <c r="H20" s="27">
        <v>31.133</v>
      </c>
      <c r="I20" s="27">
        <v>24.038</v>
      </c>
      <c r="J20" s="11">
        <v>189.862</v>
      </c>
      <c r="K20" s="27">
        <v>180.343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</row>
    <row r="21">
      <c r="A21" s="7"/>
      <c r="B21" s="7"/>
      <c r="C21" s="7"/>
      <c r="D21" s="31">
        <v>41.0</v>
      </c>
      <c r="E21" s="7">
        <f t="shared" si="1"/>
        <v>820</v>
      </c>
      <c r="F21" s="8">
        <f t="shared" si="2"/>
        <v>13.66666667</v>
      </c>
      <c r="G21" s="8">
        <f t="shared" si="4"/>
        <v>18.66666667</v>
      </c>
      <c r="H21" s="27">
        <v>33.156</v>
      </c>
      <c r="I21" s="27">
        <v>24.826</v>
      </c>
      <c r="J21" s="27">
        <v>201.204</v>
      </c>
      <c r="K21" s="27">
        <v>187.171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</row>
    <row r="22">
      <c r="A22" s="7"/>
      <c r="B22" s="7"/>
      <c r="C22" s="7"/>
      <c r="D22" s="31">
        <v>51.0</v>
      </c>
      <c r="E22" s="7">
        <f t="shared" si="1"/>
        <v>1020</v>
      </c>
      <c r="F22" s="8">
        <f t="shared" si="2"/>
        <v>17</v>
      </c>
      <c r="G22" s="8">
        <f t="shared" si="4"/>
        <v>22</v>
      </c>
      <c r="H22" s="11">
        <v>34.117</v>
      </c>
      <c r="I22" s="27">
        <v>25.633</v>
      </c>
      <c r="J22" s="27">
        <v>203.547</v>
      </c>
      <c r="K22" s="27">
        <v>189.804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</row>
    <row r="23">
      <c r="A23" s="7"/>
      <c r="B23" s="7"/>
      <c r="C23" s="7"/>
      <c r="D23" s="31">
        <v>61.0</v>
      </c>
      <c r="E23" s="7">
        <f t="shared" si="1"/>
        <v>1220</v>
      </c>
      <c r="F23" s="8">
        <f t="shared" si="2"/>
        <v>20.33333333</v>
      </c>
      <c r="G23" s="8">
        <f t="shared" si="4"/>
        <v>25.33333333</v>
      </c>
      <c r="H23" s="27">
        <v>35.643</v>
      </c>
      <c r="I23" s="27">
        <v>26.868</v>
      </c>
      <c r="J23" s="27">
        <v>218.275</v>
      </c>
      <c r="K23" s="27">
        <v>194.144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</row>
    <row r="24">
      <c r="A24" s="7"/>
      <c r="B24" s="7"/>
      <c r="C24" s="7"/>
      <c r="D24" s="31">
        <v>72.0</v>
      </c>
      <c r="E24" s="7">
        <f t="shared" si="1"/>
        <v>1440</v>
      </c>
      <c r="F24" s="8">
        <f t="shared" si="2"/>
        <v>24</v>
      </c>
      <c r="G24" s="8">
        <f t="shared" si="4"/>
        <v>29</v>
      </c>
      <c r="H24" s="27">
        <v>37.607</v>
      </c>
      <c r="I24" s="27">
        <v>27.698</v>
      </c>
      <c r="J24" s="27">
        <v>228.141</v>
      </c>
      <c r="K24" s="27">
        <v>197.963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</row>
    <row r="25">
      <c r="A25" s="7"/>
      <c r="B25" s="7"/>
      <c r="C25" s="7"/>
      <c r="D25" s="31">
        <v>82.0</v>
      </c>
      <c r="E25" s="7">
        <f t="shared" si="1"/>
        <v>1640</v>
      </c>
      <c r="F25" s="8">
        <f t="shared" si="2"/>
        <v>27.33333333</v>
      </c>
      <c r="G25" s="8">
        <f t="shared" si="4"/>
        <v>32.33333333</v>
      </c>
      <c r="H25" s="27">
        <v>38.647</v>
      </c>
      <c r="I25" s="27">
        <v>28.961</v>
      </c>
      <c r="J25" s="27">
        <v>229.096</v>
      </c>
      <c r="K25" s="27">
        <v>202.853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</row>
    <row r="26">
      <c r="A26" s="7"/>
      <c r="B26" s="7"/>
      <c r="C26" s="7"/>
      <c r="D26" s="31">
        <v>92.0</v>
      </c>
      <c r="E26" s="7">
        <f t="shared" si="1"/>
        <v>1840</v>
      </c>
      <c r="F26" s="8">
        <f t="shared" si="2"/>
        <v>30.66666667</v>
      </c>
      <c r="G26" s="8">
        <f t="shared" si="4"/>
        <v>35.66666667</v>
      </c>
      <c r="H26" s="27">
        <v>39.872</v>
      </c>
      <c r="I26" s="27">
        <v>30.039</v>
      </c>
      <c r="J26" s="27">
        <v>234.738</v>
      </c>
      <c r="K26" s="27">
        <v>203.866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</row>
    <row r="27">
      <c r="A27" s="7"/>
      <c r="B27" s="7"/>
      <c r="C27" s="7"/>
      <c r="D27" s="31">
        <v>102.0</v>
      </c>
      <c r="E27" s="7">
        <f t="shared" si="1"/>
        <v>2040</v>
      </c>
      <c r="F27" s="8">
        <f t="shared" si="2"/>
        <v>34</v>
      </c>
      <c r="G27" s="8">
        <f t="shared" si="4"/>
        <v>39</v>
      </c>
      <c r="H27" s="27">
        <v>40.883</v>
      </c>
      <c r="I27" s="27">
        <v>30.978</v>
      </c>
      <c r="J27" s="27">
        <v>236.242</v>
      </c>
      <c r="K27" s="27">
        <v>213.529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</row>
    <row r="28">
      <c r="A28" s="7"/>
      <c r="B28" s="7"/>
      <c r="C28" s="7"/>
      <c r="D28" s="31">
        <v>112.0</v>
      </c>
      <c r="E28" s="7">
        <f t="shared" si="1"/>
        <v>2240</v>
      </c>
      <c r="F28" s="8">
        <f t="shared" si="2"/>
        <v>37.33333333</v>
      </c>
      <c r="G28" s="8">
        <f t="shared" si="4"/>
        <v>42.33333333</v>
      </c>
      <c r="H28" s="27">
        <v>41.425</v>
      </c>
      <c r="I28" s="27">
        <v>31.594</v>
      </c>
      <c r="J28" s="27">
        <v>236.937</v>
      </c>
      <c r="K28" s="27">
        <v>215.265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</row>
    <row r="29">
      <c r="A29" s="11" t="s">
        <v>75</v>
      </c>
      <c r="B29" s="11">
        <v>10.0</v>
      </c>
      <c r="C29" s="11" t="s">
        <v>160</v>
      </c>
      <c r="D29" s="31">
        <v>1.0</v>
      </c>
      <c r="E29" s="7">
        <f t="shared" si="1"/>
        <v>20</v>
      </c>
      <c r="F29" s="8">
        <f t="shared" si="2"/>
        <v>0.3333333333</v>
      </c>
      <c r="G29" s="8">
        <f t="shared" ref="G29:G40" si="5">F29:F40+10</f>
        <v>10.33333333</v>
      </c>
      <c r="H29" s="27">
        <v>24.222</v>
      </c>
      <c r="I29" s="27">
        <v>20.858</v>
      </c>
      <c r="J29" s="27">
        <v>112.233</v>
      </c>
      <c r="K29" s="27">
        <v>150.194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</row>
    <row r="30">
      <c r="A30" s="7"/>
      <c r="B30" s="7"/>
      <c r="C30" s="7"/>
      <c r="D30" s="31">
        <v>12.0</v>
      </c>
      <c r="E30" s="7">
        <f t="shared" si="1"/>
        <v>240</v>
      </c>
      <c r="F30" s="8">
        <f t="shared" si="2"/>
        <v>4</v>
      </c>
      <c r="G30" s="8">
        <f t="shared" si="5"/>
        <v>14</v>
      </c>
      <c r="H30" s="27">
        <v>25.733</v>
      </c>
      <c r="I30" s="27">
        <v>20.991</v>
      </c>
      <c r="J30" s="27">
        <v>120.884</v>
      </c>
      <c r="K30" s="27">
        <v>166.57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</row>
    <row r="31">
      <c r="A31" s="7"/>
      <c r="B31" s="7"/>
      <c r="C31" s="7"/>
      <c r="D31" s="31">
        <v>23.0</v>
      </c>
      <c r="E31" s="7">
        <f t="shared" si="1"/>
        <v>460</v>
      </c>
      <c r="F31" s="8">
        <f t="shared" si="2"/>
        <v>7.666666667</v>
      </c>
      <c r="G31" s="8">
        <f t="shared" si="5"/>
        <v>17.66666667</v>
      </c>
      <c r="H31" s="27">
        <v>26.145</v>
      </c>
      <c r="I31" s="27">
        <v>21.044</v>
      </c>
      <c r="J31" s="27">
        <v>119.901</v>
      </c>
      <c r="K31" s="27">
        <v>170.679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</row>
    <row r="32">
      <c r="A32" s="7"/>
      <c r="B32" s="7"/>
      <c r="C32" s="7"/>
      <c r="D32" s="31">
        <v>33.0</v>
      </c>
      <c r="E32" s="7">
        <f t="shared" si="1"/>
        <v>660</v>
      </c>
      <c r="F32" s="8">
        <f t="shared" si="2"/>
        <v>11</v>
      </c>
      <c r="G32" s="8">
        <f t="shared" si="5"/>
        <v>21</v>
      </c>
      <c r="H32" s="27">
        <v>25.454</v>
      </c>
      <c r="I32" s="27">
        <v>20.737</v>
      </c>
      <c r="J32" s="27">
        <v>123.112</v>
      </c>
      <c r="K32" s="27">
        <v>169.493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</row>
    <row r="33">
      <c r="A33" s="7"/>
      <c r="B33" s="7"/>
      <c r="C33" s="7"/>
      <c r="D33" s="31">
        <v>44.0</v>
      </c>
      <c r="E33" s="7">
        <f t="shared" si="1"/>
        <v>880</v>
      </c>
      <c r="F33" s="8">
        <f t="shared" si="2"/>
        <v>14.66666667</v>
      </c>
      <c r="G33" s="8">
        <f t="shared" si="5"/>
        <v>24.66666667</v>
      </c>
      <c r="H33" s="27">
        <v>25.838</v>
      </c>
      <c r="I33" s="27">
        <v>21.315</v>
      </c>
      <c r="J33" s="27">
        <v>126.15</v>
      </c>
      <c r="K33" s="27">
        <v>171.373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</row>
    <row r="34">
      <c r="A34" s="7"/>
      <c r="B34" s="7"/>
      <c r="C34" s="7"/>
      <c r="D34" s="31">
        <v>54.0</v>
      </c>
      <c r="E34" s="7">
        <f t="shared" si="1"/>
        <v>1080</v>
      </c>
      <c r="F34" s="8">
        <f t="shared" si="2"/>
        <v>18</v>
      </c>
      <c r="G34" s="8">
        <f t="shared" si="5"/>
        <v>28</v>
      </c>
      <c r="H34" s="27">
        <v>26.712</v>
      </c>
      <c r="I34" s="27">
        <v>21.079</v>
      </c>
      <c r="J34" s="27">
        <v>126.44</v>
      </c>
      <c r="K34" s="27">
        <v>173.109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</row>
    <row r="35">
      <c r="A35" s="7"/>
      <c r="B35" s="7"/>
      <c r="C35" s="7"/>
      <c r="D35" s="31">
        <v>64.0</v>
      </c>
      <c r="E35" s="7">
        <f t="shared" si="1"/>
        <v>1280</v>
      </c>
      <c r="F35" s="8">
        <f t="shared" si="2"/>
        <v>21.33333333</v>
      </c>
      <c r="G35" s="8">
        <f t="shared" si="5"/>
        <v>31.33333333</v>
      </c>
      <c r="H35" s="27">
        <v>27.594</v>
      </c>
      <c r="I35" s="27">
        <v>21.659</v>
      </c>
      <c r="J35" s="27">
        <v>126.44</v>
      </c>
      <c r="K35" s="27">
        <v>177.739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</row>
    <row r="36">
      <c r="A36" s="7"/>
      <c r="B36" s="7"/>
      <c r="C36" s="7"/>
      <c r="D36" s="31">
        <v>74.0</v>
      </c>
      <c r="E36" s="7">
        <f t="shared" si="1"/>
        <v>1480</v>
      </c>
      <c r="F36" s="8">
        <f t="shared" si="2"/>
        <v>24.66666667</v>
      </c>
      <c r="G36" s="8">
        <f t="shared" si="5"/>
        <v>34.66666667</v>
      </c>
      <c r="H36" s="27">
        <v>28.447</v>
      </c>
      <c r="I36" s="27">
        <v>22.386</v>
      </c>
      <c r="J36" s="27">
        <v>134.281</v>
      </c>
      <c r="K36" s="27">
        <v>178.809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</row>
    <row r="37">
      <c r="A37" s="7"/>
      <c r="B37" s="7"/>
      <c r="C37" s="7"/>
      <c r="D37" s="31">
        <v>84.0</v>
      </c>
      <c r="E37" s="7">
        <f t="shared" si="1"/>
        <v>1680</v>
      </c>
      <c r="F37" s="8">
        <f t="shared" si="2"/>
        <v>28</v>
      </c>
      <c r="G37" s="8">
        <f t="shared" si="5"/>
        <v>38</v>
      </c>
      <c r="H37" s="27">
        <v>28.539</v>
      </c>
      <c r="I37" s="27">
        <v>22.495</v>
      </c>
      <c r="J37" s="27">
        <v>134.541</v>
      </c>
      <c r="K37" s="27">
        <v>185.956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</row>
    <row r="38">
      <c r="A38" s="7"/>
      <c r="B38" s="7"/>
      <c r="C38" s="7"/>
      <c r="D38" s="31">
        <v>95.0</v>
      </c>
      <c r="E38" s="7">
        <f t="shared" si="1"/>
        <v>1900</v>
      </c>
      <c r="F38" s="8">
        <f t="shared" si="2"/>
        <v>31.66666667</v>
      </c>
      <c r="G38" s="8">
        <f t="shared" si="5"/>
        <v>41.66666667</v>
      </c>
      <c r="H38" s="27">
        <v>28.793</v>
      </c>
      <c r="I38" s="27">
        <v>22.515</v>
      </c>
      <c r="J38" s="27">
        <v>133.76</v>
      </c>
      <c r="K38" s="27">
        <v>182.455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</row>
    <row r="39">
      <c r="A39" s="7"/>
      <c r="B39" s="7"/>
      <c r="C39" s="7"/>
      <c r="D39" s="31">
        <v>104.0</v>
      </c>
      <c r="E39" s="7">
        <f t="shared" si="1"/>
        <v>2080</v>
      </c>
      <c r="F39" s="8">
        <f t="shared" si="2"/>
        <v>34.66666667</v>
      </c>
      <c r="G39" s="8">
        <f t="shared" si="5"/>
        <v>44.66666667</v>
      </c>
      <c r="H39" s="27">
        <v>30.436</v>
      </c>
      <c r="I39" s="27">
        <v>25.591</v>
      </c>
      <c r="J39" s="27">
        <v>138.939</v>
      </c>
      <c r="K39" s="27">
        <v>193.305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</row>
    <row r="40">
      <c r="A40" s="7"/>
      <c r="B40" s="7"/>
      <c r="C40" s="7"/>
      <c r="D40" s="31">
        <v>115.0</v>
      </c>
      <c r="E40" s="7">
        <f t="shared" si="1"/>
        <v>2300</v>
      </c>
      <c r="F40" s="8">
        <f t="shared" si="2"/>
        <v>38.33333333</v>
      </c>
      <c r="G40" s="8">
        <f t="shared" si="5"/>
        <v>48.33333333</v>
      </c>
      <c r="H40" s="27">
        <v>31.278</v>
      </c>
      <c r="I40" s="27">
        <v>24.433</v>
      </c>
      <c r="J40" s="27">
        <v>139.923</v>
      </c>
      <c r="K40" s="27">
        <v>196.285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</row>
    <row r="41">
      <c r="A41" s="11" t="s">
        <v>76</v>
      </c>
      <c r="B41" s="11">
        <v>10.0</v>
      </c>
      <c r="C41" s="11" t="s">
        <v>160</v>
      </c>
      <c r="D41" s="11">
        <v>1.0</v>
      </c>
      <c r="E41" s="7">
        <f t="shared" si="1"/>
        <v>20</v>
      </c>
      <c r="F41" s="8">
        <f t="shared" si="2"/>
        <v>0.3333333333</v>
      </c>
      <c r="G41" s="8">
        <f t="shared" ref="G41:G53" si="6">F41:F53+10</f>
        <v>10.33333333</v>
      </c>
      <c r="H41" s="27">
        <v>27.122</v>
      </c>
      <c r="I41" s="27">
        <v>18.895</v>
      </c>
      <c r="J41" s="27">
        <v>144.126</v>
      </c>
      <c r="K41" s="27">
        <v>155.938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</row>
    <row r="42">
      <c r="A42" s="7"/>
      <c r="B42" s="7"/>
      <c r="C42" s="7"/>
      <c r="D42" s="11">
        <v>10.0</v>
      </c>
      <c r="E42" s="7">
        <f t="shared" si="1"/>
        <v>200</v>
      </c>
      <c r="F42" s="8">
        <f t="shared" si="2"/>
        <v>3.333333333</v>
      </c>
      <c r="G42" s="8">
        <f t="shared" si="6"/>
        <v>13.33333333</v>
      </c>
      <c r="H42" s="27">
        <v>25.357</v>
      </c>
      <c r="I42" s="27">
        <v>18.976</v>
      </c>
      <c r="J42" s="27">
        <v>140.209</v>
      </c>
      <c r="K42" s="27">
        <v>153.377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</row>
    <row r="43">
      <c r="A43" s="7"/>
      <c r="B43" s="7"/>
      <c r="C43" s="7"/>
      <c r="D43" s="11">
        <v>20.0</v>
      </c>
      <c r="E43" s="7">
        <f t="shared" si="1"/>
        <v>400</v>
      </c>
      <c r="F43" s="8">
        <f t="shared" si="2"/>
        <v>6.666666667</v>
      </c>
      <c r="G43" s="8">
        <f t="shared" si="6"/>
        <v>16.66666667</v>
      </c>
      <c r="H43" s="27">
        <v>26.435</v>
      </c>
      <c r="I43" s="27">
        <v>19.216</v>
      </c>
      <c r="J43" s="27">
        <v>135.417</v>
      </c>
      <c r="K43" s="27">
        <v>148.585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</row>
    <row r="44">
      <c r="A44" s="7"/>
      <c r="B44" s="7"/>
      <c r="C44" s="7"/>
      <c r="D44" s="11">
        <v>28.0</v>
      </c>
      <c r="E44" s="7">
        <f t="shared" si="1"/>
        <v>560</v>
      </c>
      <c r="F44" s="8">
        <f t="shared" si="2"/>
        <v>9.333333333</v>
      </c>
      <c r="G44" s="8">
        <f t="shared" si="6"/>
        <v>19.33333333</v>
      </c>
      <c r="H44" s="27">
        <v>26.566</v>
      </c>
      <c r="I44" s="27">
        <v>19.216</v>
      </c>
      <c r="J44" s="27">
        <v>139.305</v>
      </c>
      <c r="K44" s="27">
        <v>145.843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</row>
    <row r="45">
      <c r="A45" s="7"/>
      <c r="B45" s="7"/>
      <c r="C45" s="7"/>
      <c r="D45" s="11">
        <v>40.0</v>
      </c>
      <c r="E45" s="7">
        <f t="shared" si="1"/>
        <v>800</v>
      </c>
      <c r="F45" s="8">
        <f t="shared" si="2"/>
        <v>13.33333333</v>
      </c>
      <c r="G45" s="8">
        <f t="shared" si="6"/>
        <v>23.33333333</v>
      </c>
      <c r="H45" s="27">
        <v>26.661</v>
      </c>
      <c r="I45" s="27">
        <v>19.745</v>
      </c>
      <c r="J45" s="27">
        <v>148.947</v>
      </c>
      <c r="K45" s="27">
        <v>152.804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</row>
    <row r="46">
      <c r="A46" s="7"/>
      <c r="B46" s="7"/>
      <c r="C46" s="7"/>
      <c r="D46" s="11">
        <v>50.0</v>
      </c>
      <c r="E46" s="7">
        <f t="shared" si="1"/>
        <v>1000</v>
      </c>
      <c r="F46" s="8">
        <f t="shared" si="2"/>
        <v>16.66666667</v>
      </c>
      <c r="G46" s="8">
        <f t="shared" si="6"/>
        <v>26.66666667</v>
      </c>
      <c r="H46" s="27">
        <v>26.735</v>
      </c>
      <c r="I46" s="27">
        <v>20.304</v>
      </c>
      <c r="J46" s="27">
        <v>145.271</v>
      </c>
      <c r="K46" s="27">
        <v>149.399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</row>
    <row r="47">
      <c r="A47" s="7"/>
      <c r="B47" s="7"/>
      <c r="C47" s="7"/>
      <c r="D47" s="11">
        <v>60.0</v>
      </c>
      <c r="E47" s="7">
        <f t="shared" si="1"/>
        <v>1200</v>
      </c>
      <c r="F47" s="8">
        <f t="shared" si="2"/>
        <v>20</v>
      </c>
      <c r="G47" s="8">
        <f t="shared" si="6"/>
        <v>30</v>
      </c>
      <c r="H47" s="27">
        <v>30.511</v>
      </c>
      <c r="I47" s="27">
        <v>20.847</v>
      </c>
      <c r="J47" s="27">
        <v>169.829</v>
      </c>
      <c r="K47" s="27">
        <v>155.215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</row>
    <row r="48">
      <c r="A48" s="7"/>
      <c r="B48" s="7"/>
      <c r="C48" s="7"/>
      <c r="D48" s="11">
        <v>71.0</v>
      </c>
      <c r="E48" s="7">
        <f t="shared" si="1"/>
        <v>1420</v>
      </c>
      <c r="F48" s="8">
        <f t="shared" si="2"/>
        <v>23.66666667</v>
      </c>
      <c r="G48" s="8">
        <f t="shared" si="6"/>
        <v>33.66666667</v>
      </c>
      <c r="H48" s="27">
        <v>33.625</v>
      </c>
      <c r="I48" s="27">
        <v>22.483</v>
      </c>
      <c r="J48" s="27">
        <v>180.135</v>
      </c>
      <c r="K48" s="27">
        <v>164.164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</row>
    <row r="49">
      <c r="A49" s="7"/>
      <c r="B49" s="7"/>
      <c r="C49" s="7"/>
      <c r="D49" s="11">
        <v>80.0</v>
      </c>
      <c r="E49" s="7">
        <f t="shared" si="1"/>
        <v>1600</v>
      </c>
      <c r="F49" s="8">
        <f t="shared" si="2"/>
        <v>26.66666667</v>
      </c>
      <c r="G49" s="8">
        <f t="shared" si="6"/>
        <v>36.66666667</v>
      </c>
      <c r="H49" s="27">
        <v>35.41</v>
      </c>
      <c r="I49" s="27">
        <v>23.415</v>
      </c>
      <c r="J49" s="27">
        <v>189.355</v>
      </c>
      <c r="K49" s="27">
        <v>171.004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</row>
    <row r="50">
      <c r="A50" s="7"/>
      <c r="B50" s="7"/>
      <c r="C50" s="7"/>
      <c r="D50" s="11">
        <v>91.0</v>
      </c>
      <c r="E50" s="7">
        <f t="shared" si="1"/>
        <v>1820</v>
      </c>
      <c r="F50" s="8">
        <f t="shared" si="2"/>
        <v>30.33333333</v>
      </c>
      <c r="G50" s="8">
        <f t="shared" si="6"/>
        <v>40.33333333</v>
      </c>
      <c r="H50" s="27">
        <v>37.173</v>
      </c>
      <c r="I50" s="27">
        <v>24.863</v>
      </c>
      <c r="J50" s="27">
        <v>197.371</v>
      </c>
      <c r="K50" s="11">
        <v>176.489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</row>
    <row r="51">
      <c r="A51" s="7"/>
      <c r="B51" s="7"/>
      <c r="C51" s="7"/>
      <c r="D51" s="11">
        <v>101.0</v>
      </c>
      <c r="E51" s="7">
        <f t="shared" si="1"/>
        <v>2020</v>
      </c>
      <c r="F51" s="8">
        <f t="shared" si="2"/>
        <v>33.66666667</v>
      </c>
      <c r="G51" s="8">
        <f t="shared" si="6"/>
        <v>43.66666667</v>
      </c>
      <c r="H51" s="27">
        <v>38.751</v>
      </c>
      <c r="I51" s="27">
        <v>25.532</v>
      </c>
      <c r="J51" s="27">
        <v>199.269</v>
      </c>
      <c r="K51" s="27">
        <v>181.25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</row>
    <row r="52">
      <c r="A52" s="7"/>
      <c r="B52" s="7"/>
      <c r="C52" s="7"/>
      <c r="D52" s="11">
        <v>110.0</v>
      </c>
      <c r="E52" s="7">
        <f t="shared" si="1"/>
        <v>2200</v>
      </c>
      <c r="F52" s="8">
        <f t="shared" si="2"/>
        <v>36.66666667</v>
      </c>
      <c r="G52" s="8">
        <f t="shared" si="6"/>
        <v>46.66666667</v>
      </c>
      <c r="H52" s="27">
        <v>39.114</v>
      </c>
      <c r="I52" s="11">
        <v>25.984</v>
      </c>
      <c r="J52" s="27">
        <v>202.554</v>
      </c>
      <c r="K52" s="27">
        <v>189.566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</row>
    <row r="53">
      <c r="A53" s="7"/>
      <c r="B53" s="7"/>
      <c r="C53" s="7"/>
      <c r="D53" s="11">
        <v>120.0</v>
      </c>
      <c r="E53" s="7">
        <f t="shared" si="1"/>
        <v>2400</v>
      </c>
      <c r="F53" s="8">
        <f t="shared" si="2"/>
        <v>40</v>
      </c>
      <c r="G53" s="8">
        <f t="shared" si="6"/>
        <v>50</v>
      </c>
      <c r="H53" s="27">
        <v>39.618</v>
      </c>
      <c r="I53" s="27">
        <v>26.418</v>
      </c>
      <c r="J53" s="27">
        <v>204.271</v>
      </c>
      <c r="K53" s="27">
        <v>198.275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</row>
    <row r="54">
      <c r="A54" s="11" t="s">
        <v>77</v>
      </c>
      <c r="B54" s="11">
        <v>15.0</v>
      </c>
      <c r="C54" s="11" t="s">
        <v>160</v>
      </c>
      <c r="D54" s="11">
        <v>1.0</v>
      </c>
      <c r="E54" s="7">
        <f t="shared" si="1"/>
        <v>20</v>
      </c>
      <c r="F54" s="8">
        <f t="shared" si="2"/>
        <v>0.3333333333</v>
      </c>
      <c r="G54" s="8">
        <f t="shared" ref="G54:G65" si="7">F54:F65+15</f>
        <v>15.33333333</v>
      </c>
      <c r="H54" s="27">
        <v>27.836</v>
      </c>
      <c r="I54" s="27">
        <v>20.08</v>
      </c>
      <c r="J54" s="27">
        <v>161.831</v>
      </c>
      <c r="K54" s="27">
        <v>235.924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</row>
    <row r="55">
      <c r="A55" s="7"/>
      <c r="B55" s="7"/>
      <c r="C55" s="7"/>
      <c r="D55" s="11">
        <v>11.0</v>
      </c>
      <c r="E55" s="7">
        <f t="shared" si="1"/>
        <v>220</v>
      </c>
      <c r="F55" s="8">
        <f t="shared" si="2"/>
        <v>3.666666667</v>
      </c>
      <c r="G55" s="8">
        <f t="shared" si="7"/>
        <v>18.66666667</v>
      </c>
      <c r="H55" s="27">
        <v>29.47</v>
      </c>
      <c r="I55" s="27">
        <v>21.862</v>
      </c>
      <c r="J55" s="27">
        <v>187.65</v>
      </c>
      <c r="K55" s="27">
        <v>291.937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</row>
    <row r="56">
      <c r="A56" s="7"/>
      <c r="B56" s="7"/>
      <c r="C56" s="7"/>
      <c r="D56" s="11">
        <v>20.0</v>
      </c>
      <c r="E56" s="7">
        <f t="shared" si="1"/>
        <v>400</v>
      </c>
      <c r="F56" s="8">
        <f t="shared" si="2"/>
        <v>6.666666667</v>
      </c>
      <c r="G56" s="8">
        <f t="shared" si="7"/>
        <v>21.66666667</v>
      </c>
      <c r="H56" s="11">
        <v>30.337</v>
      </c>
      <c r="I56" s="27">
        <v>22.942</v>
      </c>
      <c r="J56" s="27">
        <v>185.203</v>
      </c>
      <c r="K56" s="27">
        <v>283.372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</row>
    <row r="57">
      <c r="A57" s="7"/>
      <c r="B57" s="7"/>
      <c r="C57" s="7"/>
      <c r="D57" s="11">
        <v>30.0</v>
      </c>
      <c r="E57" s="7">
        <f t="shared" si="1"/>
        <v>600</v>
      </c>
      <c r="F57" s="8">
        <f t="shared" si="2"/>
        <v>10</v>
      </c>
      <c r="G57" s="8">
        <f t="shared" si="7"/>
        <v>25</v>
      </c>
      <c r="H57" s="27">
        <v>31.452</v>
      </c>
      <c r="I57" s="27">
        <v>23.256</v>
      </c>
      <c r="J57" s="27">
        <v>194.105</v>
      </c>
      <c r="K57" s="27">
        <v>284.473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</row>
    <row r="58">
      <c r="A58" s="7"/>
      <c r="B58" s="7"/>
      <c r="C58" s="7"/>
      <c r="D58" s="11">
        <v>40.0</v>
      </c>
      <c r="E58" s="7">
        <f t="shared" si="1"/>
        <v>800</v>
      </c>
      <c r="F58" s="8">
        <f t="shared" si="2"/>
        <v>13.33333333</v>
      </c>
      <c r="G58" s="8">
        <f t="shared" si="7"/>
        <v>28.33333333</v>
      </c>
      <c r="H58" s="27">
        <v>32.193</v>
      </c>
      <c r="I58" s="27">
        <v>23.305</v>
      </c>
      <c r="J58" s="11">
        <v>203.221</v>
      </c>
      <c r="K58" s="27">
        <v>286.553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</row>
    <row r="59">
      <c r="A59" s="7"/>
      <c r="B59" s="7"/>
      <c r="C59" s="7"/>
      <c r="D59" s="11">
        <v>50.0</v>
      </c>
      <c r="E59" s="7">
        <f t="shared" si="1"/>
        <v>1000</v>
      </c>
      <c r="F59" s="8">
        <f t="shared" si="2"/>
        <v>16.66666667</v>
      </c>
      <c r="G59" s="8">
        <f t="shared" si="7"/>
        <v>31.66666667</v>
      </c>
      <c r="H59" s="27">
        <v>32.29</v>
      </c>
      <c r="I59" s="27">
        <v>22.989</v>
      </c>
      <c r="J59" s="27">
        <v>204.17</v>
      </c>
      <c r="K59" s="27">
        <v>292.672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</row>
    <row r="60">
      <c r="A60" s="7"/>
      <c r="B60" s="7"/>
      <c r="C60" s="7"/>
      <c r="D60" s="11">
        <v>61.0</v>
      </c>
      <c r="E60" s="7">
        <f t="shared" si="1"/>
        <v>1220</v>
      </c>
      <c r="F60" s="8">
        <f t="shared" si="2"/>
        <v>20.33333333</v>
      </c>
      <c r="G60" s="8">
        <f t="shared" si="7"/>
        <v>35.33333333</v>
      </c>
      <c r="H60" s="27">
        <v>34.382</v>
      </c>
      <c r="I60" s="27">
        <v>23.615</v>
      </c>
      <c r="J60" s="27">
        <v>205.546</v>
      </c>
      <c r="K60" s="27">
        <v>284.534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</row>
    <row r="61">
      <c r="A61" s="7"/>
      <c r="B61" s="7"/>
      <c r="C61" s="7"/>
      <c r="D61" s="11">
        <v>71.0</v>
      </c>
      <c r="E61" s="7">
        <f t="shared" si="1"/>
        <v>1420</v>
      </c>
      <c r="F61" s="8">
        <f t="shared" si="2"/>
        <v>23.66666667</v>
      </c>
      <c r="G61" s="8">
        <f t="shared" si="7"/>
        <v>38.66666667</v>
      </c>
      <c r="H61" s="27">
        <v>35.394</v>
      </c>
      <c r="I61" s="27">
        <v>24.18</v>
      </c>
      <c r="J61" s="27">
        <v>210.349</v>
      </c>
      <c r="K61" s="27">
        <v>290.744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</row>
    <row r="62">
      <c r="A62" s="7"/>
      <c r="B62" s="7"/>
      <c r="C62" s="7"/>
      <c r="D62" s="11">
        <v>80.0</v>
      </c>
      <c r="E62" s="7">
        <f t="shared" si="1"/>
        <v>1600</v>
      </c>
      <c r="F62" s="8">
        <f t="shared" si="2"/>
        <v>26.66666667</v>
      </c>
      <c r="G62" s="8">
        <f t="shared" si="7"/>
        <v>41.66666667</v>
      </c>
      <c r="H62" s="27">
        <v>34.085</v>
      </c>
      <c r="I62" s="11">
        <v>24.818</v>
      </c>
      <c r="J62" s="27">
        <v>217.599</v>
      </c>
      <c r="K62" s="27">
        <v>296.067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</row>
    <row r="63">
      <c r="A63" s="7"/>
      <c r="B63" s="7"/>
      <c r="C63" s="7"/>
      <c r="D63" s="11">
        <v>90.0</v>
      </c>
      <c r="E63" s="7">
        <f t="shared" si="1"/>
        <v>1800</v>
      </c>
      <c r="F63" s="8">
        <f t="shared" si="2"/>
        <v>30</v>
      </c>
      <c r="G63" s="8">
        <f t="shared" si="7"/>
        <v>45</v>
      </c>
      <c r="H63" s="11">
        <v>35.94</v>
      </c>
      <c r="I63" s="27">
        <v>23.882</v>
      </c>
      <c r="J63" s="27">
        <v>223.626</v>
      </c>
      <c r="K63" s="27">
        <v>296.312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</row>
    <row r="64">
      <c r="A64" s="7"/>
      <c r="B64" s="7"/>
      <c r="C64" s="7"/>
      <c r="D64" s="11">
        <v>101.0</v>
      </c>
      <c r="E64" s="7">
        <f t="shared" si="1"/>
        <v>2020</v>
      </c>
      <c r="F64" s="8">
        <f t="shared" si="2"/>
        <v>33.66666667</v>
      </c>
      <c r="G64" s="8">
        <f t="shared" si="7"/>
        <v>48.66666667</v>
      </c>
      <c r="H64" s="27">
        <v>36.874</v>
      </c>
      <c r="I64" s="27">
        <v>24.677</v>
      </c>
      <c r="J64" s="27">
        <v>225.798</v>
      </c>
      <c r="K64" s="27">
        <v>298.821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</row>
    <row r="65">
      <c r="A65" s="7"/>
      <c r="B65" s="7"/>
      <c r="C65" s="7"/>
      <c r="D65" s="11">
        <v>125.0</v>
      </c>
      <c r="E65" s="7">
        <f t="shared" si="1"/>
        <v>2500</v>
      </c>
      <c r="F65" s="8">
        <f t="shared" si="2"/>
        <v>41.66666667</v>
      </c>
      <c r="G65" s="8">
        <f t="shared" si="7"/>
        <v>56.66666667</v>
      </c>
      <c r="H65" s="27">
        <v>37.659</v>
      </c>
      <c r="I65" s="27">
        <v>24.87</v>
      </c>
      <c r="J65" s="11">
        <v>213.439</v>
      </c>
      <c r="K65" s="27">
        <v>301.635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</row>
    <row r="66">
      <c r="A66" s="11" t="s">
        <v>78</v>
      </c>
      <c r="B66" s="11">
        <v>20.0</v>
      </c>
      <c r="C66" s="11" t="s">
        <v>160</v>
      </c>
      <c r="D66" s="31">
        <v>1.0</v>
      </c>
      <c r="E66" s="7">
        <f t="shared" si="1"/>
        <v>20</v>
      </c>
      <c r="F66" s="8">
        <f t="shared" si="2"/>
        <v>0.3333333333</v>
      </c>
      <c r="G66" s="8">
        <f t="shared" ref="G66:G72" si="8">F66:F72+20</f>
        <v>20.33333333</v>
      </c>
      <c r="H66" s="11">
        <v>40.93</v>
      </c>
      <c r="I66" s="11">
        <v>38.073</v>
      </c>
      <c r="J66" s="11">
        <v>312.935</v>
      </c>
      <c r="K66" s="11">
        <v>656.613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</row>
    <row r="67">
      <c r="A67" s="7"/>
      <c r="B67" s="7"/>
      <c r="C67" s="7"/>
      <c r="D67" s="31">
        <v>11.0</v>
      </c>
      <c r="E67" s="7">
        <f t="shared" si="1"/>
        <v>220</v>
      </c>
      <c r="F67" s="8">
        <f t="shared" si="2"/>
        <v>3.666666667</v>
      </c>
      <c r="G67" s="8">
        <f t="shared" si="8"/>
        <v>23.66666667</v>
      </c>
      <c r="H67" s="27">
        <v>41.431</v>
      </c>
      <c r="I67" s="27">
        <v>40.362</v>
      </c>
      <c r="J67" s="27">
        <v>336.408</v>
      </c>
      <c r="K67" s="27">
        <v>678.935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</row>
    <row r="68">
      <c r="A68" s="7"/>
      <c r="B68" s="7"/>
      <c r="C68" s="7"/>
      <c r="D68" s="31">
        <v>21.0</v>
      </c>
      <c r="E68" s="7">
        <f t="shared" si="1"/>
        <v>420</v>
      </c>
      <c r="F68" s="8">
        <f t="shared" si="2"/>
        <v>7</v>
      </c>
      <c r="G68" s="8">
        <f t="shared" si="8"/>
        <v>27</v>
      </c>
      <c r="H68" s="27">
        <v>42.362</v>
      </c>
      <c r="I68" s="27">
        <v>41.707</v>
      </c>
      <c r="J68" s="27">
        <v>341.224</v>
      </c>
      <c r="K68" s="11">
        <v>681.116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</row>
    <row r="69">
      <c r="A69" s="7"/>
      <c r="B69" s="7"/>
      <c r="C69" s="7"/>
      <c r="D69" s="31">
        <v>31.0</v>
      </c>
      <c r="E69" s="7">
        <f t="shared" si="1"/>
        <v>620</v>
      </c>
      <c r="F69" s="8">
        <f t="shared" si="2"/>
        <v>10.33333333</v>
      </c>
      <c r="G69" s="8">
        <f t="shared" si="8"/>
        <v>30.33333333</v>
      </c>
      <c r="H69" s="27">
        <v>44.197</v>
      </c>
      <c r="I69" s="27">
        <v>42.688</v>
      </c>
      <c r="J69" s="27">
        <v>348.584</v>
      </c>
      <c r="K69" s="11">
        <v>713.675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</row>
    <row r="70">
      <c r="A70" s="7"/>
      <c r="B70" s="7"/>
      <c r="C70" s="7"/>
      <c r="D70" s="31">
        <v>41.0</v>
      </c>
      <c r="E70" s="7">
        <f t="shared" si="1"/>
        <v>820</v>
      </c>
      <c r="F70" s="8">
        <f t="shared" si="2"/>
        <v>13.66666667</v>
      </c>
      <c r="G70" s="8">
        <f t="shared" si="8"/>
        <v>33.66666667</v>
      </c>
      <c r="H70" s="27">
        <v>42.265</v>
      </c>
      <c r="I70" s="27">
        <v>43.497</v>
      </c>
      <c r="J70" s="27">
        <v>360.245</v>
      </c>
      <c r="K70" s="27">
        <v>735.846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</row>
    <row r="71">
      <c r="A71" s="7"/>
      <c r="B71" s="7"/>
      <c r="C71" s="7"/>
      <c r="D71" s="31">
        <v>51.0</v>
      </c>
      <c r="E71" s="7">
        <f t="shared" si="1"/>
        <v>1020</v>
      </c>
      <c r="F71" s="8">
        <f t="shared" si="2"/>
        <v>17</v>
      </c>
      <c r="G71" s="8">
        <f t="shared" si="8"/>
        <v>37</v>
      </c>
      <c r="H71" s="27">
        <v>45.001</v>
      </c>
      <c r="I71" s="27">
        <v>44.188</v>
      </c>
      <c r="J71" s="27">
        <v>363.728</v>
      </c>
      <c r="K71" s="27">
        <v>743.748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</row>
    <row r="72">
      <c r="A72" s="7"/>
      <c r="B72" s="7"/>
      <c r="C72" s="7"/>
      <c r="D72" s="31">
        <v>67.0</v>
      </c>
      <c r="E72" s="7">
        <f t="shared" si="1"/>
        <v>1340</v>
      </c>
      <c r="F72" s="8">
        <f t="shared" si="2"/>
        <v>22.33333333</v>
      </c>
      <c r="G72" s="8">
        <f t="shared" si="8"/>
        <v>42.33333333</v>
      </c>
      <c r="H72" s="11">
        <v>44.42</v>
      </c>
      <c r="I72" s="11">
        <v>44.988</v>
      </c>
      <c r="J72" s="27">
        <v>359.882</v>
      </c>
      <c r="K72" s="27">
        <v>746.75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</row>
    <row r="73">
      <c r="A73" s="11" t="s">
        <v>79</v>
      </c>
      <c r="B73" s="11">
        <v>20.0</v>
      </c>
      <c r="C73" s="11" t="s">
        <v>160</v>
      </c>
      <c r="D73" s="11">
        <v>1.0</v>
      </c>
      <c r="E73" s="7">
        <f t="shared" si="1"/>
        <v>20</v>
      </c>
      <c r="F73" s="8">
        <f t="shared" si="2"/>
        <v>0.3333333333</v>
      </c>
      <c r="G73" s="8">
        <f t="shared" ref="G73:G80" si="9">F73:F80+20</f>
        <v>20.33333333</v>
      </c>
      <c r="H73" s="27">
        <v>33.203</v>
      </c>
      <c r="I73" s="27">
        <v>29.071</v>
      </c>
      <c r="J73" s="27">
        <v>219.053</v>
      </c>
      <c r="K73" s="27">
        <v>549.68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</row>
    <row r="74">
      <c r="A74" s="7"/>
      <c r="B74" s="7"/>
      <c r="C74" s="7"/>
      <c r="D74" s="11">
        <v>10.0</v>
      </c>
      <c r="E74" s="7">
        <f t="shared" si="1"/>
        <v>200</v>
      </c>
      <c r="F74" s="8">
        <f t="shared" si="2"/>
        <v>3.333333333</v>
      </c>
      <c r="G74" s="8">
        <f t="shared" si="9"/>
        <v>23.33333333</v>
      </c>
      <c r="H74" s="11">
        <v>33.876</v>
      </c>
      <c r="I74" s="27">
        <v>30.875</v>
      </c>
      <c r="J74" s="27">
        <v>234.612</v>
      </c>
      <c r="K74" s="27">
        <v>597.214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</row>
    <row r="75">
      <c r="A75" s="7"/>
      <c r="B75" s="7"/>
      <c r="C75" s="7"/>
      <c r="D75" s="11">
        <v>20.0</v>
      </c>
      <c r="E75" s="7">
        <f t="shared" si="1"/>
        <v>400</v>
      </c>
      <c r="F75" s="8">
        <f t="shared" si="2"/>
        <v>6.666666667</v>
      </c>
      <c r="G75" s="8">
        <f t="shared" si="9"/>
        <v>26.66666667</v>
      </c>
      <c r="H75" s="27">
        <v>34.24</v>
      </c>
      <c r="I75" s="27">
        <v>34.381</v>
      </c>
      <c r="J75" s="27">
        <v>238.066</v>
      </c>
      <c r="K75" s="27">
        <v>641.905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</row>
    <row r="76">
      <c r="A76" s="7"/>
      <c r="B76" s="7"/>
      <c r="C76" s="7"/>
      <c r="D76" s="11">
        <v>30.0</v>
      </c>
      <c r="E76" s="7">
        <f t="shared" si="1"/>
        <v>600</v>
      </c>
      <c r="F76" s="8">
        <f t="shared" si="2"/>
        <v>10</v>
      </c>
      <c r="G76" s="8">
        <f t="shared" si="9"/>
        <v>30</v>
      </c>
      <c r="H76" s="27">
        <v>35.81</v>
      </c>
      <c r="I76" s="27">
        <v>37.361</v>
      </c>
      <c r="J76" s="27">
        <v>253.228</v>
      </c>
      <c r="K76" s="27">
        <v>663.333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</row>
    <row r="77">
      <c r="A77" s="7"/>
      <c r="B77" s="7"/>
      <c r="C77" s="7"/>
      <c r="D77" s="11">
        <v>40.0</v>
      </c>
      <c r="E77" s="7">
        <f t="shared" si="1"/>
        <v>800</v>
      </c>
      <c r="F77" s="8">
        <f t="shared" si="2"/>
        <v>13.33333333</v>
      </c>
      <c r="G77" s="8">
        <f t="shared" si="9"/>
        <v>33.33333333</v>
      </c>
      <c r="H77" s="27">
        <v>36.87</v>
      </c>
      <c r="I77" s="27">
        <v>39.518</v>
      </c>
      <c r="J77" s="27">
        <v>259.288</v>
      </c>
      <c r="K77" s="27">
        <v>694.661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</row>
    <row r="78">
      <c r="A78" s="7"/>
      <c r="B78" s="7"/>
      <c r="C78" s="7"/>
      <c r="D78" s="11">
        <v>50.0</v>
      </c>
      <c r="E78" s="7">
        <f t="shared" si="1"/>
        <v>1000</v>
      </c>
      <c r="F78" s="8">
        <f t="shared" si="2"/>
        <v>16.66666667</v>
      </c>
      <c r="G78" s="8">
        <f t="shared" si="9"/>
        <v>36.66666667</v>
      </c>
      <c r="H78" s="27">
        <v>36.855</v>
      </c>
      <c r="I78" s="27">
        <v>40.073</v>
      </c>
      <c r="J78" s="27">
        <v>256.254</v>
      </c>
      <c r="K78" s="27">
        <v>693.159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</row>
    <row r="79">
      <c r="A79" s="7"/>
      <c r="B79" s="7"/>
      <c r="C79" s="7"/>
      <c r="D79" s="11">
        <v>60.0</v>
      </c>
      <c r="E79" s="7">
        <f t="shared" si="1"/>
        <v>1200</v>
      </c>
      <c r="F79" s="8">
        <f t="shared" si="2"/>
        <v>20</v>
      </c>
      <c r="G79" s="8">
        <f t="shared" si="9"/>
        <v>40</v>
      </c>
      <c r="H79" s="27">
        <v>36.577</v>
      </c>
      <c r="I79" s="27">
        <v>38.576</v>
      </c>
      <c r="J79" s="27">
        <v>261.023</v>
      </c>
      <c r="K79" s="27">
        <v>692.047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</row>
    <row r="80">
      <c r="A80" s="7"/>
      <c r="B80" s="7"/>
      <c r="C80" s="7"/>
      <c r="D80" s="11">
        <v>71.0</v>
      </c>
      <c r="E80" s="7">
        <f t="shared" si="1"/>
        <v>1420</v>
      </c>
      <c r="F80" s="8">
        <f t="shared" si="2"/>
        <v>23.66666667</v>
      </c>
      <c r="G80" s="8">
        <f t="shared" si="9"/>
        <v>43.66666667</v>
      </c>
      <c r="H80" s="27">
        <v>36.956</v>
      </c>
      <c r="I80" s="27">
        <v>40.558</v>
      </c>
      <c r="J80" s="27">
        <v>266.036</v>
      </c>
      <c r="K80" s="27">
        <v>695.442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</row>
    <row r="81">
      <c r="A81" s="11" t="s">
        <v>80</v>
      </c>
      <c r="B81" s="11">
        <v>15.0</v>
      </c>
      <c r="C81" s="11" t="s">
        <v>160</v>
      </c>
      <c r="D81" s="11">
        <v>1.0</v>
      </c>
      <c r="E81" s="7">
        <f t="shared" si="1"/>
        <v>20</v>
      </c>
      <c r="F81" s="8">
        <f t="shared" si="2"/>
        <v>0.3333333333</v>
      </c>
      <c r="G81" s="8">
        <f t="shared" ref="G81:G93" si="10">F81:F93+15</f>
        <v>15.33333333</v>
      </c>
      <c r="H81" s="27">
        <v>30.621</v>
      </c>
      <c r="I81" s="27">
        <v>23.451</v>
      </c>
      <c r="J81" s="27">
        <v>177.192</v>
      </c>
      <c r="K81" s="27">
        <v>292.001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</row>
    <row r="82">
      <c r="A82" s="7"/>
      <c r="B82" s="7"/>
      <c r="C82" s="7"/>
      <c r="D82" s="11">
        <v>10.0</v>
      </c>
      <c r="E82" s="7">
        <f t="shared" si="1"/>
        <v>200</v>
      </c>
      <c r="F82" s="8">
        <f t="shared" si="2"/>
        <v>3.333333333</v>
      </c>
      <c r="G82" s="8">
        <f t="shared" si="10"/>
        <v>18.33333333</v>
      </c>
      <c r="H82" s="27">
        <v>31.403</v>
      </c>
      <c r="I82" s="27">
        <v>23.443</v>
      </c>
      <c r="J82" s="27">
        <v>184.936</v>
      </c>
      <c r="K82" s="27">
        <v>296.364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</row>
    <row r="83">
      <c r="A83" s="7"/>
      <c r="B83" s="7"/>
      <c r="C83" s="7"/>
      <c r="D83" s="11">
        <v>20.0</v>
      </c>
      <c r="E83" s="7">
        <f t="shared" si="1"/>
        <v>400</v>
      </c>
      <c r="F83" s="8">
        <f t="shared" si="2"/>
        <v>6.666666667</v>
      </c>
      <c r="G83" s="8">
        <f t="shared" si="10"/>
        <v>21.66666667</v>
      </c>
      <c r="H83" s="27">
        <v>31.799</v>
      </c>
      <c r="I83" s="27">
        <v>23.921</v>
      </c>
      <c r="J83" s="27">
        <v>186.872</v>
      </c>
      <c r="K83" s="27">
        <v>300.452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</row>
    <row r="84">
      <c r="A84" s="7"/>
      <c r="B84" s="7"/>
      <c r="C84" s="7"/>
      <c r="D84" s="11">
        <v>30.0</v>
      </c>
      <c r="E84" s="7">
        <f t="shared" si="1"/>
        <v>600</v>
      </c>
      <c r="F84" s="8">
        <f t="shared" si="2"/>
        <v>10</v>
      </c>
      <c r="G84" s="8">
        <f t="shared" si="10"/>
        <v>25</v>
      </c>
      <c r="H84" s="27">
        <v>31.949</v>
      </c>
      <c r="I84" s="27">
        <v>24.173</v>
      </c>
      <c r="J84" s="27">
        <v>198.488</v>
      </c>
      <c r="K84" s="27">
        <v>302.142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</row>
    <row r="85">
      <c r="A85" s="7"/>
      <c r="B85" s="7"/>
      <c r="C85" s="7"/>
      <c r="D85" s="11">
        <v>40.0</v>
      </c>
      <c r="E85" s="7">
        <f t="shared" si="1"/>
        <v>800</v>
      </c>
      <c r="F85" s="8">
        <f t="shared" si="2"/>
        <v>13.33333333</v>
      </c>
      <c r="G85" s="8">
        <f t="shared" si="10"/>
        <v>28.33333333</v>
      </c>
      <c r="H85" s="27">
        <v>33.567</v>
      </c>
      <c r="I85" s="27">
        <v>24.192</v>
      </c>
      <c r="J85" s="27">
        <v>217.756</v>
      </c>
      <c r="K85" s="27">
        <v>314.711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</row>
    <row r="86">
      <c r="A86" s="7"/>
      <c r="B86" s="7"/>
      <c r="C86" s="7"/>
      <c r="D86" s="11">
        <v>50.0</v>
      </c>
      <c r="E86" s="7">
        <f t="shared" si="1"/>
        <v>1000</v>
      </c>
      <c r="F86" s="8">
        <f t="shared" si="2"/>
        <v>16.66666667</v>
      </c>
      <c r="G86" s="8">
        <f t="shared" si="10"/>
        <v>31.66666667</v>
      </c>
      <c r="H86" s="27">
        <v>36.067</v>
      </c>
      <c r="I86" s="27">
        <v>24.565</v>
      </c>
      <c r="J86" s="27">
        <v>232.476</v>
      </c>
      <c r="K86" s="27">
        <v>307.981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</row>
    <row r="87">
      <c r="A87" s="7"/>
      <c r="B87" s="7"/>
      <c r="C87" s="7"/>
      <c r="D87" s="11">
        <v>60.0</v>
      </c>
      <c r="E87" s="7">
        <f t="shared" si="1"/>
        <v>1200</v>
      </c>
      <c r="F87" s="8">
        <f t="shared" si="2"/>
        <v>20</v>
      </c>
      <c r="G87" s="8">
        <f t="shared" si="10"/>
        <v>35</v>
      </c>
      <c r="H87" s="27">
        <v>39.592</v>
      </c>
      <c r="I87" s="27">
        <v>26.207</v>
      </c>
      <c r="J87" s="27">
        <v>244.491</v>
      </c>
      <c r="K87" s="27">
        <v>306.628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</row>
    <row r="88">
      <c r="A88" s="7"/>
      <c r="B88" s="7"/>
      <c r="C88" s="7"/>
      <c r="D88" s="11">
        <v>70.0</v>
      </c>
      <c r="E88" s="7">
        <f t="shared" si="1"/>
        <v>1400</v>
      </c>
      <c r="F88" s="8">
        <f t="shared" si="2"/>
        <v>23.33333333</v>
      </c>
      <c r="G88" s="8">
        <f t="shared" si="10"/>
        <v>38.33333333</v>
      </c>
      <c r="H88" s="27">
        <v>40.041</v>
      </c>
      <c r="I88" s="27">
        <v>27.027</v>
      </c>
      <c r="J88" s="27">
        <v>250.607</v>
      </c>
      <c r="K88" s="27">
        <v>307.735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</row>
    <row r="89">
      <c r="A89" s="7"/>
      <c r="B89" s="7"/>
      <c r="C89" s="7"/>
      <c r="D89" s="11">
        <v>80.0</v>
      </c>
      <c r="E89" s="7">
        <f t="shared" si="1"/>
        <v>1600</v>
      </c>
      <c r="F89" s="8">
        <f t="shared" si="2"/>
        <v>26.66666667</v>
      </c>
      <c r="G89" s="8">
        <f t="shared" si="10"/>
        <v>41.66666667</v>
      </c>
      <c r="H89" s="27">
        <v>41.474</v>
      </c>
      <c r="I89" s="27">
        <v>26.37</v>
      </c>
      <c r="J89" s="27">
        <v>248.794</v>
      </c>
      <c r="K89" s="27">
        <v>318.644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</row>
    <row r="90">
      <c r="A90" s="7"/>
      <c r="B90" s="7"/>
      <c r="C90" s="7"/>
      <c r="D90" s="11">
        <v>90.0</v>
      </c>
      <c r="E90" s="7">
        <f t="shared" si="1"/>
        <v>1800</v>
      </c>
      <c r="F90" s="8">
        <f t="shared" si="2"/>
        <v>30</v>
      </c>
      <c r="G90" s="8">
        <f t="shared" si="10"/>
        <v>45</v>
      </c>
      <c r="H90" s="27">
        <v>40.964</v>
      </c>
      <c r="I90" s="27">
        <v>27.314</v>
      </c>
      <c r="J90" s="27">
        <v>258.105</v>
      </c>
      <c r="K90" s="27">
        <v>327.986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</row>
    <row r="91">
      <c r="A91" s="7"/>
      <c r="B91" s="7"/>
      <c r="C91" s="7"/>
      <c r="D91" s="11">
        <v>100.0</v>
      </c>
      <c r="E91" s="7">
        <f t="shared" si="1"/>
        <v>2000</v>
      </c>
      <c r="F91" s="8">
        <f t="shared" si="2"/>
        <v>33.33333333</v>
      </c>
      <c r="G91" s="8">
        <f t="shared" si="10"/>
        <v>48.33333333</v>
      </c>
      <c r="H91" s="27">
        <v>42.959</v>
      </c>
      <c r="I91" s="27">
        <v>28.022</v>
      </c>
      <c r="J91" s="27">
        <v>257.398</v>
      </c>
      <c r="K91" s="27">
        <v>327.095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</row>
    <row r="92">
      <c r="A92" s="7"/>
      <c r="B92" s="7"/>
      <c r="C92" s="7"/>
      <c r="D92" s="11">
        <v>110.0</v>
      </c>
      <c r="E92" s="7">
        <f t="shared" si="1"/>
        <v>2200</v>
      </c>
      <c r="F92" s="8">
        <f t="shared" si="2"/>
        <v>36.66666667</v>
      </c>
      <c r="G92" s="8">
        <f t="shared" si="10"/>
        <v>51.66666667</v>
      </c>
      <c r="H92" s="27">
        <v>44.194</v>
      </c>
      <c r="I92" s="27">
        <v>30.308</v>
      </c>
      <c r="J92" s="27">
        <v>269.107</v>
      </c>
      <c r="K92" s="27">
        <v>324.391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</row>
    <row r="93">
      <c r="A93" s="7"/>
      <c r="B93" s="7"/>
      <c r="C93" s="7"/>
      <c r="D93" s="11">
        <v>121.0</v>
      </c>
      <c r="E93" s="7">
        <f t="shared" si="1"/>
        <v>2420</v>
      </c>
      <c r="F93" s="8">
        <f t="shared" si="2"/>
        <v>40.33333333</v>
      </c>
      <c r="G93" s="8">
        <f t="shared" si="10"/>
        <v>55.33333333</v>
      </c>
      <c r="H93" s="27">
        <v>43.811</v>
      </c>
      <c r="I93" s="27">
        <v>28.793</v>
      </c>
      <c r="J93" s="27">
        <v>277.281</v>
      </c>
      <c r="K93" s="27">
        <v>325.558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</row>
    <row r="94">
      <c r="A94" s="11" t="s">
        <v>81</v>
      </c>
      <c r="B94" s="11">
        <v>20.0</v>
      </c>
      <c r="C94" s="11" t="s">
        <v>160</v>
      </c>
      <c r="D94" s="31">
        <v>1.0</v>
      </c>
      <c r="E94" s="7">
        <f t="shared" si="1"/>
        <v>20</v>
      </c>
      <c r="F94" s="8">
        <f t="shared" si="2"/>
        <v>0.3333333333</v>
      </c>
      <c r="G94" s="8">
        <f t="shared" ref="G94:G103" si="11">F94:F103+20</f>
        <v>20.33333333</v>
      </c>
      <c r="H94" s="27">
        <v>37.516</v>
      </c>
      <c r="I94" s="27">
        <v>27.691</v>
      </c>
      <c r="J94" s="11">
        <v>259.764</v>
      </c>
      <c r="K94" s="27">
        <v>474.785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</row>
    <row r="95">
      <c r="A95" s="7"/>
      <c r="B95" s="7"/>
      <c r="C95" s="7"/>
      <c r="D95" s="31">
        <v>11.0</v>
      </c>
      <c r="E95" s="7">
        <f t="shared" si="1"/>
        <v>220</v>
      </c>
      <c r="F95" s="8">
        <f t="shared" si="2"/>
        <v>3.666666667</v>
      </c>
      <c r="G95" s="8">
        <f t="shared" si="11"/>
        <v>23.66666667</v>
      </c>
      <c r="H95" s="27">
        <v>38.833</v>
      </c>
      <c r="I95" s="27">
        <v>29.298</v>
      </c>
      <c r="J95" s="27">
        <v>270.028</v>
      </c>
      <c r="K95" s="27">
        <v>474.663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</row>
    <row r="96">
      <c r="A96" s="7"/>
      <c r="B96" s="7"/>
      <c r="C96" s="7"/>
      <c r="D96" s="31">
        <v>21.0</v>
      </c>
      <c r="E96" s="7">
        <f t="shared" si="1"/>
        <v>420</v>
      </c>
      <c r="F96" s="8">
        <f t="shared" si="2"/>
        <v>7</v>
      </c>
      <c r="G96" s="8">
        <f t="shared" si="11"/>
        <v>27</v>
      </c>
      <c r="H96" s="27">
        <v>40.424</v>
      </c>
      <c r="I96" s="27">
        <v>31.668</v>
      </c>
      <c r="J96" s="27">
        <v>278.08</v>
      </c>
      <c r="K96" s="27">
        <v>474.908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</row>
    <row r="97">
      <c r="A97" s="7"/>
      <c r="B97" s="7"/>
      <c r="C97" s="7"/>
      <c r="D97" s="31">
        <v>31.0</v>
      </c>
      <c r="E97" s="7">
        <f t="shared" si="1"/>
        <v>620</v>
      </c>
      <c r="F97" s="8">
        <f t="shared" si="2"/>
        <v>10.33333333</v>
      </c>
      <c r="G97" s="8">
        <f t="shared" si="11"/>
        <v>30.33333333</v>
      </c>
      <c r="H97" s="27">
        <v>41.334</v>
      </c>
      <c r="I97" s="27">
        <v>34.597</v>
      </c>
      <c r="J97" s="27">
        <v>291.325</v>
      </c>
      <c r="K97" s="27">
        <v>496.297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</row>
    <row r="98">
      <c r="A98" s="7"/>
      <c r="B98" s="7"/>
      <c r="C98" s="7"/>
      <c r="D98" s="31">
        <v>41.0</v>
      </c>
      <c r="E98" s="7">
        <f t="shared" si="1"/>
        <v>820</v>
      </c>
      <c r="F98" s="8">
        <f t="shared" si="2"/>
        <v>13.66666667</v>
      </c>
      <c r="G98" s="8">
        <f t="shared" si="11"/>
        <v>33.66666667</v>
      </c>
      <c r="H98" s="27">
        <v>42.814</v>
      </c>
      <c r="I98" s="27">
        <v>35.892</v>
      </c>
      <c r="J98" s="27">
        <v>290.034</v>
      </c>
      <c r="K98" s="27">
        <v>503.549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</row>
    <row r="99">
      <c r="A99" s="7"/>
      <c r="B99" s="7"/>
      <c r="C99" s="7"/>
      <c r="D99" s="31">
        <v>51.0</v>
      </c>
      <c r="E99" s="7">
        <f t="shared" si="1"/>
        <v>1020</v>
      </c>
      <c r="F99" s="8">
        <f t="shared" si="2"/>
        <v>17</v>
      </c>
      <c r="G99" s="8">
        <f t="shared" si="11"/>
        <v>37</v>
      </c>
      <c r="H99" s="27">
        <v>44.175</v>
      </c>
      <c r="I99" s="27">
        <v>36.662</v>
      </c>
      <c r="J99" s="27">
        <v>296.149</v>
      </c>
      <c r="K99" s="27">
        <v>516.425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</row>
    <row r="100">
      <c r="A100" s="7"/>
      <c r="B100" s="7"/>
      <c r="C100" s="7"/>
      <c r="D100" s="31">
        <v>61.0</v>
      </c>
      <c r="E100" s="7">
        <f t="shared" si="1"/>
        <v>1220</v>
      </c>
      <c r="F100" s="8">
        <f t="shared" si="2"/>
        <v>20.33333333</v>
      </c>
      <c r="G100" s="8">
        <f t="shared" si="11"/>
        <v>40.33333333</v>
      </c>
      <c r="H100" s="27">
        <v>44.405</v>
      </c>
      <c r="I100" s="27">
        <v>37.259</v>
      </c>
      <c r="J100" s="27">
        <v>327.464</v>
      </c>
      <c r="K100" s="27">
        <v>514.336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</row>
    <row r="101">
      <c r="A101" s="7"/>
      <c r="B101" s="7"/>
      <c r="C101" s="7"/>
      <c r="D101" s="31">
        <v>71.0</v>
      </c>
      <c r="E101" s="7">
        <f t="shared" si="1"/>
        <v>1420</v>
      </c>
      <c r="F101" s="8">
        <f t="shared" si="2"/>
        <v>23.66666667</v>
      </c>
      <c r="G101" s="8">
        <f t="shared" si="11"/>
        <v>43.66666667</v>
      </c>
      <c r="H101" s="11">
        <v>45.347</v>
      </c>
      <c r="I101" s="27">
        <v>37.836</v>
      </c>
      <c r="J101" s="27">
        <v>318.122</v>
      </c>
      <c r="K101" s="27">
        <v>531.145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</row>
    <row r="102">
      <c r="A102" s="7"/>
      <c r="B102" s="7"/>
      <c r="C102" s="7"/>
      <c r="D102" s="31">
        <v>81.0</v>
      </c>
      <c r="E102" s="7">
        <f t="shared" si="1"/>
        <v>1620</v>
      </c>
      <c r="F102" s="8">
        <f t="shared" si="2"/>
        <v>27</v>
      </c>
      <c r="G102" s="8">
        <f t="shared" si="11"/>
        <v>47</v>
      </c>
      <c r="H102" s="27">
        <v>44.626</v>
      </c>
      <c r="I102" s="27">
        <v>38.391</v>
      </c>
      <c r="J102" s="27">
        <v>308.718</v>
      </c>
      <c r="K102" s="27">
        <v>533.081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</row>
    <row r="103">
      <c r="A103" s="7"/>
      <c r="B103" s="7"/>
      <c r="C103" s="7"/>
      <c r="D103" s="31">
        <v>89.0</v>
      </c>
      <c r="E103" s="7">
        <f t="shared" si="1"/>
        <v>1780</v>
      </c>
      <c r="F103" s="8">
        <f t="shared" si="2"/>
        <v>29.66666667</v>
      </c>
      <c r="G103" s="8">
        <f t="shared" si="11"/>
        <v>49.66666667</v>
      </c>
      <c r="H103" s="27">
        <v>43.663</v>
      </c>
      <c r="I103" s="27">
        <v>37.025</v>
      </c>
      <c r="J103" s="27">
        <v>317.23</v>
      </c>
      <c r="K103" s="11">
        <v>531.913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</row>
    <row r="104">
      <c r="A104" s="11" t="s">
        <v>88</v>
      </c>
      <c r="B104" s="11">
        <v>15.0</v>
      </c>
      <c r="C104" s="11" t="s">
        <v>160</v>
      </c>
      <c r="D104" s="11">
        <v>1.0</v>
      </c>
      <c r="E104" s="7">
        <f t="shared" si="1"/>
        <v>20</v>
      </c>
      <c r="F104" s="8">
        <f t="shared" si="2"/>
        <v>0.3333333333</v>
      </c>
      <c r="G104" s="8">
        <f t="shared" ref="G104:G110" si="12">F104:F110+15</f>
        <v>15.33333333</v>
      </c>
      <c r="H104" s="27">
        <v>28.207</v>
      </c>
      <c r="I104" s="27">
        <v>23.577</v>
      </c>
      <c r="J104" s="27">
        <v>151.195</v>
      </c>
      <c r="K104" s="27">
        <v>288.359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</row>
    <row r="105">
      <c r="A105" s="7"/>
      <c r="B105" s="7"/>
      <c r="C105" s="7"/>
      <c r="D105" s="11">
        <v>20.0</v>
      </c>
      <c r="E105" s="7">
        <f t="shared" si="1"/>
        <v>400</v>
      </c>
      <c r="F105" s="8">
        <f t="shared" si="2"/>
        <v>6.666666667</v>
      </c>
      <c r="G105" s="8">
        <f t="shared" si="12"/>
        <v>21.66666667</v>
      </c>
      <c r="H105" s="27">
        <v>28.467</v>
      </c>
      <c r="I105" s="27">
        <v>26.56</v>
      </c>
      <c r="J105" s="27">
        <v>161.493</v>
      </c>
      <c r="K105" s="27">
        <v>311.434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</row>
    <row r="106">
      <c r="A106" s="7"/>
      <c r="B106" s="7"/>
      <c r="C106" s="7"/>
      <c r="D106" s="11">
        <v>40.0</v>
      </c>
      <c r="E106" s="7">
        <f t="shared" si="1"/>
        <v>800</v>
      </c>
      <c r="F106" s="8">
        <f t="shared" si="2"/>
        <v>13.33333333</v>
      </c>
      <c r="G106" s="8">
        <f t="shared" si="12"/>
        <v>28.33333333</v>
      </c>
      <c r="H106" s="27">
        <v>33.06</v>
      </c>
      <c r="I106" s="27">
        <v>28.179</v>
      </c>
      <c r="J106" s="27">
        <v>180.538</v>
      </c>
      <c r="K106" s="27">
        <v>333.703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</row>
    <row r="107">
      <c r="A107" s="7"/>
      <c r="B107" s="7"/>
      <c r="C107" s="7"/>
      <c r="D107" s="11">
        <v>60.0</v>
      </c>
      <c r="E107" s="7">
        <f t="shared" si="1"/>
        <v>1200</v>
      </c>
      <c r="F107" s="8">
        <f t="shared" si="2"/>
        <v>20</v>
      </c>
      <c r="G107" s="8">
        <f t="shared" si="12"/>
        <v>35</v>
      </c>
      <c r="H107" s="27">
        <v>37.162</v>
      </c>
      <c r="I107" s="27">
        <v>32.402</v>
      </c>
      <c r="J107" s="27">
        <v>197.165</v>
      </c>
      <c r="K107" s="27">
        <v>360.658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</row>
    <row r="108">
      <c r="A108" s="7"/>
      <c r="B108" s="7"/>
      <c r="C108" s="7"/>
      <c r="D108" s="11">
        <v>80.0</v>
      </c>
      <c r="E108" s="7">
        <f t="shared" si="1"/>
        <v>1600</v>
      </c>
      <c r="F108" s="8">
        <f t="shared" si="2"/>
        <v>26.66666667</v>
      </c>
      <c r="G108" s="8">
        <f t="shared" si="12"/>
        <v>41.66666667</v>
      </c>
      <c r="H108" s="27">
        <v>40.847</v>
      </c>
      <c r="I108" s="27">
        <v>36.176</v>
      </c>
      <c r="J108" s="27">
        <v>203.075</v>
      </c>
      <c r="K108" s="27">
        <v>371.554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</row>
    <row r="109">
      <c r="A109" s="7"/>
      <c r="B109" s="7"/>
      <c r="C109" s="7"/>
      <c r="D109" s="11">
        <v>101.0</v>
      </c>
      <c r="E109" s="7">
        <f t="shared" si="1"/>
        <v>2020</v>
      </c>
      <c r="F109" s="8">
        <f t="shared" si="2"/>
        <v>33.66666667</v>
      </c>
      <c r="G109" s="8">
        <f t="shared" si="12"/>
        <v>48.66666667</v>
      </c>
      <c r="H109" s="27">
        <v>40.657</v>
      </c>
      <c r="I109" s="27">
        <v>35.648</v>
      </c>
      <c r="J109" s="27">
        <v>210.866</v>
      </c>
      <c r="K109" s="27">
        <v>381.972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</row>
    <row r="110">
      <c r="A110" s="7"/>
      <c r="B110" s="7"/>
      <c r="C110" s="7"/>
      <c r="D110" s="11">
        <v>119.0</v>
      </c>
      <c r="E110" s="7">
        <f t="shared" si="1"/>
        <v>2380</v>
      </c>
      <c r="F110" s="8">
        <f t="shared" si="2"/>
        <v>39.66666667</v>
      </c>
      <c r="G110" s="8">
        <f t="shared" si="12"/>
        <v>54.66666667</v>
      </c>
      <c r="H110" s="27">
        <v>38.764</v>
      </c>
      <c r="I110" s="27">
        <v>35.385</v>
      </c>
      <c r="J110" s="27">
        <v>202.299</v>
      </c>
      <c r="K110" s="27">
        <v>386.897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</row>
    <row r="111">
      <c r="A111" s="11" t="s">
        <v>89</v>
      </c>
      <c r="B111" s="11">
        <v>10.0</v>
      </c>
      <c r="C111" s="11" t="s">
        <v>160</v>
      </c>
      <c r="D111" s="31">
        <v>1.0</v>
      </c>
      <c r="E111" s="7">
        <f t="shared" si="1"/>
        <v>20</v>
      </c>
      <c r="F111" s="8">
        <f t="shared" si="2"/>
        <v>0.3333333333</v>
      </c>
      <c r="G111" s="8">
        <f t="shared" ref="G111:G119" si="13">F111:F119+10</f>
        <v>10.33333333</v>
      </c>
      <c r="H111" s="27">
        <v>33.357</v>
      </c>
      <c r="I111" s="27">
        <v>25.001</v>
      </c>
      <c r="J111" s="27">
        <v>206.737</v>
      </c>
      <c r="K111" s="27">
        <v>337.834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</row>
    <row r="112">
      <c r="A112" s="7"/>
      <c r="B112" s="7"/>
      <c r="C112" s="7"/>
      <c r="D112" s="31">
        <v>21.0</v>
      </c>
      <c r="E112" s="7">
        <f t="shared" si="1"/>
        <v>420</v>
      </c>
      <c r="F112" s="8">
        <f t="shared" si="2"/>
        <v>7</v>
      </c>
      <c r="G112" s="8">
        <f t="shared" si="13"/>
        <v>17</v>
      </c>
      <c r="H112" s="27">
        <v>33.31</v>
      </c>
      <c r="I112" s="27">
        <v>26.569</v>
      </c>
      <c r="J112" s="27">
        <v>214.009</v>
      </c>
      <c r="K112" s="27">
        <v>337.774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</row>
    <row r="113">
      <c r="A113" s="7"/>
      <c r="B113" s="7"/>
      <c r="C113" s="7"/>
      <c r="D113" s="31">
        <v>42.0</v>
      </c>
      <c r="E113" s="7">
        <f t="shared" si="1"/>
        <v>840</v>
      </c>
      <c r="F113" s="8">
        <f t="shared" si="2"/>
        <v>14</v>
      </c>
      <c r="G113" s="8">
        <f t="shared" si="13"/>
        <v>24</v>
      </c>
      <c r="H113" s="27">
        <v>36.5</v>
      </c>
      <c r="I113" s="27">
        <v>27.417</v>
      </c>
      <c r="J113" s="27">
        <v>224.931</v>
      </c>
      <c r="K113" s="27">
        <v>339.373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</row>
    <row r="114">
      <c r="A114" s="7"/>
      <c r="B114" s="7"/>
      <c r="C114" s="7"/>
      <c r="D114" s="31">
        <v>61.0</v>
      </c>
      <c r="E114" s="7">
        <f t="shared" si="1"/>
        <v>1220</v>
      </c>
      <c r="F114" s="8">
        <f t="shared" si="2"/>
        <v>20.33333333</v>
      </c>
      <c r="G114" s="8">
        <f t="shared" si="13"/>
        <v>30.33333333</v>
      </c>
      <c r="H114" s="27">
        <v>39.018</v>
      </c>
      <c r="I114" s="27">
        <v>27.716</v>
      </c>
      <c r="J114" s="27">
        <v>233.892</v>
      </c>
      <c r="K114" s="27">
        <v>353.855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</row>
    <row r="115">
      <c r="A115" s="7"/>
      <c r="B115" s="7"/>
      <c r="C115" s="7"/>
      <c r="D115" s="31">
        <v>81.0</v>
      </c>
      <c r="E115" s="7">
        <f t="shared" si="1"/>
        <v>1620</v>
      </c>
      <c r="F115" s="8">
        <f t="shared" si="2"/>
        <v>27</v>
      </c>
      <c r="G115" s="8">
        <f t="shared" si="13"/>
        <v>37</v>
      </c>
      <c r="H115" s="27">
        <v>40.409</v>
      </c>
      <c r="I115" s="27">
        <v>30.072</v>
      </c>
      <c r="J115" s="27">
        <v>241.676</v>
      </c>
      <c r="K115" s="27">
        <v>353.342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</row>
    <row r="116">
      <c r="A116" s="7"/>
      <c r="B116" s="7"/>
      <c r="C116" s="7"/>
      <c r="D116" s="31">
        <v>101.0</v>
      </c>
      <c r="E116" s="7">
        <f t="shared" si="1"/>
        <v>2020</v>
      </c>
      <c r="F116" s="8">
        <f t="shared" si="2"/>
        <v>33.66666667</v>
      </c>
      <c r="G116" s="8">
        <f t="shared" si="13"/>
        <v>43.66666667</v>
      </c>
      <c r="H116" s="11">
        <v>42.547</v>
      </c>
      <c r="I116" s="27">
        <v>29.869</v>
      </c>
      <c r="J116" s="11">
        <v>250.366</v>
      </c>
      <c r="K116" s="27">
        <v>355.485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</row>
    <row r="117">
      <c r="A117" s="7"/>
      <c r="B117" s="7"/>
      <c r="C117" s="7"/>
      <c r="D117" s="31">
        <v>121.0</v>
      </c>
      <c r="E117" s="7">
        <f t="shared" si="1"/>
        <v>2420</v>
      </c>
      <c r="F117" s="8">
        <f t="shared" si="2"/>
        <v>40.33333333</v>
      </c>
      <c r="G117" s="8">
        <f t="shared" si="13"/>
        <v>50.33333333</v>
      </c>
      <c r="H117" s="27">
        <v>41.052</v>
      </c>
      <c r="I117" s="27">
        <v>30.103</v>
      </c>
      <c r="J117" s="27">
        <v>258.754</v>
      </c>
      <c r="K117" s="27">
        <v>352.105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</row>
    <row r="118">
      <c r="A118" s="7"/>
      <c r="B118" s="7"/>
      <c r="C118" s="7"/>
      <c r="D118" s="31">
        <v>141.0</v>
      </c>
      <c r="E118" s="7">
        <f t="shared" si="1"/>
        <v>2820</v>
      </c>
      <c r="F118" s="8">
        <f t="shared" si="2"/>
        <v>47</v>
      </c>
      <c r="G118" s="8">
        <f t="shared" si="13"/>
        <v>57</v>
      </c>
      <c r="H118" s="27">
        <v>41.068</v>
      </c>
      <c r="I118" s="27">
        <v>29.865</v>
      </c>
      <c r="J118" s="27">
        <v>250.849</v>
      </c>
      <c r="K118" s="27">
        <v>354.398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</row>
    <row r="119">
      <c r="A119" s="7"/>
      <c r="B119" s="7"/>
      <c r="C119" s="7"/>
      <c r="D119" s="31">
        <v>161.0</v>
      </c>
      <c r="E119" s="7">
        <f t="shared" si="1"/>
        <v>3220</v>
      </c>
      <c r="F119" s="8">
        <f t="shared" si="2"/>
        <v>53.66666667</v>
      </c>
      <c r="G119" s="8">
        <f t="shared" si="13"/>
        <v>63.66666667</v>
      </c>
      <c r="H119" s="27">
        <v>41.573</v>
      </c>
      <c r="I119" s="27">
        <v>29.626</v>
      </c>
      <c r="J119" s="27">
        <v>250.336</v>
      </c>
      <c r="K119" s="27">
        <v>353.011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</row>
    <row r="120">
      <c r="A120" s="11" t="s">
        <v>90</v>
      </c>
      <c r="B120" s="11">
        <v>5.0</v>
      </c>
      <c r="C120" s="11" t="s">
        <v>160</v>
      </c>
      <c r="D120" s="11">
        <v>1.0</v>
      </c>
      <c r="E120" s="7">
        <f t="shared" si="1"/>
        <v>20</v>
      </c>
      <c r="F120" s="8">
        <f t="shared" si="2"/>
        <v>0.3333333333</v>
      </c>
      <c r="G120" s="8">
        <f t="shared" ref="G120:G128" si="14">F120:F128+5</f>
        <v>5.333333333</v>
      </c>
      <c r="H120" s="27">
        <v>22.777</v>
      </c>
      <c r="I120" s="27">
        <v>16.689</v>
      </c>
      <c r="J120" s="27">
        <v>94.86</v>
      </c>
      <c r="K120" s="27">
        <v>79.684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</row>
    <row r="121">
      <c r="A121" s="7"/>
      <c r="B121" s="7"/>
      <c r="C121" s="7"/>
      <c r="D121" s="11">
        <v>20.0</v>
      </c>
      <c r="E121" s="7">
        <f t="shared" si="1"/>
        <v>400</v>
      </c>
      <c r="F121" s="8">
        <f t="shared" si="2"/>
        <v>6.666666667</v>
      </c>
      <c r="G121" s="8">
        <f t="shared" si="14"/>
        <v>11.66666667</v>
      </c>
      <c r="H121" s="27">
        <v>23.131</v>
      </c>
      <c r="I121" s="27">
        <v>17.195</v>
      </c>
      <c r="J121" s="27">
        <v>101.739</v>
      </c>
      <c r="K121" s="27">
        <v>90.878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</row>
    <row r="122">
      <c r="A122" s="7"/>
      <c r="B122" s="7"/>
      <c r="C122" s="7"/>
      <c r="D122" s="11">
        <v>40.0</v>
      </c>
      <c r="E122" s="7">
        <f t="shared" si="1"/>
        <v>800</v>
      </c>
      <c r="F122" s="8">
        <f t="shared" si="2"/>
        <v>13.33333333</v>
      </c>
      <c r="G122" s="8">
        <f t="shared" si="14"/>
        <v>18.33333333</v>
      </c>
      <c r="H122" s="11">
        <v>22.172</v>
      </c>
      <c r="I122" s="27">
        <v>16.738</v>
      </c>
      <c r="J122" s="27">
        <v>101.89</v>
      </c>
      <c r="K122" s="27">
        <v>93.865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</row>
    <row r="123">
      <c r="A123" s="7"/>
      <c r="B123" s="7"/>
      <c r="C123" s="7"/>
      <c r="D123" s="11">
        <v>60.0</v>
      </c>
      <c r="E123" s="7">
        <f t="shared" si="1"/>
        <v>1200</v>
      </c>
      <c r="F123" s="8">
        <f t="shared" si="2"/>
        <v>20</v>
      </c>
      <c r="G123" s="8">
        <f t="shared" si="14"/>
        <v>25</v>
      </c>
      <c r="H123" s="27">
        <v>24.169</v>
      </c>
      <c r="I123" s="27">
        <v>16.874</v>
      </c>
      <c r="J123" s="27">
        <v>103.972</v>
      </c>
      <c r="K123" s="27">
        <v>94.589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</row>
    <row r="124">
      <c r="A124" s="7"/>
      <c r="B124" s="7"/>
      <c r="C124" s="7"/>
      <c r="D124" s="11">
        <v>81.0</v>
      </c>
      <c r="E124" s="7">
        <f t="shared" si="1"/>
        <v>1620</v>
      </c>
      <c r="F124" s="8">
        <f t="shared" si="2"/>
        <v>27</v>
      </c>
      <c r="G124" s="8">
        <f t="shared" si="14"/>
        <v>32</v>
      </c>
      <c r="H124" s="27">
        <v>25.438</v>
      </c>
      <c r="I124" s="27">
        <v>17.347</v>
      </c>
      <c r="J124" s="27">
        <v>112.601</v>
      </c>
      <c r="K124" s="27">
        <v>103.037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</row>
    <row r="125">
      <c r="A125" s="7"/>
      <c r="B125" s="7"/>
      <c r="C125" s="7"/>
      <c r="D125" s="11">
        <v>100.0</v>
      </c>
      <c r="E125" s="7">
        <f t="shared" si="1"/>
        <v>2000</v>
      </c>
      <c r="F125" s="8">
        <f t="shared" si="2"/>
        <v>33.33333333</v>
      </c>
      <c r="G125" s="8">
        <f t="shared" si="14"/>
        <v>38.33333333</v>
      </c>
      <c r="H125" s="27">
        <v>25.967</v>
      </c>
      <c r="I125" s="27">
        <v>18.222</v>
      </c>
      <c r="J125" s="27">
        <v>115.709</v>
      </c>
      <c r="K125" s="27">
        <v>105.481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</row>
    <row r="126">
      <c r="A126" s="7"/>
      <c r="B126" s="7"/>
      <c r="C126" s="7"/>
      <c r="D126" s="11">
        <v>120.0</v>
      </c>
      <c r="E126" s="7">
        <f t="shared" si="1"/>
        <v>2400</v>
      </c>
      <c r="F126" s="8">
        <f t="shared" si="2"/>
        <v>40</v>
      </c>
      <c r="G126" s="8">
        <f t="shared" si="14"/>
        <v>45</v>
      </c>
      <c r="H126" s="27">
        <v>26.425</v>
      </c>
      <c r="I126" s="27">
        <v>18.745</v>
      </c>
      <c r="J126" s="27">
        <v>118.093</v>
      </c>
      <c r="K126" s="27">
        <v>110.188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>
      <c r="A127" s="7"/>
      <c r="B127" s="7"/>
      <c r="C127" s="7"/>
      <c r="D127" s="11">
        <v>140.0</v>
      </c>
      <c r="E127" s="7">
        <f t="shared" si="1"/>
        <v>2800</v>
      </c>
      <c r="F127" s="8">
        <f t="shared" si="2"/>
        <v>46.66666667</v>
      </c>
      <c r="G127" s="8">
        <f t="shared" si="14"/>
        <v>51.66666667</v>
      </c>
      <c r="H127" s="27">
        <v>27.531</v>
      </c>
      <c r="I127" s="27">
        <v>19.667</v>
      </c>
      <c r="J127" s="27">
        <v>118.002</v>
      </c>
      <c r="K127" s="27">
        <v>114.864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>
      <c r="A128" s="7"/>
      <c r="B128" s="7"/>
      <c r="C128" s="7"/>
      <c r="D128" s="11">
        <v>160.0</v>
      </c>
      <c r="E128" s="7">
        <f t="shared" si="1"/>
        <v>3200</v>
      </c>
      <c r="F128" s="8">
        <f t="shared" si="2"/>
        <v>53.33333333</v>
      </c>
      <c r="G128" s="8">
        <f t="shared" si="14"/>
        <v>58.33333333</v>
      </c>
      <c r="H128" s="27">
        <v>27.118</v>
      </c>
      <c r="I128" s="27">
        <v>19.431</v>
      </c>
      <c r="J128" s="27">
        <v>117.338</v>
      </c>
      <c r="K128" s="27">
        <v>111.153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>
      <c r="A129" s="11" t="s">
        <v>91</v>
      </c>
      <c r="B129" s="11">
        <v>5.0</v>
      </c>
      <c r="C129" s="11" t="s">
        <v>160</v>
      </c>
      <c r="D129" s="11">
        <v>1.0</v>
      </c>
      <c r="E129" s="7">
        <f t="shared" si="1"/>
        <v>20</v>
      </c>
      <c r="F129" s="8">
        <f t="shared" si="2"/>
        <v>0.3333333333</v>
      </c>
      <c r="G129" s="8">
        <f t="shared" ref="G129:G137" si="15">$F$129:$F$137+5</f>
        <v>5.333333333</v>
      </c>
      <c r="H129" s="27">
        <v>28.421</v>
      </c>
      <c r="I129" s="27">
        <v>23.085</v>
      </c>
      <c r="J129" s="27">
        <v>157.553</v>
      </c>
      <c r="K129" s="27">
        <v>174.262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>
      <c r="A130" s="7"/>
      <c r="B130" s="7"/>
      <c r="C130" s="7"/>
      <c r="D130" s="11">
        <v>20.0</v>
      </c>
      <c r="E130" s="7">
        <f t="shared" si="1"/>
        <v>400</v>
      </c>
      <c r="F130" s="8">
        <f t="shared" si="2"/>
        <v>6.666666667</v>
      </c>
      <c r="G130" s="8">
        <f t="shared" si="15"/>
        <v>11.66666667</v>
      </c>
      <c r="H130" s="27">
        <v>28.138</v>
      </c>
      <c r="I130" s="27">
        <v>23.09</v>
      </c>
      <c r="J130" s="27">
        <v>163.544</v>
      </c>
      <c r="K130" s="27">
        <v>171.074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>
      <c r="A131" s="7"/>
      <c r="B131" s="7"/>
      <c r="C131" s="7"/>
      <c r="D131" s="11">
        <v>40.0</v>
      </c>
      <c r="E131" s="7">
        <f t="shared" si="1"/>
        <v>800</v>
      </c>
      <c r="F131" s="8">
        <f t="shared" si="2"/>
        <v>13.33333333</v>
      </c>
      <c r="G131" s="8">
        <f t="shared" si="15"/>
        <v>18.33333333</v>
      </c>
      <c r="H131" s="27">
        <v>29.294</v>
      </c>
      <c r="I131" s="27">
        <v>22.748</v>
      </c>
      <c r="J131" s="27">
        <v>160.301</v>
      </c>
      <c r="K131" s="27">
        <v>168.243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>
      <c r="A132" s="7"/>
      <c r="B132" s="7"/>
      <c r="C132" s="7"/>
      <c r="D132" s="11">
        <v>59.0</v>
      </c>
      <c r="E132" s="7">
        <f t="shared" si="1"/>
        <v>1180</v>
      </c>
      <c r="F132" s="8">
        <f t="shared" si="2"/>
        <v>19.66666667</v>
      </c>
      <c r="G132" s="8">
        <f t="shared" si="15"/>
        <v>24.66666667</v>
      </c>
      <c r="H132" s="27">
        <v>31.254</v>
      </c>
      <c r="I132" s="27">
        <v>22.094</v>
      </c>
      <c r="J132" s="27">
        <v>168.738</v>
      </c>
      <c r="K132" s="27">
        <v>170.167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>
      <c r="A133" s="7"/>
      <c r="B133" s="7"/>
      <c r="C133" s="7"/>
      <c r="D133" s="11">
        <v>80.0</v>
      </c>
      <c r="E133" s="7">
        <f t="shared" si="1"/>
        <v>1600</v>
      </c>
      <c r="F133" s="8">
        <f t="shared" si="2"/>
        <v>26.66666667</v>
      </c>
      <c r="G133" s="8">
        <f t="shared" si="15"/>
        <v>31.66666667</v>
      </c>
      <c r="H133" s="27">
        <v>33.193</v>
      </c>
      <c r="I133" s="27">
        <v>23.85</v>
      </c>
      <c r="J133" s="27">
        <v>176.405</v>
      </c>
      <c r="K133" s="27">
        <v>176.433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>
      <c r="A134" s="7"/>
      <c r="B134" s="7"/>
      <c r="C134" s="7"/>
      <c r="D134" s="11">
        <v>100.0</v>
      </c>
      <c r="E134" s="7">
        <f t="shared" si="1"/>
        <v>2000</v>
      </c>
      <c r="F134" s="8">
        <f t="shared" si="2"/>
        <v>33.33333333</v>
      </c>
      <c r="G134" s="8">
        <f t="shared" si="15"/>
        <v>38.33333333</v>
      </c>
      <c r="H134" s="27">
        <v>33.513</v>
      </c>
      <c r="I134" s="27">
        <v>24.527</v>
      </c>
      <c r="J134" s="27">
        <v>187.535</v>
      </c>
      <c r="K134" s="27">
        <v>180.473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>
      <c r="A135" s="7"/>
      <c r="B135" s="7"/>
      <c r="C135" s="7"/>
      <c r="D135" s="11">
        <v>120.0</v>
      </c>
      <c r="E135" s="7">
        <f t="shared" si="1"/>
        <v>2400</v>
      </c>
      <c r="F135" s="8">
        <f t="shared" si="2"/>
        <v>40</v>
      </c>
      <c r="G135" s="8">
        <f t="shared" si="15"/>
        <v>45</v>
      </c>
      <c r="H135" s="27">
        <v>35.641</v>
      </c>
      <c r="I135" s="27">
        <v>24.187</v>
      </c>
      <c r="J135" s="27">
        <v>190.009</v>
      </c>
      <c r="K135" s="27">
        <v>184.732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>
      <c r="A136" s="7"/>
      <c r="B136" s="7"/>
      <c r="C136" s="7"/>
      <c r="D136" s="11">
        <v>140.0</v>
      </c>
      <c r="E136" s="7">
        <f t="shared" si="1"/>
        <v>2800</v>
      </c>
      <c r="F136" s="8">
        <f t="shared" si="2"/>
        <v>46.66666667</v>
      </c>
      <c r="G136" s="8">
        <f t="shared" si="15"/>
        <v>51.66666667</v>
      </c>
      <c r="H136" s="27">
        <v>35.412</v>
      </c>
      <c r="I136" s="27">
        <v>25.838</v>
      </c>
      <c r="J136" s="27">
        <v>191.191</v>
      </c>
      <c r="K136" s="27">
        <v>182.919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>
      <c r="A137" s="7"/>
      <c r="B137" s="7"/>
      <c r="C137" s="7"/>
      <c r="D137" s="11">
        <v>160.0</v>
      </c>
      <c r="E137" s="7">
        <f t="shared" si="1"/>
        <v>3200</v>
      </c>
      <c r="F137" s="8">
        <f t="shared" si="2"/>
        <v>53.33333333</v>
      </c>
      <c r="G137" s="8">
        <f t="shared" si="15"/>
        <v>58.33333333</v>
      </c>
      <c r="H137" s="27">
        <v>35.333</v>
      </c>
      <c r="I137" s="27">
        <v>25.637</v>
      </c>
      <c r="J137" s="27">
        <v>186.216</v>
      </c>
      <c r="K137" s="27">
        <v>184.595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>
      <c r="A138" s="7"/>
      <c r="B138" s="7"/>
      <c r="C138" s="7"/>
      <c r="D138" s="7"/>
      <c r="E138" s="7"/>
      <c r="F138" s="8"/>
      <c r="G138" s="8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>
      <c r="A139" s="7"/>
      <c r="B139" s="7"/>
      <c r="C139" s="7"/>
      <c r="D139" s="7"/>
      <c r="E139" s="7"/>
      <c r="F139" s="8"/>
      <c r="G139" s="8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>
      <c r="A140" s="7"/>
      <c r="B140" s="7"/>
      <c r="C140" s="7"/>
      <c r="D140" s="7"/>
      <c r="E140" s="7"/>
      <c r="F140" s="8"/>
      <c r="G140" s="8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>
      <c r="A141" s="7"/>
      <c r="B141" s="7"/>
      <c r="C141" s="7"/>
      <c r="D141" s="7"/>
      <c r="E141" s="7"/>
      <c r="F141" s="8"/>
      <c r="G141" s="8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>
      <c r="A142" s="7"/>
      <c r="B142" s="7"/>
      <c r="C142" s="7"/>
      <c r="D142" s="7"/>
      <c r="E142" s="7"/>
      <c r="F142" s="8"/>
      <c r="G142" s="8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>
      <c r="A143" s="7"/>
      <c r="B143" s="7"/>
      <c r="C143" s="7"/>
      <c r="D143" s="7"/>
      <c r="E143" s="7"/>
      <c r="F143" s="8"/>
      <c r="G143" s="8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>
      <c r="A144" s="7"/>
      <c r="B144" s="7"/>
      <c r="C144" s="7"/>
      <c r="D144" s="7"/>
      <c r="E144" s="7"/>
      <c r="F144" s="8"/>
      <c r="G144" s="8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>
      <c r="A145" s="7"/>
      <c r="B145" s="7"/>
      <c r="C145" s="7"/>
      <c r="D145" s="7"/>
      <c r="E145" s="7"/>
      <c r="F145" s="8"/>
      <c r="G145" s="8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>
      <c r="A146" s="7"/>
      <c r="B146" s="7"/>
      <c r="C146" s="7"/>
      <c r="D146" s="7"/>
      <c r="E146" s="7"/>
      <c r="F146" s="8"/>
      <c r="G146" s="8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>
      <c r="A147" s="7"/>
      <c r="B147" s="7"/>
      <c r="C147" s="7"/>
      <c r="D147" s="7"/>
      <c r="E147" s="7"/>
      <c r="F147" s="8"/>
      <c r="G147" s="8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>
      <c r="A148" s="7"/>
      <c r="B148" s="7"/>
      <c r="C148" s="7"/>
      <c r="D148" s="7"/>
      <c r="E148" s="7"/>
      <c r="F148" s="8"/>
      <c r="G148" s="8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>
      <c r="A149" s="7"/>
      <c r="B149" s="7"/>
      <c r="C149" s="7"/>
      <c r="D149" s="7"/>
      <c r="E149" s="7"/>
      <c r="F149" s="8"/>
      <c r="G149" s="8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>
      <c r="A150" s="7"/>
      <c r="B150" s="7"/>
      <c r="C150" s="7"/>
      <c r="D150" s="7"/>
      <c r="E150" s="7"/>
      <c r="F150" s="8"/>
      <c r="G150" s="8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>
      <c r="A151" s="7"/>
      <c r="B151" s="7"/>
      <c r="C151" s="7"/>
      <c r="D151" s="7"/>
      <c r="E151" s="7"/>
      <c r="F151" s="8"/>
      <c r="G151" s="8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>
      <c r="A152" s="7"/>
      <c r="B152" s="7"/>
      <c r="C152" s="7"/>
      <c r="D152" s="7"/>
      <c r="E152" s="7"/>
      <c r="F152" s="8"/>
      <c r="G152" s="8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>
      <c r="A153" s="7"/>
      <c r="B153" s="7"/>
      <c r="C153" s="7"/>
      <c r="D153" s="7"/>
      <c r="E153" s="7"/>
      <c r="F153" s="8"/>
      <c r="G153" s="8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>
      <c r="A154" s="7"/>
      <c r="B154" s="7"/>
      <c r="C154" s="7"/>
      <c r="D154" s="7"/>
      <c r="E154" s="7"/>
      <c r="F154" s="8"/>
      <c r="G154" s="8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>
      <c r="A155" s="7"/>
      <c r="B155" s="7"/>
      <c r="C155" s="7"/>
      <c r="D155" s="7"/>
      <c r="E155" s="7"/>
      <c r="F155" s="8"/>
      <c r="G155" s="8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>
      <c r="A156" s="7"/>
      <c r="B156" s="7"/>
      <c r="C156" s="7"/>
      <c r="D156" s="7"/>
      <c r="E156" s="7"/>
      <c r="F156" s="8"/>
      <c r="G156" s="8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>
      <c r="A157" s="7"/>
      <c r="B157" s="7"/>
      <c r="C157" s="7"/>
      <c r="D157" s="7"/>
      <c r="E157" s="7"/>
      <c r="F157" s="8"/>
      <c r="G157" s="8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>
      <c r="A158" s="7"/>
      <c r="B158" s="7"/>
      <c r="C158" s="7"/>
      <c r="D158" s="7"/>
      <c r="E158" s="7"/>
      <c r="F158" s="8"/>
      <c r="G158" s="8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>
      <c r="A159" s="7"/>
      <c r="B159" s="7"/>
      <c r="C159" s="7"/>
      <c r="D159" s="7"/>
      <c r="E159" s="7"/>
      <c r="F159" s="8"/>
      <c r="G159" s="8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>
      <c r="A160" s="7"/>
      <c r="B160" s="7"/>
      <c r="C160" s="7"/>
      <c r="D160" s="7"/>
      <c r="E160" s="7"/>
      <c r="F160" s="8"/>
      <c r="G160" s="8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>
      <c r="A161" s="7"/>
      <c r="B161" s="7"/>
      <c r="C161" s="7"/>
      <c r="D161" s="7"/>
      <c r="E161" s="7"/>
      <c r="F161" s="8"/>
      <c r="G161" s="8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>
      <c r="A162" s="7"/>
      <c r="B162" s="7"/>
      <c r="C162" s="7"/>
      <c r="D162" s="7"/>
      <c r="E162" s="7"/>
      <c r="F162" s="8"/>
      <c r="G162" s="8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>
      <c r="A163" s="7"/>
      <c r="B163" s="7"/>
      <c r="C163" s="7"/>
      <c r="D163" s="7"/>
      <c r="E163" s="7"/>
      <c r="F163" s="8"/>
      <c r="G163" s="8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>
      <c r="A164" s="7"/>
      <c r="B164" s="7"/>
      <c r="C164" s="7"/>
      <c r="D164" s="7"/>
      <c r="E164" s="7"/>
      <c r="F164" s="8"/>
      <c r="G164" s="8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>
      <c r="A165" s="7"/>
      <c r="B165" s="7"/>
      <c r="C165" s="7"/>
      <c r="D165" s="7"/>
      <c r="E165" s="7"/>
      <c r="F165" s="8"/>
      <c r="G165" s="8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>
      <c r="A166" s="7"/>
      <c r="B166" s="7"/>
      <c r="C166" s="7"/>
      <c r="D166" s="7"/>
      <c r="E166" s="7"/>
      <c r="F166" s="8"/>
      <c r="G166" s="8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>
      <c r="A167" s="7"/>
      <c r="B167" s="7"/>
      <c r="C167" s="7"/>
      <c r="D167" s="7"/>
      <c r="E167" s="7"/>
      <c r="F167" s="8"/>
      <c r="G167" s="8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>
      <c r="A168" s="7"/>
      <c r="B168" s="7"/>
      <c r="C168" s="7"/>
      <c r="D168" s="7"/>
      <c r="E168" s="7"/>
      <c r="F168" s="8"/>
      <c r="G168" s="8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>
      <c r="A169" s="7"/>
      <c r="B169" s="7"/>
      <c r="C169" s="7"/>
      <c r="D169" s="7"/>
      <c r="E169" s="7"/>
      <c r="F169" s="8"/>
      <c r="G169" s="8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>
      <c r="A170" s="7"/>
      <c r="B170" s="7"/>
      <c r="C170" s="7"/>
      <c r="D170" s="7"/>
      <c r="E170" s="7"/>
      <c r="F170" s="8"/>
      <c r="G170" s="8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>
      <c r="A171" s="7"/>
      <c r="B171" s="7"/>
      <c r="C171" s="7"/>
      <c r="D171" s="7"/>
      <c r="E171" s="7"/>
      <c r="F171" s="8"/>
      <c r="G171" s="8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>
      <c r="A172" s="7"/>
      <c r="B172" s="7"/>
      <c r="C172" s="7"/>
      <c r="D172" s="7"/>
      <c r="E172" s="7"/>
      <c r="F172" s="8"/>
      <c r="G172" s="8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>
      <c r="A173" s="7"/>
      <c r="B173" s="7"/>
      <c r="C173" s="7"/>
      <c r="D173" s="7"/>
      <c r="E173" s="7"/>
      <c r="F173" s="8"/>
      <c r="G173" s="8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>
      <c r="A174" s="7"/>
      <c r="B174" s="7"/>
      <c r="C174" s="7"/>
      <c r="D174" s="7"/>
      <c r="E174" s="7"/>
      <c r="F174" s="8"/>
      <c r="G174" s="8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>
      <c r="A175" s="7"/>
      <c r="B175" s="7"/>
      <c r="C175" s="7"/>
      <c r="D175" s="7"/>
      <c r="E175" s="7"/>
      <c r="F175" s="8"/>
      <c r="G175" s="8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>
      <c r="A176" s="7"/>
      <c r="B176" s="7"/>
      <c r="C176" s="7"/>
      <c r="D176" s="7"/>
      <c r="E176" s="7"/>
      <c r="F176" s="8"/>
      <c r="G176" s="8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>
      <c r="A177" s="7"/>
      <c r="B177" s="7"/>
      <c r="C177" s="7"/>
      <c r="D177" s="7"/>
      <c r="E177" s="7"/>
      <c r="F177" s="8"/>
      <c r="G177" s="8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>
      <c r="A178" s="7"/>
      <c r="B178" s="7"/>
      <c r="C178" s="7"/>
      <c r="D178" s="7"/>
      <c r="E178" s="7"/>
      <c r="F178" s="8"/>
      <c r="G178" s="8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>
      <c r="A179" s="7"/>
      <c r="B179" s="7"/>
      <c r="C179" s="7"/>
      <c r="D179" s="7"/>
      <c r="E179" s="7"/>
      <c r="F179" s="8"/>
      <c r="G179" s="8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>
      <c r="A180" s="7"/>
      <c r="B180" s="7"/>
      <c r="C180" s="7"/>
      <c r="D180" s="7"/>
      <c r="E180" s="7"/>
      <c r="F180" s="8"/>
      <c r="G180" s="8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>
      <c r="A181" s="7"/>
      <c r="B181" s="7"/>
      <c r="C181" s="7"/>
      <c r="D181" s="7"/>
      <c r="E181" s="7"/>
      <c r="F181" s="8"/>
      <c r="G181" s="8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>
      <c r="A182" s="7"/>
      <c r="B182" s="7"/>
      <c r="C182" s="7"/>
      <c r="D182" s="7"/>
      <c r="E182" s="7"/>
      <c r="F182" s="8"/>
      <c r="G182" s="8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>
      <c r="A183" s="7"/>
      <c r="B183" s="7"/>
      <c r="C183" s="7"/>
      <c r="D183" s="7"/>
      <c r="E183" s="7"/>
      <c r="F183" s="8"/>
      <c r="G183" s="8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>
      <c r="A184" s="7"/>
      <c r="B184" s="7"/>
      <c r="C184" s="7"/>
      <c r="D184" s="7"/>
      <c r="E184" s="7"/>
      <c r="F184" s="8"/>
      <c r="G184" s="8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>
      <c r="A185" s="7"/>
      <c r="B185" s="7"/>
      <c r="C185" s="7"/>
      <c r="D185" s="7"/>
      <c r="E185" s="7"/>
      <c r="F185" s="8"/>
      <c r="G185" s="8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>
      <c r="A186" s="7"/>
      <c r="B186" s="7"/>
      <c r="C186" s="7"/>
      <c r="D186" s="7"/>
      <c r="E186" s="7"/>
      <c r="F186" s="8"/>
      <c r="G186" s="8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>
      <c r="A187" s="7"/>
      <c r="B187" s="7"/>
      <c r="C187" s="7"/>
      <c r="D187" s="7"/>
      <c r="E187" s="7"/>
      <c r="F187" s="8"/>
      <c r="G187" s="8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>
      <c r="A188" s="7"/>
      <c r="B188" s="7"/>
      <c r="C188" s="7"/>
      <c r="D188" s="7"/>
      <c r="E188" s="7"/>
      <c r="F188" s="8"/>
      <c r="G188" s="8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</row>
    <row r="189">
      <c r="A189" s="7"/>
      <c r="B189" s="7"/>
      <c r="C189" s="7"/>
      <c r="D189" s="7"/>
      <c r="E189" s="7"/>
      <c r="F189" s="8"/>
      <c r="G189" s="8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</row>
    <row r="190">
      <c r="A190" s="7"/>
      <c r="B190" s="7"/>
      <c r="C190" s="7"/>
      <c r="D190" s="7"/>
      <c r="E190" s="7"/>
      <c r="F190" s="8"/>
      <c r="G190" s="8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</row>
    <row r="191">
      <c r="A191" s="7"/>
      <c r="B191" s="7"/>
      <c r="C191" s="7"/>
      <c r="D191" s="7"/>
      <c r="E191" s="7"/>
      <c r="F191" s="8"/>
      <c r="G191" s="8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</row>
    <row r="192">
      <c r="A192" s="7"/>
      <c r="B192" s="7"/>
      <c r="C192" s="7"/>
      <c r="D192" s="7"/>
      <c r="E192" s="7"/>
      <c r="F192" s="8"/>
      <c r="G192" s="8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</row>
    <row r="193">
      <c r="A193" s="7"/>
      <c r="B193" s="7"/>
      <c r="C193" s="7"/>
      <c r="D193" s="7"/>
      <c r="E193" s="7"/>
      <c r="F193" s="8"/>
      <c r="G193" s="8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</row>
    <row r="194">
      <c r="A194" s="7"/>
      <c r="B194" s="7"/>
      <c r="C194" s="7"/>
      <c r="D194" s="7"/>
      <c r="E194" s="7"/>
      <c r="F194" s="8"/>
      <c r="G194" s="8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</row>
    <row r="195">
      <c r="A195" s="7"/>
      <c r="B195" s="7"/>
      <c r="C195" s="7"/>
      <c r="D195" s="7"/>
      <c r="E195" s="7"/>
      <c r="F195" s="8"/>
      <c r="G195" s="8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</row>
    <row r="196">
      <c r="A196" s="7"/>
      <c r="B196" s="7"/>
      <c r="C196" s="7"/>
      <c r="D196" s="7"/>
      <c r="E196" s="7"/>
      <c r="F196" s="8"/>
      <c r="G196" s="8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</row>
    <row r="197">
      <c r="A197" s="7"/>
      <c r="B197" s="7"/>
      <c r="C197" s="7"/>
      <c r="D197" s="7"/>
      <c r="E197" s="7"/>
      <c r="F197" s="8"/>
      <c r="G197" s="8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</row>
    <row r="198">
      <c r="A198" s="7"/>
      <c r="B198" s="7"/>
      <c r="C198" s="7"/>
      <c r="D198" s="7"/>
      <c r="E198" s="7"/>
      <c r="F198" s="8"/>
      <c r="G198" s="8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</row>
    <row r="199">
      <c r="A199" s="7"/>
      <c r="B199" s="7"/>
      <c r="C199" s="7"/>
      <c r="D199" s="7"/>
      <c r="E199" s="7"/>
      <c r="F199" s="8"/>
      <c r="G199" s="8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</row>
    <row r="200">
      <c r="A200" s="7"/>
      <c r="B200" s="7"/>
      <c r="C200" s="7"/>
      <c r="D200" s="7"/>
      <c r="E200" s="7"/>
      <c r="F200" s="8"/>
      <c r="G200" s="8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</row>
    <row r="201">
      <c r="A201" s="7"/>
      <c r="B201" s="7"/>
      <c r="C201" s="7"/>
      <c r="D201" s="7"/>
      <c r="E201" s="7"/>
      <c r="F201" s="8"/>
      <c r="G201" s="8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</row>
    <row r="202">
      <c r="A202" s="7"/>
      <c r="B202" s="7"/>
      <c r="C202" s="7"/>
      <c r="D202" s="7"/>
      <c r="E202" s="7"/>
      <c r="F202" s="8"/>
      <c r="G202" s="8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</row>
    <row r="203">
      <c r="A203" s="7"/>
      <c r="B203" s="7"/>
      <c r="C203" s="7"/>
      <c r="D203" s="7"/>
      <c r="E203" s="7"/>
      <c r="F203" s="8"/>
      <c r="G203" s="8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</row>
    <row r="204">
      <c r="A204" s="7"/>
      <c r="B204" s="7"/>
      <c r="C204" s="7"/>
      <c r="D204" s="7"/>
      <c r="E204" s="7"/>
      <c r="F204" s="8"/>
      <c r="G204" s="8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</row>
    <row r="205">
      <c r="A205" s="7"/>
      <c r="B205" s="7"/>
      <c r="C205" s="7"/>
      <c r="D205" s="7"/>
      <c r="E205" s="7"/>
      <c r="F205" s="8"/>
      <c r="G205" s="8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</row>
    <row r="206">
      <c r="A206" s="7"/>
      <c r="B206" s="7"/>
      <c r="C206" s="7"/>
      <c r="D206" s="7"/>
      <c r="E206" s="7"/>
      <c r="F206" s="8"/>
      <c r="G206" s="8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</row>
    <row r="207">
      <c r="A207" s="7"/>
      <c r="B207" s="7"/>
      <c r="C207" s="7"/>
      <c r="D207" s="7"/>
      <c r="E207" s="7"/>
      <c r="F207" s="8"/>
      <c r="G207" s="8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</row>
    <row r="208">
      <c r="A208" s="7"/>
      <c r="B208" s="7"/>
      <c r="C208" s="7"/>
      <c r="D208" s="7"/>
      <c r="E208" s="7"/>
      <c r="F208" s="8"/>
      <c r="G208" s="8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</row>
    <row r="209">
      <c r="A209" s="7"/>
      <c r="B209" s="7"/>
      <c r="C209" s="7"/>
      <c r="D209" s="7"/>
      <c r="E209" s="7"/>
      <c r="F209" s="8"/>
      <c r="G209" s="8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</row>
    <row r="210">
      <c r="A210" s="7"/>
      <c r="B210" s="7"/>
      <c r="C210" s="7"/>
      <c r="D210" s="7"/>
      <c r="E210" s="7"/>
      <c r="F210" s="8"/>
      <c r="G210" s="8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</row>
    <row r="211">
      <c r="A211" s="7"/>
      <c r="B211" s="7"/>
      <c r="C211" s="7"/>
      <c r="D211" s="7"/>
      <c r="E211" s="7"/>
      <c r="F211" s="8"/>
      <c r="G211" s="8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</row>
    <row r="212">
      <c r="A212" s="7"/>
      <c r="B212" s="7"/>
      <c r="C212" s="7"/>
      <c r="D212" s="7"/>
      <c r="E212" s="7"/>
      <c r="F212" s="8"/>
      <c r="G212" s="8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</row>
    <row r="213">
      <c r="A213" s="7"/>
      <c r="B213" s="7"/>
      <c r="C213" s="7"/>
      <c r="D213" s="7"/>
      <c r="E213" s="7"/>
      <c r="F213" s="8"/>
      <c r="G213" s="8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</row>
    <row r="214">
      <c r="A214" s="7"/>
      <c r="B214" s="7"/>
      <c r="C214" s="7"/>
      <c r="D214" s="7"/>
      <c r="E214" s="7"/>
      <c r="F214" s="8"/>
      <c r="G214" s="8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</row>
    <row r="215">
      <c r="A215" s="7"/>
      <c r="B215" s="7"/>
      <c r="C215" s="7"/>
      <c r="D215" s="7"/>
      <c r="E215" s="7"/>
      <c r="F215" s="8"/>
      <c r="G215" s="8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</row>
    <row r="216">
      <c r="A216" s="7"/>
      <c r="B216" s="7"/>
      <c r="C216" s="7"/>
      <c r="D216" s="7"/>
      <c r="E216" s="7"/>
      <c r="F216" s="8"/>
      <c r="G216" s="8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</row>
    <row r="217">
      <c r="A217" s="7"/>
      <c r="B217" s="7"/>
      <c r="C217" s="7"/>
      <c r="D217" s="7"/>
      <c r="E217" s="7"/>
      <c r="F217" s="8"/>
      <c r="G217" s="8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</row>
    <row r="218">
      <c r="A218" s="7"/>
      <c r="B218" s="7"/>
      <c r="C218" s="7"/>
      <c r="D218" s="7"/>
      <c r="E218" s="7"/>
      <c r="F218" s="8"/>
      <c r="G218" s="8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</row>
    <row r="219">
      <c r="A219" s="7"/>
      <c r="B219" s="7"/>
      <c r="C219" s="7"/>
      <c r="D219" s="7"/>
      <c r="E219" s="7"/>
      <c r="F219" s="8"/>
      <c r="G219" s="8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</row>
    <row r="220">
      <c r="A220" s="7"/>
      <c r="B220" s="7"/>
      <c r="C220" s="7"/>
      <c r="D220" s="7"/>
      <c r="E220" s="7"/>
      <c r="F220" s="8"/>
      <c r="G220" s="8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</row>
    <row r="221">
      <c r="A221" s="7"/>
      <c r="B221" s="7"/>
      <c r="C221" s="7"/>
      <c r="D221" s="7"/>
      <c r="E221" s="7"/>
      <c r="F221" s="8"/>
      <c r="G221" s="8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</row>
    <row r="222">
      <c r="A222" s="7"/>
      <c r="B222" s="7"/>
      <c r="C222" s="7"/>
      <c r="D222" s="7"/>
      <c r="E222" s="7"/>
      <c r="F222" s="8"/>
      <c r="G222" s="8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</row>
    <row r="223">
      <c r="A223" s="7"/>
      <c r="B223" s="7"/>
      <c r="C223" s="7"/>
      <c r="D223" s="7"/>
      <c r="E223" s="7"/>
      <c r="F223" s="8"/>
      <c r="G223" s="8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</row>
    <row r="224">
      <c r="A224" s="7"/>
      <c r="B224" s="7"/>
      <c r="C224" s="7"/>
      <c r="D224" s="7"/>
      <c r="E224" s="7"/>
      <c r="F224" s="8"/>
      <c r="G224" s="8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</row>
    <row r="225">
      <c r="A225" s="7"/>
      <c r="B225" s="7"/>
      <c r="C225" s="7"/>
      <c r="D225" s="7"/>
      <c r="E225" s="7"/>
      <c r="F225" s="8"/>
      <c r="G225" s="8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</row>
    <row r="226">
      <c r="A226" s="7"/>
      <c r="B226" s="7"/>
      <c r="C226" s="7"/>
      <c r="D226" s="7"/>
      <c r="E226" s="7"/>
      <c r="F226" s="8"/>
      <c r="G226" s="8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</row>
    <row r="227">
      <c r="A227" s="7"/>
      <c r="B227" s="7"/>
      <c r="C227" s="7"/>
      <c r="D227" s="7"/>
      <c r="E227" s="7"/>
      <c r="F227" s="8"/>
      <c r="G227" s="8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</row>
    <row r="228">
      <c r="A228" s="7"/>
      <c r="B228" s="7"/>
      <c r="C228" s="7"/>
      <c r="D228" s="7"/>
      <c r="E228" s="7"/>
      <c r="F228" s="8"/>
      <c r="G228" s="8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</row>
    <row r="229">
      <c r="A229" s="7"/>
      <c r="B229" s="7"/>
      <c r="C229" s="7"/>
      <c r="D229" s="7"/>
      <c r="E229" s="7"/>
      <c r="F229" s="8"/>
      <c r="G229" s="8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</row>
    <row r="230">
      <c r="A230" s="7"/>
      <c r="B230" s="7"/>
      <c r="C230" s="7"/>
      <c r="D230" s="7"/>
      <c r="E230" s="7"/>
      <c r="F230" s="8"/>
      <c r="G230" s="8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</row>
    <row r="231">
      <c r="A231" s="7"/>
      <c r="B231" s="7"/>
      <c r="C231" s="7"/>
      <c r="D231" s="7"/>
      <c r="E231" s="7"/>
      <c r="F231" s="8"/>
      <c r="G231" s="8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</row>
    <row r="232">
      <c r="A232" s="7"/>
      <c r="B232" s="7"/>
      <c r="C232" s="7"/>
      <c r="D232" s="7"/>
      <c r="E232" s="7"/>
      <c r="F232" s="8"/>
      <c r="G232" s="8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</row>
    <row r="233">
      <c r="A233" s="7"/>
      <c r="B233" s="7"/>
      <c r="C233" s="7"/>
      <c r="D233" s="7"/>
      <c r="E233" s="7"/>
      <c r="F233" s="8"/>
      <c r="G233" s="8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</row>
    <row r="234">
      <c r="A234" s="7"/>
      <c r="B234" s="7"/>
      <c r="C234" s="7"/>
      <c r="D234" s="7"/>
      <c r="E234" s="7"/>
      <c r="F234" s="8"/>
      <c r="G234" s="8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</row>
    <row r="235">
      <c r="A235" s="7"/>
      <c r="B235" s="7"/>
      <c r="C235" s="7"/>
      <c r="D235" s="7"/>
      <c r="E235" s="7"/>
      <c r="F235" s="8"/>
      <c r="G235" s="8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</row>
    <row r="236">
      <c r="A236" s="7"/>
      <c r="B236" s="7"/>
      <c r="C236" s="7"/>
      <c r="D236" s="7"/>
      <c r="E236" s="7"/>
      <c r="F236" s="8"/>
      <c r="G236" s="8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</row>
    <row r="237">
      <c r="A237" s="7"/>
      <c r="B237" s="7"/>
      <c r="C237" s="7"/>
      <c r="D237" s="7"/>
      <c r="E237" s="7"/>
      <c r="F237" s="8"/>
      <c r="G237" s="8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</row>
    <row r="238">
      <c r="A238" s="7"/>
      <c r="B238" s="7"/>
      <c r="C238" s="7"/>
      <c r="D238" s="7"/>
      <c r="E238" s="7"/>
      <c r="F238" s="8"/>
      <c r="G238" s="8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</row>
    <row r="239">
      <c r="A239" s="7"/>
      <c r="B239" s="7"/>
      <c r="C239" s="7"/>
      <c r="D239" s="7"/>
      <c r="E239" s="7"/>
      <c r="F239" s="8"/>
      <c r="G239" s="8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</row>
    <row r="240">
      <c r="A240" s="7"/>
      <c r="B240" s="7"/>
      <c r="C240" s="7"/>
      <c r="D240" s="7"/>
      <c r="E240" s="7"/>
      <c r="F240" s="8"/>
      <c r="G240" s="8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</row>
    <row r="241">
      <c r="A241" s="7"/>
      <c r="B241" s="7"/>
      <c r="C241" s="7"/>
      <c r="D241" s="7"/>
      <c r="E241" s="7"/>
      <c r="F241" s="8"/>
      <c r="G241" s="8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</row>
    <row r="242">
      <c r="A242" s="7"/>
      <c r="B242" s="7"/>
      <c r="C242" s="7"/>
      <c r="D242" s="7"/>
      <c r="E242" s="7"/>
      <c r="F242" s="8"/>
      <c r="G242" s="8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</row>
    <row r="243">
      <c r="A243" s="7"/>
      <c r="B243" s="7"/>
      <c r="C243" s="7"/>
      <c r="D243" s="7"/>
      <c r="E243" s="7"/>
      <c r="F243" s="8"/>
      <c r="G243" s="8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</row>
    <row r="244">
      <c r="A244" s="7"/>
      <c r="B244" s="7"/>
      <c r="C244" s="7"/>
      <c r="D244" s="7"/>
      <c r="E244" s="7"/>
      <c r="F244" s="8"/>
      <c r="G244" s="8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</row>
    <row r="245">
      <c r="A245" s="7"/>
      <c r="B245" s="7"/>
      <c r="C245" s="7"/>
      <c r="D245" s="7"/>
      <c r="E245" s="7"/>
      <c r="F245" s="8"/>
      <c r="G245" s="8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</row>
    <row r="246">
      <c r="A246" s="7"/>
      <c r="B246" s="7"/>
      <c r="C246" s="7"/>
      <c r="D246" s="7"/>
      <c r="E246" s="7"/>
      <c r="F246" s="8"/>
      <c r="G246" s="8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</row>
    <row r="247">
      <c r="A247" s="7"/>
      <c r="B247" s="7"/>
      <c r="C247" s="7"/>
      <c r="D247" s="7"/>
      <c r="E247" s="7"/>
      <c r="F247" s="8"/>
      <c r="G247" s="8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</row>
    <row r="248">
      <c r="A248" s="7"/>
      <c r="B248" s="7"/>
      <c r="C248" s="7"/>
      <c r="D248" s="7"/>
      <c r="E248" s="7"/>
      <c r="F248" s="8"/>
      <c r="G248" s="8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</row>
    <row r="249">
      <c r="A249" s="7"/>
      <c r="B249" s="7"/>
      <c r="C249" s="7"/>
      <c r="D249" s="7"/>
      <c r="E249" s="7"/>
      <c r="F249" s="8"/>
      <c r="G249" s="8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</row>
    <row r="250">
      <c r="A250" s="7"/>
      <c r="B250" s="7"/>
      <c r="C250" s="7"/>
      <c r="D250" s="7"/>
      <c r="E250" s="7"/>
      <c r="F250" s="8"/>
      <c r="G250" s="8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</row>
    <row r="251">
      <c r="A251" s="7"/>
      <c r="B251" s="7"/>
      <c r="C251" s="7"/>
      <c r="D251" s="7"/>
      <c r="E251" s="7"/>
      <c r="F251" s="8"/>
      <c r="G251" s="8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</row>
    <row r="252">
      <c r="A252" s="7"/>
      <c r="B252" s="7"/>
      <c r="C252" s="7"/>
      <c r="D252" s="7"/>
      <c r="E252" s="7"/>
      <c r="F252" s="8"/>
      <c r="G252" s="8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</row>
    <row r="253">
      <c r="A253" s="7"/>
      <c r="B253" s="7"/>
      <c r="C253" s="7"/>
      <c r="D253" s="7"/>
      <c r="E253" s="7"/>
      <c r="F253" s="8"/>
      <c r="G253" s="8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</row>
    <row r="254">
      <c r="A254" s="7"/>
      <c r="B254" s="7"/>
      <c r="C254" s="7"/>
      <c r="D254" s="7"/>
      <c r="E254" s="7"/>
      <c r="F254" s="8"/>
      <c r="G254" s="8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</row>
    <row r="255">
      <c r="A255" s="7"/>
      <c r="B255" s="7"/>
      <c r="C255" s="7"/>
      <c r="D255" s="7"/>
      <c r="E255" s="7"/>
      <c r="F255" s="8"/>
      <c r="G255" s="8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</row>
    <row r="256">
      <c r="A256" s="7"/>
      <c r="B256" s="7"/>
      <c r="C256" s="7"/>
      <c r="D256" s="7"/>
      <c r="E256" s="7"/>
      <c r="F256" s="8"/>
      <c r="G256" s="8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</row>
    <row r="257">
      <c r="A257" s="7"/>
      <c r="B257" s="7"/>
      <c r="C257" s="7"/>
      <c r="D257" s="7"/>
      <c r="E257" s="7"/>
      <c r="F257" s="8"/>
      <c r="G257" s="8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</row>
    <row r="258">
      <c r="A258" s="7"/>
      <c r="B258" s="7"/>
      <c r="C258" s="7"/>
      <c r="D258" s="7"/>
      <c r="E258" s="7"/>
      <c r="F258" s="8"/>
      <c r="G258" s="8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</row>
    <row r="259">
      <c r="A259" s="7"/>
      <c r="B259" s="7"/>
      <c r="C259" s="7"/>
      <c r="D259" s="7"/>
      <c r="E259" s="7"/>
      <c r="F259" s="8"/>
      <c r="G259" s="8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</row>
    <row r="260">
      <c r="A260" s="7"/>
      <c r="B260" s="7"/>
      <c r="C260" s="7"/>
      <c r="D260" s="7"/>
      <c r="E260" s="7"/>
      <c r="F260" s="8"/>
      <c r="G260" s="8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</row>
    <row r="261">
      <c r="A261" s="7"/>
      <c r="B261" s="7"/>
      <c r="C261" s="7"/>
      <c r="D261" s="7"/>
      <c r="E261" s="7"/>
      <c r="F261" s="8"/>
      <c r="G261" s="8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</row>
    <row r="262">
      <c r="A262" s="7"/>
      <c r="B262" s="7"/>
      <c r="C262" s="7"/>
      <c r="D262" s="7"/>
      <c r="E262" s="7"/>
      <c r="F262" s="8"/>
      <c r="G262" s="8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</row>
    <row r="263">
      <c r="A263" s="7"/>
      <c r="B263" s="7"/>
      <c r="C263" s="7"/>
      <c r="D263" s="7"/>
      <c r="E263" s="7"/>
      <c r="F263" s="8"/>
      <c r="G263" s="8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</row>
    <row r="264">
      <c r="A264" s="7"/>
      <c r="B264" s="7"/>
      <c r="C264" s="7"/>
      <c r="D264" s="7"/>
      <c r="E264" s="7"/>
      <c r="F264" s="8"/>
      <c r="G264" s="8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</row>
    <row r="265">
      <c r="A265" s="7"/>
      <c r="B265" s="7"/>
      <c r="C265" s="7"/>
      <c r="D265" s="7"/>
      <c r="E265" s="7"/>
      <c r="F265" s="8"/>
      <c r="G265" s="8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</row>
    <row r="266">
      <c r="A266" s="7"/>
      <c r="B266" s="7"/>
      <c r="C266" s="7"/>
      <c r="D266" s="7"/>
      <c r="E266" s="7"/>
      <c r="F266" s="8"/>
      <c r="G266" s="8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</row>
    <row r="267">
      <c r="A267" s="7"/>
      <c r="B267" s="7"/>
      <c r="C267" s="7"/>
      <c r="D267" s="7"/>
      <c r="E267" s="7"/>
      <c r="F267" s="8"/>
      <c r="G267" s="8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</row>
    <row r="268">
      <c r="A268" s="7"/>
      <c r="B268" s="7"/>
      <c r="C268" s="7"/>
      <c r="D268" s="7"/>
      <c r="E268" s="7"/>
      <c r="F268" s="8"/>
      <c r="G268" s="8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</row>
    <row r="269">
      <c r="A269" s="7"/>
      <c r="B269" s="7"/>
      <c r="C269" s="7"/>
      <c r="D269" s="7"/>
      <c r="E269" s="7"/>
      <c r="F269" s="8"/>
      <c r="G269" s="8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</row>
    <row r="270">
      <c r="A270" s="7"/>
      <c r="B270" s="7"/>
      <c r="C270" s="7"/>
      <c r="D270" s="7"/>
      <c r="E270" s="7"/>
      <c r="F270" s="8"/>
      <c r="G270" s="8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</row>
    <row r="271">
      <c r="A271" s="7"/>
      <c r="B271" s="7"/>
      <c r="C271" s="7"/>
      <c r="D271" s="7"/>
      <c r="E271" s="7"/>
      <c r="F271" s="8"/>
      <c r="G271" s="8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</row>
    <row r="272">
      <c r="A272" s="7"/>
      <c r="B272" s="7"/>
      <c r="C272" s="7"/>
      <c r="D272" s="7"/>
      <c r="E272" s="7"/>
      <c r="F272" s="8"/>
      <c r="G272" s="8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</row>
    <row r="273">
      <c r="A273" s="7"/>
      <c r="B273" s="7"/>
      <c r="C273" s="7"/>
      <c r="D273" s="7"/>
      <c r="E273" s="7"/>
      <c r="F273" s="8"/>
      <c r="G273" s="8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</row>
    <row r="274">
      <c r="A274" s="7"/>
      <c r="B274" s="7"/>
      <c r="C274" s="7"/>
      <c r="D274" s="7"/>
      <c r="E274" s="7"/>
      <c r="F274" s="8"/>
      <c r="G274" s="8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</row>
    <row r="275">
      <c r="A275" s="7"/>
      <c r="B275" s="7"/>
      <c r="C275" s="7"/>
      <c r="D275" s="7"/>
      <c r="E275" s="7"/>
      <c r="F275" s="8"/>
      <c r="G275" s="8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</row>
    <row r="276">
      <c r="A276" s="7"/>
      <c r="B276" s="7"/>
      <c r="C276" s="7"/>
      <c r="D276" s="7"/>
      <c r="E276" s="7"/>
      <c r="F276" s="8"/>
      <c r="G276" s="8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</row>
    <row r="277">
      <c r="A277" s="7"/>
      <c r="B277" s="7"/>
      <c r="C277" s="7"/>
      <c r="D277" s="7"/>
      <c r="E277" s="7"/>
      <c r="F277" s="8"/>
      <c r="G277" s="8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</row>
    <row r="278">
      <c r="A278" s="7"/>
      <c r="B278" s="7"/>
      <c r="C278" s="7"/>
      <c r="D278" s="7"/>
      <c r="E278" s="7"/>
      <c r="F278" s="8"/>
      <c r="G278" s="8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</row>
    <row r="279">
      <c r="A279" s="7"/>
      <c r="B279" s="7"/>
      <c r="C279" s="7"/>
      <c r="D279" s="7"/>
      <c r="E279" s="7"/>
      <c r="F279" s="8"/>
      <c r="G279" s="8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</row>
    <row r="280">
      <c r="A280" s="7"/>
      <c r="B280" s="7"/>
      <c r="C280" s="7"/>
      <c r="D280" s="7"/>
      <c r="E280" s="7"/>
      <c r="F280" s="8"/>
      <c r="G280" s="8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</row>
    <row r="281">
      <c r="A281" s="7"/>
      <c r="B281" s="7"/>
      <c r="C281" s="7"/>
      <c r="D281" s="7"/>
      <c r="E281" s="7"/>
      <c r="F281" s="8"/>
      <c r="G281" s="8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>
      <c r="A282" s="7"/>
      <c r="B282" s="7"/>
      <c r="C282" s="7"/>
      <c r="D282" s="7"/>
      <c r="E282" s="7"/>
      <c r="F282" s="8"/>
      <c r="G282" s="8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>
      <c r="A283" s="7"/>
      <c r="B283" s="7"/>
      <c r="C283" s="7"/>
      <c r="D283" s="7"/>
      <c r="E283" s="7"/>
      <c r="F283" s="8"/>
      <c r="G283" s="8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>
      <c r="A284" s="7"/>
      <c r="B284" s="7"/>
      <c r="C284" s="7"/>
      <c r="D284" s="7"/>
      <c r="E284" s="7"/>
      <c r="F284" s="8"/>
      <c r="G284" s="8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>
      <c r="A285" s="7"/>
      <c r="B285" s="7"/>
      <c r="C285" s="7"/>
      <c r="D285" s="7"/>
      <c r="E285" s="7"/>
      <c r="F285" s="8"/>
      <c r="G285" s="8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>
      <c r="A286" s="7"/>
      <c r="B286" s="7"/>
      <c r="C286" s="7"/>
      <c r="D286" s="7"/>
      <c r="E286" s="7"/>
      <c r="F286" s="8"/>
      <c r="G286" s="8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>
      <c r="A287" s="7"/>
      <c r="B287" s="7"/>
      <c r="C287" s="7"/>
      <c r="D287" s="7"/>
      <c r="E287" s="7"/>
      <c r="F287" s="8"/>
      <c r="G287" s="8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>
      <c r="A288" s="7"/>
      <c r="B288" s="7"/>
      <c r="C288" s="7"/>
      <c r="D288" s="7"/>
      <c r="E288" s="7"/>
      <c r="F288" s="8"/>
      <c r="G288" s="8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>
      <c r="A289" s="7"/>
      <c r="B289" s="7"/>
      <c r="C289" s="7"/>
      <c r="D289" s="7"/>
      <c r="E289" s="7"/>
      <c r="F289" s="8"/>
      <c r="G289" s="8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>
      <c r="A290" s="7"/>
      <c r="B290" s="7"/>
      <c r="C290" s="7"/>
      <c r="D290" s="7"/>
      <c r="E290" s="7"/>
      <c r="F290" s="8"/>
      <c r="G290" s="8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>
      <c r="A291" s="7"/>
      <c r="B291" s="7"/>
      <c r="C291" s="7"/>
      <c r="D291" s="7"/>
      <c r="E291" s="7"/>
      <c r="F291" s="8"/>
      <c r="G291" s="8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>
      <c r="A292" s="7"/>
      <c r="B292" s="7"/>
      <c r="C292" s="7"/>
      <c r="D292" s="7"/>
      <c r="E292" s="7"/>
      <c r="F292" s="8"/>
      <c r="G292" s="8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>
      <c r="A293" s="7"/>
      <c r="B293" s="7"/>
      <c r="C293" s="7"/>
      <c r="D293" s="7"/>
      <c r="E293" s="7"/>
      <c r="F293" s="8"/>
      <c r="G293" s="8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>
      <c r="A294" s="7"/>
      <c r="B294" s="7"/>
      <c r="C294" s="7"/>
      <c r="D294" s="7"/>
      <c r="E294" s="7"/>
      <c r="F294" s="8"/>
      <c r="G294" s="8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>
      <c r="A295" s="7"/>
      <c r="B295" s="7"/>
      <c r="C295" s="7"/>
      <c r="D295" s="7"/>
      <c r="E295" s="7"/>
      <c r="F295" s="8"/>
      <c r="G295" s="8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>
      <c r="A296" s="7"/>
      <c r="B296" s="7"/>
      <c r="C296" s="7"/>
      <c r="D296" s="7"/>
      <c r="E296" s="7"/>
      <c r="F296" s="8"/>
      <c r="G296" s="8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>
      <c r="A297" s="7"/>
      <c r="B297" s="7"/>
      <c r="C297" s="7"/>
      <c r="D297" s="7"/>
      <c r="E297" s="7"/>
      <c r="F297" s="8"/>
      <c r="G297" s="8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>
      <c r="A298" s="7"/>
      <c r="B298" s="7"/>
      <c r="C298" s="7"/>
      <c r="D298" s="7"/>
      <c r="E298" s="7"/>
      <c r="F298" s="8"/>
      <c r="G298" s="8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>
      <c r="A299" s="7"/>
      <c r="B299" s="7"/>
      <c r="C299" s="7"/>
      <c r="D299" s="7"/>
      <c r="E299" s="7"/>
      <c r="F299" s="8"/>
      <c r="G299" s="8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>
      <c r="A300" s="7"/>
      <c r="B300" s="7"/>
      <c r="C300" s="7"/>
      <c r="D300" s="7"/>
      <c r="E300" s="7"/>
      <c r="F300" s="8"/>
      <c r="G300" s="8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>
      <c r="A301" s="7"/>
      <c r="B301" s="7"/>
      <c r="C301" s="7"/>
      <c r="D301" s="7"/>
      <c r="E301" s="7"/>
      <c r="F301" s="8"/>
      <c r="G301" s="8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>
      <c r="A302" s="7"/>
      <c r="B302" s="7"/>
      <c r="C302" s="7"/>
      <c r="D302" s="7"/>
      <c r="E302" s="7"/>
      <c r="F302" s="8"/>
      <c r="G302" s="8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>
      <c r="A303" s="7"/>
      <c r="B303" s="7"/>
      <c r="C303" s="7"/>
      <c r="D303" s="7"/>
      <c r="E303" s="7"/>
      <c r="F303" s="8"/>
      <c r="G303" s="8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</row>
    <row r="304">
      <c r="A304" s="7"/>
      <c r="B304" s="7"/>
      <c r="C304" s="7"/>
      <c r="D304" s="7"/>
      <c r="E304" s="7"/>
      <c r="F304" s="8"/>
      <c r="G304" s="8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</row>
    <row r="305">
      <c r="A305" s="7"/>
      <c r="B305" s="7"/>
      <c r="C305" s="7"/>
      <c r="D305" s="7"/>
      <c r="E305" s="7"/>
      <c r="F305" s="8"/>
      <c r="G305" s="8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</row>
    <row r="306">
      <c r="A306" s="7"/>
      <c r="B306" s="7"/>
      <c r="C306" s="7"/>
      <c r="D306" s="7"/>
      <c r="E306" s="7"/>
      <c r="F306" s="8"/>
      <c r="G306" s="8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</row>
    <row r="307">
      <c r="A307" s="7"/>
      <c r="B307" s="7"/>
      <c r="C307" s="7"/>
      <c r="D307" s="7"/>
      <c r="E307" s="7"/>
      <c r="F307" s="8"/>
      <c r="G307" s="8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</row>
    <row r="308">
      <c r="A308" s="7"/>
      <c r="B308" s="7"/>
      <c r="C308" s="7"/>
      <c r="D308" s="7"/>
      <c r="E308" s="7"/>
      <c r="F308" s="8"/>
      <c r="G308" s="8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</row>
    <row r="309">
      <c r="A309" s="7"/>
      <c r="B309" s="7"/>
      <c r="C309" s="7"/>
      <c r="D309" s="7"/>
      <c r="E309" s="7"/>
      <c r="F309" s="8"/>
      <c r="G309" s="8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</row>
    <row r="310">
      <c r="A310" s="7"/>
      <c r="B310" s="7"/>
      <c r="C310" s="7"/>
      <c r="D310" s="7"/>
      <c r="E310" s="7"/>
      <c r="F310" s="8"/>
      <c r="G310" s="8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</row>
    <row r="311">
      <c r="A311" s="7"/>
      <c r="B311" s="7"/>
      <c r="C311" s="7"/>
      <c r="D311" s="7"/>
      <c r="E311" s="7"/>
      <c r="F311" s="8"/>
      <c r="G311" s="8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</row>
    <row r="312">
      <c r="A312" s="7"/>
      <c r="B312" s="7"/>
      <c r="C312" s="7"/>
      <c r="D312" s="7"/>
      <c r="E312" s="7"/>
      <c r="F312" s="8"/>
      <c r="G312" s="8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</row>
    <row r="313">
      <c r="A313" s="7"/>
      <c r="B313" s="7"/>
      <c r="C313" s="7"/>
      <c r="D313" s="7"/>
      <c r="E313" s="7"/>
      <c r="F313" s="8"/>
      <c r="G313" s="8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</row>
    <row r="314">
      <c r="A314" s="7"/>
      <c r="B314" s="7"/>
      <c r="C314" s="7"/>
      <c r="D314" s="7"/>
      <c r="E314" s="7"/>
      <c r="F314" s="8"/>
      <c r="G314" s="8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</row>
    <row r="315">
      <c r="A315" s="7"/>
      <c r="B315" s="7"/>
      <c r="C315" s="7"/>
      <c r="D315" s="7"/>
      <c r="E315" s="7"/>
      <c r="F315" s="8"/>
      <c r="G315" s="8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</row>
    <row r="316">
      <c r="A316" s="7"/>
      <c r="B316" s="7"/>
      <c r="C316" s="7"/>
      <c r="D316" s="7"/>
      <c r="E316" s="7"/>
      <c r="F316" s="8"/>
      <c r="G316" s="8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</row>
    <row r="317">
      <c r="A317" s="7"/>
      <c r="B317" s="7"/>
      <c r="C317" s="7"/>
      <c r="D317" s="7"/>
      <c r="E317" s="7"/>
      <c r="F317" s="8"/>
      <c r="G317" s="8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</row>
    <row r="318">
      <c r="A318" s="7"/>
      <c r="B318" s="7"/>
      <c r="C318" s="7"/>
      <c r="D318" s="7"/>
      <c r="E318" s="7"/>
      <c r="F318" s="8"/>
      <c r="G318" s="8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</row>
    <row r="319">
      <c r="A319" s="7"/>
      <c r="B319" s="7"/>
      <c r="C319" s="7"/>
      <c r="D319" s="7"/>
      <c r="E319" s="7"/>
      <c r="F319" s="8"/>
      <c r="G319" s="8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</row>
    <row r="320">
      <c r="A320" s="7"/>
      <c r="B320" s="7"/>
      <c r="C320" s="7"/>
      <c r="D320" s="7"/>
      <c r="E320" s="7"/>
      <c r="F320" s="8"/>
      <c r="G320" s="8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</row>
    <row r="321">
      <c r="A321" s="7"/>
      <c r="B321" s="7"/>
      <c r="C321" s="7"/>
      <c r="D321" s="7"/>
      <c r="E321" s="7"/>
      <c r="F321" s="8"/>
      <c r="G321" s="8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</row>
    <row r="322">
      <c r="A322" s="7"/>
      <c r="B322" s="7"/>
      <c r="C322" s="7"/>
      <c r="D322" s="7"/>
      <c r="E322" s="7"/>
      <c r="F322" s="8"/>
      <c r="G322" s="8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</row>
    <row r="323">
      <c r="A323" s="7"/>
      <c r="B323" s="7"/>
      <c r="C323" s="7"/>
      <c r="D323" s="7"/>
      <c r="E323" s="7"/>
      <c r="F323" s="8"/>
      <c r="G323" s="8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</row>
    <row r="324">
      <c r="A324" s="7"/>
      <c r="B324" s="7"/>
      <c r="C324" s="7"/>
      <c r="D324" s="7"/>
      <c r="E324" s="7"/>
      <c r="F324" s="8"/>
      <c r="G324" s="8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</row>
    <row r="325">
      <c r="A325" s="7"/>
      <c r="B325" s="7"/>
      <c r="C325" s="7"/>
      <c r="D325" s="7"/>
      <c r="E325" s="7"/>
      <c r="F325" s="8"/>
      <c r="G325" s="8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</row>
    <row r="326">
      <c r="A326" s="7"/>
      <c r="B326" s="7"/>
      <c r="C326" s="7"/>
      <c r="D326" s="7"/>
      <c r="E326" s="7"/>
      <c r="F326" s="8"/>
      <c r="G326" s="8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</row>
    <row r="327">
      <c r="A327" s="7"/>
      <c r="B327" s="7"/>
      <c r="C327" s="7"/>
      <c r="D327" s="7"/>
      <c r="E327" s="7"/>
      <c r="F327" s="8"/>
      <c r="G327" s="8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</row>
    <row r="328">
      <c r="A328" s="7"/>
      <c r="B328" s="7"/>
      <c r="C328" s="7"/>
      <c r="D328" s="7"/>
      <c r="E328" s="7"/>
      <c r="F328" s="8"/>
      <c r="G328" s="8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</row>
    <row r="329">
      <c r="A329" s="7"/>
      <c r="B329" s="7"/>
      <c r="C329" s="7"/>
      <c r="D329" s="7"/>
      <c r="E329" s="7"/>
      <c r="F329" s="8"/>
      <c r="G329" s="8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</row>
    <row r="330">
      <c r="A330" s="7"/>
      <c r="B330" s="7"/>
      <c r="C330" s="7"/>
      <c r="D330" s="7"/>
      <c r="E330" s="7"/>
      <c r="F330" s="8"/>
      <c r="G330" s="8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</row>
    <row r="331">
      <c r="A331" s="7"/>
      <c r="B331" s="7"/>
      <c r="C331" s="7"/>
      <c r="D331" s="7"/>
      <c r="E331" s="7"/>
      <c r="F331" s="8"/>
      <c r="G331" s="8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</row>
    <row r="332">
      <c r="A332" s="7"/>
      <c r="B332" s="7"/>
      <c r="C332" s="7"/>
      <c r="D332" s="7"/>
      <c r="E332" s="7"/>
      <c r="F332" s="8"/>
      <c r="G332" s="8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</row>
    <row r="333">
      <c r="A333" s="7"/>
      <c r="B333" s="7"/>
      <c r="C333" s="7"/>
      <c r="D333" s="7"/>
      <c r="E333" s="7"/>
      <c r="F333" s="8"/>
      <c r="G333" s="8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</row>
    <row r="334">
      <c r="A334" s="7"/>
      <c r="B334" s="7"/>
      <c r="C334" s="7"/>
      <c r="D334" s="7"/>
      <c r="E334" s="7"/>
      <c r="F334" s="8"/>
      <c r="G334" s="8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</row>
    <row r="335">
      <c r="A335" s="7"/>
      <c r="B335" s="7"/>
      <c r="C335" s="7"/>
      <c r="D335" s="7"/>
      <c r="E335" s="7"/>
      <c r="F335" s="8"/>
      <c r="G335" s="8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</row>
    <row r="336">
      <c r="A336" s="7"/>
      <c r="B336" s="7"/>
      <c r="C336" s="7"/>
      <c r="D336" s="7"/>
      <c r="E336" s="7"/>
      <c r="F336" s="8"/>
      <c r="G336" s="8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</row>
    <row r="337">
      <c r="A337" s="7"/>
      <c r="B337" s="7"/>
      <c r="C337" s="7"/>
      <c r="D337" s="7"/>
      <c r="E337" s="7"/>
      <c r="F337" s="8"/>
      <c r="G337" s="8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</row>
    <row r="338">
      <c r="A338" s="7"/>
      <c r="B338" s="7"/>
      <c r="C338" s="7"/>
      <c r="D338" s="7"/>
      <c r="E338" s="7"/>
      <c r="F338" s="8"/>
      <c r="G338" s="8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</row>
    <row r="339">
      <c r="A339" s="7"/>
      <c r="B339" s="7"/>
      <c r="C339" s="7"/>
      <c r="D339" s="7"/>
      <c r="E339" s="7"/>
      <c r="F339" s="8"/>
      <c r="G339" s="8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</row>
    <row r="340">
      <c r="A340" s="7"/>
      <c r="B340" s="7"/>
      <c r="C340" s="7"/>
      <c r="D340" s="7"/>
      <c r="E340" s="7"/>
      <c r="F340" s="8"/>
      <c r="G340" s="8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</row>
    <row r="341">
      <c r="A341" s="7"/>
      <c r="B341" s="7"/>
      <c r="C341" s="7"/>
      <c r="D341" s="7"/>
      <c r="E341" s="7"/>
      <c r="F341" s="8"/>
      <c r="G341" s="8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</row>
    <row r="342">
      <c r="A342" s="7"/>
      <c r="B342" s="7"/>
      <c r="C342" s="7"/>
      <c r="D342" s="7"/>
      <c r="E342" s="7"/>
      <c r="F342" s="8"/>
      <c r="G342" s="8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</row>
    <row r="343">
      <c r="A343" s="7"/>
      <c r="B343" s="7"/>
      <c r="C343" s="7"/>
      <c r="D343" s="7"/>
      <c r="E343" s="7"/>
      <c r="F343" s="8"/>
      <c r="G343" s="8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</row>
    <row r="344">
      <c r="A344" s="7"/>
      <c r="B344" s="7"/>
      <c r="C344" s="7"/>
      <c r="D344" s="7"/>
      <c r="E344" s="7"/>
      <c r="F344" s="8"/>
      <c r="G344" s="8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</row>
    <row r="345">
      <c r="A345" s="7"/>
      <c r="B345" s="7"/>
      <c r="C345" s="7"/>
      <c r="D345" s="7"/>
      <c r="E345" s="7"/>
      <c r="F345" s="8"/>
      <c r="G345" s="8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</row>
    <row r="346">
      <c r="A346" s="7"/>
      <c r="B346" s="7"/>
      <c r="C346" s="7"/>
      <c r="D346" s="7"/>
      <c r="E346" s="7"/>
      <c r="F346" s="8"/>
      <c r="G346" s="8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</row>
    <row r="347">
      <c r="A347" s="7"/>
      <c r="B347" s="7"/>
      <c r="C347" s="7"/>
      <c r="D347" s="7"/>
      <c r="E347" s="7"/>
      <c r="F347" s="8"/>
      <c r="G347" s="8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</row>
    <row r="348">
      <c r="A348" s="7"/>
      <c r="B348" s="7"/>
      <c r="C348" s="7"/>
      <c r="D348" s="7"/>
      <c r="E348" s="7"/>
      <c r="F348" s="8"/>
      <c r="G348" s="8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</row>
    <row r="349">
      <c r="A349" s="7"/>
      <c r="B349" s="7"/>
      <c r="C349" s="7"/>
      <c r="D349" s="7"/>
      <c r="E349" s="7"/>
      <c r="F349" s="8"/>
      <c r="G349" s="8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</row>
    <row r="350">
      <c r="A350" s="7"/>
      <c r="B350" s="7"/>
      <c r="C350" s="7"/>
      <c r="D350" s="7"/>
      <c r="E350" s="7"/>
      <c r="F350" s="8"/>
      <c r="G350" s="8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</row>
    <row r="351">
      <c r="A351" s="7"/>
      <c r="B351" s="7"/>
      <c r="C351" s="7"/>
      <c r="D351" s="7"/>
      <c r="E351" s="7"/>
      <c r="F351" s="8"/>
      <c r="G351" s="8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</row>
    <row r="352">
      <c r="A352" s="7"/>
      <c r="B352" s="7"/>
      <c r="C352" s="7"/>
      <c r="D352" s="7"/>
      <c r="E352" s="7"/>
      <c r="F352" s="8"/>
      <c r="G352" s="8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</row>
    <row r="353">
      <c r="A353" s="7"/>
      <c r="B353" s="7"/>
      <c r="C353" s="7"/>
      <c r="D353" s="7"/>
      <c r="E353" s="7"/>
      <c r="F353" s="8"/>
      <c r="G353" s="8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</row>
    <row r="354">
      <c r="A354" s="7"/>
      <c r="B354" s="7"/>
      <c r="C354" s="7"/>
      <c r="D354" s="7"/>
      <c r="E354" s="7"/>
      <c r="F354" s="8"/>
      <c r="G354" s="8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</row>
    <row r="355">
      <c r="A355" s="7"/>
      <c r="B355" s="7"/>
      <c r="C355" s="7"/>
      <c r="D355" s="7"/>
      <c r="E355" s="7"/>
      <c r="F355" s="8"/>
      <c r="G355" s="8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</row>
    <row r="356">
      <c r="A356" s="7"/>
      <c r="B356" s="7"/>
      <c r="C356" s="7"/>
      <c r="D356" s="7"/>
      <c r="E356" s="7"/>
      <c r="F356" s="8"/>
      <c r="G356" s="8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</row>
    <row r="357">
      <c r="A357" s="7"/>
      <c r="B357" s="7"/>
      <c r="C357" s="7"/>
      <c r="D357" s="7"/>
      <c r="E357" s="7"/>
      <c r="F357" s="8"/>
      <c r="G357" s="8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</row>
    <row r="358">
      <c r="A358" s="7"/>
      <c r="B358" s="7"/>
      <c r="C358" s="7"/>
      <c r="D358" s="7"/>
      <c r="E358" s="7"/>
      <c r="F358" s="8"/>
      <c r="G358" s="8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</row>
    <row r="359">
      <c r="A359" s="7"/>
      <c r="B359" s="7"/>
      <c r="C359" s="7"/>
      <c r="D359" s="7"/>
      <c r="E359" s="7"/>
      <c r="F359" s="8"/>
      <c r="G359" s="8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</row>
    <row r="360">
      <c r="A360" s="7"/>
      <c r="B360" s="7"/>
      <c r="C360" s="7"/>
      <c r="D360" s="7"/>
      <c r="E360" s="7"/>
      <c r="F360" s="8"/>
      <c r="G360" s="8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</row>
    <row r="361">
      <c r="A361" s="7"/>
      <c r="B361" s="7"/>
      <c r="C361" s="7"/>
      <c r="D361" s="7"/>
      <c r="E361" s="7"/>
      <c r="F361" s="8"/>
      <c r="G361" s="8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</row>
    <row r="362">
      <c r="A362" s="7"/>
      <c r="B362" s="7"/>
      <c r="C362" s="7"/>
      <c r="D362" s="7"/>
      <c r="E362" s="7"/>
      <c r="F362" s="8"/>
      <c r="G362" s="8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</row>
    <row r="363">
      <c r="A363" s="7"/>
      <c r="B363" s="7"/>
      <c r="C363" s="7"/>
      <c r="D363" s="7"/>
      <c r="E363" s="7"/>
      <c r="F363" s="8"/>
      <c r="G363" s="8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</row>
    <row r="364">
      <c r="A364" s="7"/>
      <c r="B364" s="7"/>
      <c r="C364" s="7"/>
      <c r="D364" s="7"/>
      <c r="E364" s="7"/>
      <c r="F364" s="8"/>
      <c r="G364" s="8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</row>
    <row r="365">
      <c r="A365" s="7"/>
      <c r="B365" s="7"/>
      <c r="C365" s="7"/>
      <c r="D365" s="7"/>
      <c r="E365" s="7"/>
      <c r="F365" s="8"/>
      <c r="G365" s="8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</row>
    <row r="366">
      <c r="A366" s="7"/>
      <c r="B366" s="7"/>
      <c r="C366" s="7"/>
      <c r="D366" s="7"/>
      <c r="E366" s="7"/>
      <c r="F366" s="8"/>
      <c r="G366" s="8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</row>
    <row r="367">
      <c r="A367" s="7"/>
      <c r="B367" s="7"/>
      <c r="C367" s="7"/>
      <c r="D367" s="7"/>
      <c r="E367" s="7"/>
      <c r="F367" s="8"/>
      <c r="G367" s="8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</row>
    <row r="368">
      <c r="A368" s="7"/>
      <c r="B368" s="7"/>
      <c r="C368" s="7"/>
      <c r="D368" s="7"/>
      <c r="E368" s="7"/>
      <c r="F368" s="8"/>
      <c r="G368" s="8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</row>
    <row r="369">
      <c r="A369" s="7"/>
      <c r="B369" s="7"/>
      <c r="C369" s="7"/>
      <c r="D369" s="7"/>
      <c r="E369" s="7"/>
      <c r="F369" s="8"/>
      <c r="G369" s="8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</row>
    <row r="370">
      <c r="A370" s="7"/>
      <c r="B370" s="7"/>
      <c r="C370" s="7"/>
      <c r="D370" s="7"/>
      <c r="E370" s="7"/>
      <c r="F370" s="8"/>
      <c r="G370" s="8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</row>
    <row r="371">
      <c r="A371" s="7"/>
      <c r="B371" s="7"/>
      <c r="C371" s="7"/>
      <c r="D371" s="7"/>
      <c r="E371" s="7"/>
      <c r="F371" s="8"/>
      <c r="G371" s="8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</row>
    <row r="372">
      <c r="A372" s="7"/>
      <c r="B372" s="7"/>
      <c r="C372" s="7"/>
      <c r="D372" s="7"/>
      <c r="E372" s="7"/>
      <c r="F372" s="8"/>
      <c r="G372" s="8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</row>
    <row r="373">
      <c r="A373" s="7"/>
      <c r="B373" s="7"/>
      <c r="C373" s="7"/>
      <c r="D373" s="7"/>
      <c r="E373" s="7"/>
      <c r="F373" s="8"/>
      <c r="G373" s="8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</row>
    <row r="374">
      <c r="A374" s="7"/>
      <c r="B374" s="7"/>
      <c r="C374" s="7"/>
      <c r="D374" s="7"/>
      <c r="E374" s="7"/>
      <c r="F374" s="8"/>
      <c r="G374" s="8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>
      <c r="A375" s="7"/>
      <c r="B375" s="7"/>
      <c r="C375" s="7"/>
      <c r="D375" s="7"/>
      <c r="E375" s="7"/>
      <c r="F375" s="8"/>
      <c r="G375" s="8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>
      <c r="A376" s="7"/>
      <c r="B376" s="7"/>
      <c r="C376" s="7"/>
      <c r="D376" s="7"/>
      <c r="E376" s="7"/>
      <c r="F376" s="8"/>
      <c r="G376" s="8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>
      <c r="A377" s="7"/>
      <c r="B377" s="7"/>
      <c r="C377" s="7"/>
      <c r="D377" s="7"/>
      <c r="E377" s="7"/>
      <c r="F377" s="8"/>
      <c r="G377" s="8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>
      <c r="A378" s="7"/>
      <c r="B378" s="7"/>
      <c r="C378" s="7"/>
      <c r="D378" s="7"/>
      <c r="E378" s="7"/>
      <c r="F378" s="8"/>
      <c r="G378" s="8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>
      <c r="A379" s="7"/>
      <c r="B379" s="7"/>
      <c r="C379" s="7"/>
      <c r="D379" s="7"/>
      <c r="E379" s="7"/>
      <c r="F379" s="8"/>
      <c r="G379" s="8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>
      <c r="A380" s="7"/>
      <c r="B380" s="7"/>
      <c r="C380" s="7"/>
      <c r="D380" s="7"/>
      <c r="E380" s="7"/>
      <c r="F380" s="8"/>
      <c r="G380" s="8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>
      <c r="A381" s="7"/>
      <c r="B381" s="7"/>
      <c r="C381" s="7"/>
      <c r="D381" s="7"/>
      <c r="E381" s="7"/>
      <c r="F381" s="8"/>
      <c r="G381" s="8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>
      <c r="A382" s="7"/>
      <c r="B382" s="7"/>
      <c r="C382" s="7"/>
      <c r="D382" s="7"/>
      <c r="E382" s="7"/>
      <c r="F382" s="8"/>
      <c r="G382" s="8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>
      <c r="A383" s="7"/>
      <c r="B383" s="7"/>
      <c r="C383" s="7"/>
      <c r="D383" s="7"/>
      <c r="E383" s="7"/>
      <c r="F383" s="8"/>
      <c r="G383" s="8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>
      <c r="A384" s="7"/>
      <c r="B384" s="7"/>
      <c r="C384" s="7"/>
      <c r="D384" s="7"/>
      <c r="E384" s="7"/>
      <c r="F384" s="8"/>
      <c r="G384" s="8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>
      <c r="A385" s="7"/>
      <c r="B385" s="7"/>
      <c r="C385" s="7"/>
      <c r="D385" s="7"/>
      <c r="E385" s="7"/>
      <c r="F385" s="8"/>
      <c r="G385" s="8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>
      <c r="A386" s="7"/>
      <c r="B386" s="7"/>
      <c r="C386" s="7"/>
      <c r="D386" s="7"/>
      <c r="E386" s="7"/>
      <c r="F386" s="8"/>
      <c r="G386" s="8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>
      <c r="A387" s="7"/>
      <c r="B387" s="7"/>
      <c r="C387" s="7"/>
      <c r="D387" s="7"/>
      <c r="E387" s="7"/>
      <c r="F387" s="8"/>
      <c r="G387" s="8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>
      <c r="A388" s="7"/>
      <c r="B388" s="7"/>
      <c r="C388" s="7"/>
      <c r="D388" s="7"/>
      <c r="E388" s="7"/>
      <c r="F388" s="8"/>
      <c r="G388" s="8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>
      <c r="A389" s="7"/>
      <c r="B389" s="7"/>
      <c r="C389" s="7"/>
      <c r="D389" s="7"/>
      <c r="E389" s="7"/>
      <c r="F389" s="8"/>
      <c r="G389" s="8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>
      <c r="A390" s="7"/>
      <c r="B390" s="7"/>
      <c r="C390" s="7"/>
      <c r="D390" s="7"/>
      <c r="E390" s="7"/>
      <c r="F390" s="8"/>
      <c r="G390" s="8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>
      <c r="A391" s="7"/>
      <c r="B391" s="7"/>
      <c r="C391" s="7"/>
      <c r="D391" s="7"/>
      <c r="E391" s="7"/>
      <c r="F391" s="8"/>
      <c r="G391" s="8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>
      <c r="A392" s="7"/>
      <c r="B392" s="7"/>
      <c r="C392" s="7"/>
      <c r="D392" s="7"/>
      <c r="E392" s="7"/>
      <c r="F392" s="8"/>
      <c r="G392" s="8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>
      <c r="A393" s="7"/>
      <c r="B393" s="7"/>
      <c r="C393" s="7"/>
      <c r="D393" s="7"/>
      <c r="E393" s="7"/>
      <c r="F393" s="8"/>
      <c r="G393" s="8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>
      <c r="A394" s="7"/>
      <c r="B394" s="7"/>
      <c r="C394" s="7"/>
      <c r="D394" s="7"/>
      <c r="E394" s="7"/>
      <c r="F394" s="8"/>
      <c r="G394" s="8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>
      <c r="A395" s="7"/>
      <c r="B395" s="7"/>
      <c r="C395" s="7"/>
      <c r="D395" s="7"/>
      <c r="E395" s="7"/>
      <c r="F395" s="8"/>
      <c r="G395" s="8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>
      <c r="A396" s="7"/>
      <c r="B396" s="7"/>
      <c r="C396" s="7"/>
      <c r="D396" s="7"/>
      <c r="E396" s="7"/>
      <c r="F396" s="8"/>
      <c r="G396" s="8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>
      <c r="A397" s="7"/>
      <c r="B397" s="7"/>
      <c r="C397" s="7"/>
      <c r="D397" s="7"/>
      <c r="E397" s="7"/>
      <c r="F397" s="8"/>
      <c r="G397" s="8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>
      <c r="A398" s="7"/>
      <c r="B398" s="7"/>
      <c r="C398" s="7"/>
      <c r="D398" s="7"/>
      <c r="E398" s="7"/>
      <c r="F398" s="8"/>
      <c r="G398" s="8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>
      <c r="A399" s="7"/>
      <c r="B399" s="7"/>
      <c r="C399" s="7"/>
      <c r="D399" s="7"/>
      <c r="E399" s="7"/>
      <c r="F399" s="8"/>
      <c r="G399" s="8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>
      <c r="A400" s="7"/>
      <c r="B400" s="7"/>
      <c r="C400" s="7"/>
      <c r="D400" s="7"/>
      <c r="E400" s="7"/>
      <c r="F400" s="8"/>
      <c r="G400" s="8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>
      <c r="A401" s="7"/>
      <c r="B401" s="7"/>
      <c r="C401" s="7"/>
      <c r="D401" s="7"/>
      <c r="E401" s="7"/>
      <c r="F401" s="8"/>
      <c r="G401" s="8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>
      <c r="A402" s="7"/>
      <c r="B402" s="7"/>
      <c r="C402" s="7"/>
      <c r="D402" s="7"/>
      <c r="E402" s="7"/>
      <c r="F402" s="8"/>
      <c r="G402" s="8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>
      <c r="A403" s="7"/>
      <c r="B403" s="7"/>
      <c r="C403" s="7"/>
      <c r="D403" s="7"/>
      <c r="E403" s="7"/>
      <c r="F403" s="8"/>
      <c r="G403" s="8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>
      <c r="A404" s="7"/>
      <c r="B404" s="7"/>
      <c r="C404" s="7"/>
      <c r="D404" s="7"/>
      <c r="E404" s="7"/>
      <c r="F404" s="8"/>
      <c r="G404" s="8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>
      <c r="A405" s="7"/>
      <c r="B405" s="7"/>
      <c r="C405" s="7"/>
      <c r="D405" s="7"/>
      <c r="E405" s="7"/>
      <c r="F405" s="8"/>
      <c r="G405" s="8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>
      <c r="A406" s="7"/>
      <c r="B406" s="7"/>
      <c r="C406" s="7"/>
      <c r="D406" s="7"/>
      <c r="E406" s="7"/>
      <c r="F406" s="8"/>
      <c r="G406" s="8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>
      <c r="A407" s="7"/>
      <c r="B407" s="7"/>
      <c r="C407" s="7"/>
      <c r="D407" s="7"/>
      <c r="E407" s="7"/>
      <c r="F407" s="8"/>
      <c r="G407" s="8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</row>
    <row r="408">
      <c r="A408" s="7"/>
      <c r="B408" s="7"/>
      <c r="C408" s="7"/>
      <c r="D408" s="7"/>
      <c r="E408" s="7"/>
      <c r="F408" s="8"/>
      <c r="G408" s="8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>
      <c r="A409" s="7"/>
      <c r="B409" s="7"/>
      <c r="C409" s="7"/>
      <c r="D409" s="7"/>
      <c r="E409" s="7"/>
      <c r="F409" s="8"/>
      <c r="G409" s="8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>
      <c r="A410" s="7"/>
      <c r="B410" s="7"/>
      <c r="C410" s="7"/>
      <c r="D410" s="7"/>
      <c r="E410" s="7"/>
      <c r="F410" s="8"/>
      <c r="G410" s="8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>
      <c r="A411" s="7"/>
      <c r="B411" s="7"/>
      <c r="C411" s="7"/>
      <c r="D411" s="7"/>
      <c r="E411" s="7"/>
      <c r="F411" s="8"/>
      <c r="G411" s="8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>
      <c r="A412" s="7"/>
      <c r="B412" s="7"/>
      <c r="C412" s="7"/>
      <c r="D412" s="7"/>
      <c r="E412" s="7"/>
      <c r="F412" s="8"/>
      <c r="G412" s="8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>
      <c r="A413" s="7"/>
      <c r="B413" s="7"/>
      <c r="C413" s="7"/>
      <c r="D413" s="7"/>
      <c r="E413" s="7"/>
      <c r="F413" s="8"/>
      <c r="G413" s="8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>
      <c r="A414" s="7"/>
      <c r="B414" s="7"/>
      <c r="C414" s="7"/>
      <c r="D414" s="7"/>
      <c r="E414" s="7"/>
      <c r="F414" s="8"/>
      <c r="G414" s="8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>
      <c r="A415" s="7"/>
      <c r="B415" s="7"/>
      <c r="C415" s="7"/>
      <c r="D415" s="7"/>
      <c r="E415" s="7"/>
      <c r="F415" s="8"/>
      <c r="G415" s="8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>
      <c r="A416" s="7"/>
      <c r="B416" s="7"/>
      <c r="C416" s="7"/>
      <c r="D416" s="7"/>
      <c r="E416" s="7"/>
      <c r="F416" s="8"/>
      <c r="G416" s="8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>
      <c r="A417" s="7"/>
      <c r="B417" s="7"/>
      <c r="C417" s="7"/>
      <c r="D417" s="7"/>
      <c r="E417" s="7"/>
      <c r="F417" s="8"/>
      <c r="G417" s="8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>
      <c r="A418" s="7"/>
      <c r="B418" s="7"/>
      <c r="C418" s="7"/>
      <c r="D418" s="7"/>
      <c r="E418" s="7"/>
      <c r="F418" s="8"/>
      <c r="G418" s="8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>
      <c r="A419" s="7"/>
      <c r="B419" s="7"/>
      <c r="C419" s="7"/>
      <c r="D419" s="7"/>
      <c r="E419" s="7"/>
      <c r="F419" s="8"/>
      <c r="G419" s="8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>
      <c r="A420" s="7"/>
      <c r="B420" s="7"/>
      <c r="C420" s="7"/>
      <c r="D420" s="7"/>
      <c r="E420" s="7"/>
      <c r="F420" s="8"/>
      <c r="G420" s="8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>
      <c r="A421" s="7"/>
      <c r="B421" s="7"/>
      <c r="C421" s="7"/>
      <c r="D421" s="7"/>
      <c r="E421" s="7"/>
      <c r="F421" s="8"/>
      <c r="G421" s="8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>
      <c r="A422" s="7"/>
      <c r="B422" s="7"/>
      <c r="C422" s="7"/>
      <c r="D422" s="7"/>
      <c r="E422" s="7"/>
      <c r="F422" s="8"/>
      <c r="G422" s="8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>
      <c r="A423" s="7"/>
      <c r="B423" s="7"/>
      <c r="C423" s="7"/>
      <c r="D423" s="7"/>
      <c r="E423" s="7"/>
      <c r="F423" s="8"/>
      <c r="G423" s="8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>
      <c r="A424" s="7"/>
      <c r="B424" s="7"/>
      <c r="C424" s="7"/>
      <c r="D424" s="7"/>
      <c r="E424" s="7"/>
      <c r="F424" s="8"/>
      <c r="G424" s="8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>
      <c r="A425" s="7"/>
      <c r="B425" s="7"/>
      <c r="C425" s="7"/>
      <c r="D425" s="7"/>
      <c r="E425" s="7"/>
      <c r="F425" s="8"/>
      <c r="G425" s="8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>
      <c r="A426" s="7"/>
      <c r="B426" s="7"/>
      <c r="C426" s="7"/>
      <c r="D426" s="7"/>
      <c r="E426" s="7"/>
      <c r="F426" s="8"/>
      <c r="G426" s="8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>
      <c r="A427" s="7"/>
      <c r="B427" s="7"/>
      <c r="C427" s="7"/>
      <c r="D427" s="7"/>
      <c r="E427" s="7"/>
      <c r="F427" s="8"/>
      <c r="G427" s="8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>
      <c r="A428" s="7"/>
      <c r="B428" s="7"/>
      <c r="C428" s="7"/>
      <c r="D428" s="7"/>
      <c r="E428" s="7"/>
      <c r="F428" s="8"/>
      <c r="G428" s="8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>
      <c r="A429" s="7"/>
      <c r="B429" s="7"/>
      <c r="C429" s="7"/>
      <c r="D429" s="7"/>
      <c r="E429" s="7"/>
      <c r="F429" s="8"/>
      <c r="G429" s="8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>
      <c r="A430" s="7"/>
      <c r="B430" s="7"/>
      <c r="C430" s="7"/>
      <c r="D430" s="7"/>
      <c r="E430" s="7"/>
      <c r="F430" s="8"/>
      <c r="G430" s="8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>
      <c r="A431" s="7"/>
      <c r="B431" s="7"/>
      <c r="C431" s="7"/>
      <c r="D431" s="7"/>
      <c r="E431" s="7"/>
      <c r="F431" s="8"/>
      <c r="G431" s="8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>
      <c r="A432" s="7"/>
      <c r="B432" s="7"/>
      <c r="C432" s="7"/>
      <c r="D432" s="7"/>
      <c r="E432" s="7"/>
      <c r="F432" s="8"/>
      <c r="G432" s="8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>
      <c r="A433" s="7"/>
      <c r="B433" s="7"/>
      <c r="C433" s="7"/>
      <c r="D433" s="7"/>
      <c r="E433" s="7"/>
      <c r="F433" s="8"/>
      <c r="G433" s="8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>
      <c r="A434" s="7"/>
      <c r="B434" s="7"/>
      <c r="C434" s="7"/>
      <c r="D434" s="7"/>
      <c r="E434" s="7"/>
      <c r="F434" s="8"/>
      <c r="G434" s="8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>
      <c r="A435" s="7"/>
      <c r="B435" s="7"/>
      <c r="C435" s="7"/>
      <c r="D435" s="7"/>
      <c r="E435" s="7"/>
      <c r="F435" s="8"/>
      <c r="G435" s="8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>
      <c r="A436" s="7"/>
      <c r="B436" s="7"/>
      <c r="C436" s="7"/>
      <c r="D436" s="7"/>
      <c r="E436" s="7"/>
      <c r="F436" s="8"/>
      <c r="G436" s="8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>
      <c r="A437" s="7"/>
      <c r="B437" s="7"/>
      <c r="C437" s="7"/>
      <c r="D437" s="7"/>
      <c r="E437" s="7"/>
      <c r="F437" s="8"/>
      <c r="G437" s="8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>
      <c r="A438" s="7"/>
      <c r="B438" s="7"/>
      <c r="C438" s="7"/>
      <c r="D438" s="7"/>
      <c r="E438" s="7"/>
      <c r="F438" s="8"/>
      <c r="G438" s="8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>
      <c r="A439" s="7"/>
      <c r="B439" s="7"/>
      <c r="C439" s="7"/>
      <c r="D439" s="7"/>
      <c r="E439" s="7"/>
      <c r="F439" s="8"/>
      <c r="G439" s="8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>
      <c r="A440" s="7"/>
      <c r="B440" s="7"/>
      <c r="C440" s="7"/>
      <c r="D440" s="7"/>
      <c r="E440" s="7"/>
      <c r="F440" s="8"/>
      <c r="G440" s="8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>
      <c r="A441" s="7"/>
      <c r="B441" s="7"/>
      <c r="C441" s="7"/>
      <c r="D441" s="7"/>
      <c r="E441" s="7"/>
      <c r="F441" s="8"/>
      <c r="G441" s="8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>
      <c r="A442" s="7"/>
      <c r="B442" s="7"/>
      <c r="C442" s="7"/>
      <c r="D442" s="7"/>
      <c r="E442" s="7"/>
      <c r="F442" s="8"/>
      <c r="G442" s="8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>
      <c r="A443" s="7"/>
      <c r="B443" s="7"/>
      <c r="C443" s="7"/>
      <c r="D443" s="7"/>
      <c r="E443" s="7"/>
      <c r="F443" s="8"/>
      <c r="G443" s="8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>
      <c r="A444" s="7"/>
      <c r="B444" s="7"/>
      <c r="C444" s="7"/>
      <c r="D444" s="7"/>
      <c r="E444" s="7"/>
      <c r="F444" s="8"/>
      <c r="G444" s="8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>
      <c r="A445" s="7"/>
      <c r="B445" s="7"/>
      <c r="C445" s="7"/>
      <c r="D445" s="7"/>
      <c r="E445" s="7"/>
      <c r="F445" s="8"/>
      <c r="G445" s="8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>
      <c r="A446" s="7"/>
      <c r="B446" s="7"/>
      <c r="C446" s="7"/>
      <c r="D446" s="7"/>
      <c r="E446" s="7"/>
      <c r="F446" s="8"/>
      <c r="G446" s="8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>
      <c r="A447" s="7"/>
      <c r="B447" s="7"/>
      <c r="C447" s="7"/>
      <c r="D447" s="7"/>
      <c r="E447" s="7"/>
      <c r="F447" s="8"/>
      <c r="G447" s="8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>
      <c r="A448" s="7"/>
      <c r="B448" s="7"/>
      <c r="C448" s="7"/>
      <c r="D448" s="7"/>
      <c r="E448" s="7"/>
      <c r="F448" s="8"/>
      <c r="G448" s="8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>
      <c r="A449" s="7"/>
      <c r="B449" s="7"/>
      <c r="C449" s="7"/>
      <c r="D449" s="7"/>
      <c r="E449" s="7"/>
      <c r="F449" s="8"/>
      <c r="G449" s="8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>
      <c r="A450" s="7"/>
      <c r="B450" s="7"/>
      <c r="C450" s="7"/>
      <c r="D450" s="7"/>
      <c r="E450" s="7"/>
      <c r="F450" s="8"/>
      <c r="G450" s="8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>
      <c r="A451" s="7"/>
      <c r="B451" s="7"/>
      <c r="C451" s="7"/>
      <c r="D451" s="7"/>
      <c r="E451" s="7"/>
      <c r="F451" s="8"/>
      <c r="G451" s="8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>
      <c r="A452" s="7"/>
      <c r="B452" s="7"/>
      <c r="C452" s="7"/>
      <c r="D452" s="7"/>
      <c r="E452" s="7"/>
      <c r="F452" s="8"/>
      <c r="G452" s="8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>
      <c r="A453" s="7"/>
      <c r="B453" s="7"/>
      <c r="C453" s="7"/>
      <c r="D453" s="7"/>
      <c r="E453" s="7"/>
      <c r="F453" s="8"/>
      <c r="G453" s="8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>
      <c r="A454" s="7"/>
      <c r="B454" s="7"/>
      <c r="C454" s="7"/>
      <c r="D454" s="7"/>
      <c r="E454" s="7"/>
      <c r="F454" s="8"/>
      <c r="G454" s="8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>
      <c r="A455" s="7"/>
      <c r="B455" s="7"/>
      <c r="C455" s="7"/>
      <c r="D455" s="7"/>
      <c r="E455" s="7"/>
      <c r="F455" s="8"/>
      <c r="G455" s="8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>
      <c r="A456" s="7"/>
      <c r="B456" s="7"/>
      <c r="C456" s="7"/>
      <c r="D456" s="7"/>
      <c r="E456" s="7"/>
      <c r="F456" s="8"/>
      <c r="G456" s="8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>
      <c r="A457" s="7"/>
      <c r="B457" s="7"/>
      <c r="C457" s="7"/>
      <c r="D457" s="7"/>
      <c r="E457" s="7"/>
      <c r="F457" s="8"/>
      <c r="G457" s="8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>
      <c r="A458" s="7"/>
      <c r="B458" s="7"/>
      <c r="C458" s="7"/>
      <c r="D458" s="7"/>
      <c r="E458" s="7"/>
      <c r="F458" s="8"/>
      <c r="G458" s="8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>
      <c r="A459" s="7"/>
      <c r="B459" s="7"/>
      <c r="C459" s="7"/>
      <c r="D459" s="7"/>
      <c r="E459" s="7"/>
      <c r="F459" s="8"/>
      <c r="G459" s="8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>
      <c r="A460" s="7"/>
      <c r="B460" s="7"/>
      <c r="C460" s="7"/>
      <c r="D460" s="7"/>
      <c r="E460" s="7"/>
      <c r="F460" s="8"/>
      <c r="G460" s="8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>
      <c r="A461" s="7"/>
      <c r="B461" s="7"/>
      <c r="C461" s="7"/>
      <c r="D461" s="7"/>
      <c r="E461" s="7"/>
      <c r="F461" s="8"/>
      <c r="G461" s="8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>
      <c r="A462" s="7"/>
      <c r="B462" s="7"/>
      <c r="C462" s="7"/>
      <c r="D462" s="7"/>
      <c r="E462" s="7"/>
      <c r="F462" s="8"/>
      <c r="G462" s="8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</row>
    <row r="463">
      <c r="A463" s="7"/>
      <c r="B463" s="7"/>
      <c r="C463" s="7"/>
      <c r="D463" s="7"/>
      <c r="E463" s="7"/>
      <c r="F463" s="8"/>
      <c r="G463" s="8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>
      <c r="A464" s="7"/>
      <c r="B464" s="7"/>
      <c r="C464" s="7"/>
      <c r="D464" s="7"/>
      <c r="E464" s="7"/>
      <c r="F464" s="8"/>
      <c r="G464" s="8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>
      <c r="A465" s="7"/>
      <c r="B465" s="7"/>
      <c r="C465" s="7"/>
      <c r="D465" s="7"/>
      <c r="E465" s="7"/>
      <c r="F465" s="8"/>
      <c r="G465" s="8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>
      <c r="A466" s="7"/>
      <c r="B466" s="7"/>
      <c r="C466" s="7"/>
      <c r="D466" s="7"/>
      <c r="E466" s="7"/>
      <c r="F466" s="8"/>
      <c r="G466" s="8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</row>
    <row r="467">
      <c r="A467" s="7"/>
      <c r="B467" s="7"/>
      <c r="C467" s="7"/>
      <c r="D467" s="7"/>
      <c r="E467" s="7"/>
      <c r="F467" s="8"/>
      <c r="G467" s="8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>
      <c r="A468" s="7"/>
      <c r="B468" s="7"/>
      <c r="C468" s="7"/>
      <c r="D468" s="7"/>
      <c r="E468" s="7"/>
      <c r="F468" s="8"/>
      <c r="G468" s="8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>
      <c r="A469" s="7"/>
      <c r="B469" s="7"/>
      <c r="C469" s="7"/>
      <c r="D469" s="7"/>
      <c r="E469" s="7"/>
      <c r="F469" s="8"/>
      <c r="G469" s="8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>
      <c r="A470" s="7"/>
      <c r="B470" s="7"/>
      <c r="C470" s="7"/>
      <c r="D470" s="7"/>
      <c r="E470" s="7"/>
      <c r="F470" s="8"/>
      <c r="G470" s="8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>
      <c r="A471" s="7"/>
      <c r="B471" s="7"/>
      <c r="C471" s="7"/>
      <c r="D471" s="7"/>
      <c r="E471" s="7"/>
      <c r="F471" s="8"/>
      <c r="G471" s="8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>
      <c r="A472" s="7"/>
      <c r="B472" s="7"/>
      <c r="C472" s="7"/>
      <c r="D472" s="7"/>
      <c r="E472" s="7"/>
      <c r="F472" s="8"/>
      <c r="G472" s="8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>
      <c r="A473" s="7"/>
      <c r="B473" s="7"/>
      <c r="C473" s="7"/>
      <c r="D473" s="7"/>
      <c r="E473" s="7"/>
      <c r="F473" s="8"/>
      <c r="G473" s="8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>
      <c r="A474" s="7"/>
      <c r="B474" s="7"/>
      <c r="C474" s="7"/>
      <c r="D474" s="7"/>
      <c r="E474" s="7"/>
      <c r="F474" s="8"/>
      <c r="G474" s="8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>
      <c r="A475" s="7"/>
      <c r="B475" s="7"/>
      <c r="C475" s="7"/>
      <c r="D475" s="7"/>
      <c r="E475" s="7"/>
      <c r="F475" s="8"/>
      <c r="G475" s="8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>
      <c r="A476" s="7"/>
      <c r="B476" s="7"/>
      <c r="C476" s="7"/>
      <c r="D476" s="7"/>
      <c r="E476" s="7"/>
      <c r="F476" s="8"/>
      <c r="G476" s="8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>
      <c r="A477" s="7"/>
      <c r="B477" s="7"/>
      <c r="C477" s="7"/>
      <c r="D477" s="7"/>
      <c r="E477" s="7"/>
      <c r="F477" s="8"/>
      <c r="G477" s="8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>
      <c r="A478" s="7"/>
      <c r="B478" s="7"/>
      <c r="C478" s="7"/>
      <c r="D478" s="7"/>
      <c r="E478" s="7"/>
      <c r="F478" s="8"/>
      <c r="G478" s="8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>
      <c r="A479" s="7"/>
      <c r="B479" s="7"/>
      <c r="C479" s="7"/>
      <c r="D479" s="7"/>
      <c r="E479" s="7"/>
      <c r="F479" s="8"/>
      <c r="G479" s="8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>
      <c r="A480" s="7"/>
      <c r="B480" s="7"/>
      <c r="C480" s="7"/>
      <c r="D480" s="7"/>
      <c r="E480" s="7"/>
      <c r="F480" s="8"/>
      <c r="G480" s="8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>
      <c r="A481" s="7"/>
      <c r="B481" s="7"/>
      <c r="C481" s="7"/>
      <c r="D481" s="7"/>
      <c r="E481" s="7"/>
      <c r="F481" s="8"/>
      <c r="G481" s="8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>
      <c r="A482" s="7"/>
      <c r="B482" s="7"/>
      <c r="C482" s="7"/>
      <c r="D482" s="7"/>
      <c r="E482" s="7"/>
      <c r="F482" s="8"/>
      <c r="G482" s="8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>
      <c r="A483" s="7"/>
      <c r="B483" s="7"/>
      <c r="C483" s="7"/>
      <c r="D483" s="7"/>
      <c r="E483" s="7"/>
      <c r="F483" s="8"/>
      <c r="G483" s="8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>
      <c r="A484" s="7"/>
      <c r="B484" s="7"/>
      <c r="C484" s="7"/>
      <c r="D484" s="7"/>
      <c r="E484" s="7"/>
      <c r="F484" s="8"/>
      <c r="G484" s="8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>
      <c r="A485" s="7"/>
      <c r="B485" s="7"/>
      <c r="C485" s="7"/>
      <c r="D485" s="7"/>
      <c r="E485" s="7"/>
      <c r="F485" s="8"/>
      <c r="G485" s="8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>
      <c r="A486" s="7"/>
      <c r="B486" s="7"/>
      <c r="C486" s="7"/>
      <c r="D486" s="7"/>
      <c r="E486" s="7"/>
      <c r="F486" s="8"/>
      <c r="G486" s="8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>
      <c r="A487" s="7"/>
      <c r="B487" s="7"/>
      <c r="C487" s="7"/>
      <c r="D487" s="7"/>
      <c r="E487" s="7"/>
      <c r="F487" s="8"/>
      <c r="G487" s="8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>
      <c r="A488" s="7"/>
      <c r="B488" s="7"/>
      <c r="C488" s="7"/>
      <c r="D488" s="7"/>
      <c r="E488" s="7"/>
      <c r="F488" s="8"/>
      <c r="G488" s="8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>
      <c r="A489" s="7"/>
      <c r="B489" s="7"/>
      <c r="C489" s="7"/>
      <c r="D489" s="7"/>
      <c r="E489" s="7"/>
      <c r="F489" s="8"/>
      <c r="G489" s="8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>
      <c r="A490" s="7"/>
      <c r="B490" s="7"/>
      <c r="C490" s="7"/>
      <c r="D490" s="7"/>
      <c r="E490" s="7"/>
      <c r="F490" s="8"/>
      <c r="G490" s="8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>
      <c r="A491" s="7"/>
      <c r="B491" s="7"/>
      <c r="C491" s="7"/>
      <c r="D491" s="7"/>
      <c r="E491" s="7"/>
      <c r="F491" s="8"/>
      <c r="G491" s="8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>
      <c r="A492" s="7"/>
      <c r="B492" s="7"/>
      <c r="C492" s="7"/>
      <c r="D492" s="7"/>
      <c r="E492" s="7"/>
      <c r="F492" s="8"/>
      <c r="G492" s="8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>
      <c r="A493" s="7"/>
      <c r="B493" s="7"/>
      <c r="C493" s="7"/>
      <c r="D493" s="7"/>
      <c r="E493" s="7"/>
      <c r="F493" s="8"/>
      <c r="G493" s="8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>
      <c r="A494" s="7"/>
      <c r="B494" s="7"/>
      <c r="C494" s="7"/>
      <c r="D494" s="7"/>
      <c r="E494" s="7"/>
      <c r="F494" s="8"/>
      <c r="G494" s="8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>
      <c r="A495" s="7"/>
      <c r="B495" s="7"/>
      <c r="C495" s="7"/>
      <c r="D495" s="7"/>
      <c r="E495" s="7"/>
      <c r="F495" s="8"/>
      <c r="G495" s="8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>
      <c r="A496" s="7"/>
      <c r="B496" s="7"/>
      <c r="C496" s="7"/>
      <c r="D496" s="7"/>
      <c r="E496" s="7"/>
      <c r="F496" s="8"/>
      <c r="G496" s="8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>
      <c r="A497" s="7"/>
      <c r="B497" s="7"/>
      <c r="C497" s="7"/>
      <c r="D497" s="7"/>
      <c r="E497" s="7"/>
      <c r="F497" s="8"/>
      <c r="G497" s="8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>
      <c r="A498" s="7"/>
      <c r="B498" s="7"/>
      <c r="C498" s="7"/>
      <c r="D498" s="7"/>
      <c r="E498" s="7"/>
      <c r="F498" s="8"/>
      <c r="G498" s="8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</row>
    <row r="499">
      <c r="A499" s="7"/>
      <c r="B499" s="7"/>
      <c r="C499" s="7"/>
      <c r="D499" s="7"/>
      <c r="E499" s="7"/>
      <c r="F499" s="8"/>
      <c r="G499" s="8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</row>
    <row r="500">
      <c r="A500" s="7"/>
      <c r="B500" s="7"/>
      <c r="C500" s="7"/>
      <c r="D500" s="7"/>
      <c r="E500" s="7"/>
      <c r="F500" s="8"/>
      <c r="G500" s="8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</row>
    <row r="501">
      <c r="A501" s="7"/>
      <c r="B501" s="7"/>
      <c r="C501" s="7"/>
      <c r="D501" s="7"/>
      <c r="E501" s="7"/>
      <c r="F501" s="8"/>
      <c r="G501" s="8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>
      <c r="A502" s="7"/>
      <c r="B502" s="7"/>
      <c r="C502" s="7"/>
      <c r="D502" s="7"/>
      <c r="E502" s="7"/>
      <c r="F502" s="8"/>
      <c r="G502" s="8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>
      <c r="A503" s="7"/>
      <c r="B503" s="7"/>
      <c r="C503" s="7"/>
      <c r="D503" s="7"/>
      <c r="E503" s="7"/>
      <c r="F503" s="8"/>
      <c r="G503" s="8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</row>
    <row r="504">
      <c r="A504" s="7"/>
      <c r="B504" s="7"/>
      <c r="C504" s="7"/>
      <c r="D504" s="7"/>
      <c r="E504" s="7"/>
      <c r="F504" s="8"/>
      <c r="G504" s="8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</row>
    <row r="505">
      <c r="A505" s="7"/>
      <c r="B505" s="7"/>
      <c r="C505" s="7"/>
      <c r="D505" s="7"/>
      <c r="E505" s="7"/>
      <c r="F505" s="8"/>
      <c r="G505" s="8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</row>
    <row r="506">
      <c r="A506" s="7"/>
      <c r="B506" s="7"/>
      <c r="C506" s="7"/>
      <c r="D506" s="7"/>
      <c r="E506" s="7"/>
      <c r="F506" s="8"/>
      <c r="G506" s="8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</row>
    <row r="507">
      <c r="A507" s="7"/>
      <c r="B507" s="7"/>
      <c r="C507" s="7"/>
      <c r="D507" s="7"/>
      <c r="E507" s="7"/>
      <c r="F507" s="8"/>
      <c r="G507" s="8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</row>
    <row r="508">
      <c r="A508" s="7"/>
      <c r="B508" s="7"/>
      <c r="C508" s="7"/>
      <c r="D508" s="7"/>
      <c r="E508" s="7"/>
      <c r="F508" s="8"/>
      <c r="G508" s="8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</row>
    <row r="509">
      <c r="A509" s="7"/>
      <c r="B509" s="7"/>
      <c r="C509" s="7"/>
      <c r="D509" s="7"/>
      <c r="E509" s="7"/>
      <c r="F509" s="8"/>
      <c r="G509" s="8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</row>
    <row r="510">
      <c r="A510" s="7"/>
      <c r="B510" s="7"/>
      <c r="C510" s="7"/>
      <c r="D510" s="7"/>
      <c r="E510" s="7"/>
      <c r="F510" s="8"/>
      <c r="G510" s="8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</row>
    <row r="511">
      <c r="A511" s="7"/>
      <c r="B511" s="7"/>
      <c r="C511" s="7"/>
      <c r="D511" s="7"/>
      <c r="E511" s="7"/>
      <c r="F511" s="8"/>
      <c r="G511" s="8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</row>
    <row r="512">
      <c r="A512" s="7"/>
      <c r="B512" s="7"/>
      <c r="C512" s="7"/>
      <c r="D512" s="7"/>
      <c r="E512" s="7"/>
      <c r="F512" s="8"/>
      <c r="G512" s="8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</row>
    <row r="513">
      <c r="A513" s="7"/>
      <c r="B513" s="7"/>
      <c r="C513" s="7"/>
      <c r="D513" s="7"/>
      <c r="E513" s="7"/>
      <c r="F513" s="8"/>
      <c r="G513" s="8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</row>
    <row r="514">
      <c r="A514" s="7"/>
      <c r="B514" s="7"/>
      <c r="C514" s="7"/>
      <c r="D514" s="7"/>
      <c r="E514" s="7"/>
      <c r="F514" s="8"/>
      <c r="G514" s="8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</row>
    <row r="515">
      <c r="A515" s="7"/>
      <c r="B515" s="7"/>
      <c r="C515" s="7"/>
      <c r="D515" s="7"/>
      <c r="E515" s="7"/>
      <c r="F515" s="8"/>
      <c r="G515" s="8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</row>
    <row r="516">
      <c r="A516" s="7"/>
      <c r="B516" s="7"/>
      <c r="C516" s="7"/>
      <c r="D516" s="7"/>
      <c r="E516" s="7"/>
      <c r="F516" s="8"/>
      <c r="G516" s="8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</row>
    <row r="517">
      <c r="A517" s="7"/>
      <c r="B517" s="7"/>
      <c r="C517" s="7"/>
      <c r="D517" s="7"/>
      <c r="E517" s="7"/>
      <c r="F517" s="8"/>
      <c r="G517" s="8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</row>
    <row r="518">
      <c r="A518" s="7"/>
      <c r="B518" s="7"/>
      <c r="C518" s="7"/>
      <c r="D518" s="7"/>
      <c r="E518" s="7"/>
      <c r="F518" s="8"/>
      <c r="G518" s="8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</row>
    <row r="519">
      <c r="A519" s="7"/>
      <c r="B519" s="7"/>
      <c r="C519" s="7"/>
      <c r="D519" s="7"/>
      <c r="E519" s="7"/>
      <c r="F519" s="8"/>
      <c r="G519" s="8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</row>
    <row r="520">
      <c r="A520" s="7"/>
      <c r="B520" s="7"/>
      <c r="C520" s="7"/>
      <c r="D520" s="7"/>
      <c r="E520" s="7"/>
      <c r="F520" s="8"/>
      <c r="G520" s="8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</row>
    <row r="521">
      <c r="A521" s="7"/>
      <c r="B521" s="7"/>
      <c r="C521" s="7"/>
      <c r="D521" s="7"/>
      <c r="E521" s="7"/>
      <c r="F521" s="8"/>
      <c r="G521" s="8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</row>
    <row r="522">
      <c r="A522" s="7"/>
      <c r="B522" s="7"/>
      <c r="C522" s="7"/>
      <c r="D522" s="7"/>
      <c r="E522" s="7"/>
      <c r="F522" s="8"/>
      <c r="G522" s="8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</row>
    <row r="523">
      <c r="A523" s="7"/>
      <c r="B523" s="7"/>
      <c r="C523" s="7"/>
      <c r="D523" s="7"/>
      <c r="E523" s="7"/>
      <c r="F523" s="8"/>
      <c r="G523" s="8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</row>
    <row r="524">
      <c r="A524" s="7"/>
      <c r="B524" s="7"/>
      <c r="C524" s="7"/>
      <c r="D524" s="7"/>
      <c r="E524" s="7"/>
      <c r="F524" s="8"/>
      <c r="G524" s="8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</row>
    <row r="525">
      <c r="A525" s="7"/>
      <c r="B525" s="7"/>
      <c r="C525" s="7"/>
      <c r="D525" s="7"/>
      <c r="E525" s="7"/>
      <c r="F525" s="8"/>
      <c r="G525" s="8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</row>
    <row r="526">
      <c r="A526" s="7"/>
      <c r="B526" s="7"/>
      <c r="C526" s="7"/>
      <c r="D526" s="7"/>
      <c r="E526" s="7"/>
      <c r="F526" s="8"/>
      <c r="G526" s="8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</row>
    <row r="527">
      <c r="A527" s="7"/>
      <c r="B527" s="7"/>
      <c r="C527" s="7"/>
      <c r="D527" s="7"/>
      <c r="E527" s="7"/>
      <c r="F527" s="8"/>
      <c r="G527" s="8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</row>
    <row r="528">
      <c r="A528" s="7"/>
      <c r="B528" s="7"/>
      <c r="C528" s="7"/>
      <c r="D528" s="7"/>
      <c r="E528" s="7"/>
      <c r="F528" s="8"/>
      <c r="G528" s="8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</row>
    <row r="529">
      <c r="A529" s="7"/>
      <c r="B529" s="7"/>
      <c r="C529" s="7"/>
      <c r="D529" s="7"/>
      <c r="E529" s="7"/>
      <c r="F529" s="8"/>
      <c r="G529" s="8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>
      <c r="A530" s="7"/>
      <c r="B530" s="7"/>
      <c r="C530" s="7"/>
      <c r="D530" s="7"/>
      <c r="E530" s="7"/>
      <c r="F530" s="8"/>
      <c r="G530" s="8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>
      <c r="A531" s="7"/>
      <c r="B531" s="7"/>
      <c r="C531" s="7"/>
      <c r="D531" s="7"/>
      <c r="E531" s="7"/>
      <c r="F531" s="8"/>
      <c r="G531" s="8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>
      <c r="A532" s="7"/>
      <c r="B532" s="7"/>
      <c r="C532" s="7"/>
      <c r="D532" s="7"/>
      <c r="E532" s="7"/>
      <c r="F532" s="8"/>
      <c r="G532" s="8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>
      <c r="A533" s="7"/>
      <c r="B533" s="7"/>
      <c r="C533" s="7"/>
      <c r="D533" s="7"/>
      <c r="E533" s="7"/>
      <c r="F533" s="8"/>
      <c r="G533" s="8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</row>
    <row r="534">
      <c r="A534" s="7"/>
      <c r="B534" s="7"/>
      <c r="C534" s="7"/>
      <c r="D534" s="7"/>
      <c r="E534" s="7"/>
      <c r="F534" s="8"/>
      <c r="G534" s="8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</row>
    <row r="535">
      <c r="A535" s="7"/>
      <c r="B535" s="7"/>
      <c r="C535" s="7"/>
      <c r="D535" s="7"/>
      <c r="E535" s="7"/>
      <c r="F535" s="8"/>
      <c r="G535" s="8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>
      <c r="A536" s="7"/>
      <c r="B536" s="7"/>
      <c r="C536" s="7"/>
      <c r="D536" s="7"/>
      <c r="E536" s="7"/>
      <c r="F536" s="8"/>
      <c r="G536" s="8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>
      <c r="A537" s="7"/>
      <c r="B537" s="7"/>
      <c r="C537" s="7"/>
      <c r="D537" s="7"/>
      <c r="E537" s="7"/>
      <c r="F537" s="8"/>
      <c r="G537" s="8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>
      <c r="A538" s="7"/>
      <c r="B538" s="7"/>
      <c r="C538" s="7"/>
      <c r="D538" s="7"/>
      <c r="E538" s="7"/>
      <c r="F538" s="8"/>
      <c r="G538" s="8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>
      <c r="A539" s="7"/>
      <c r="B539" s="7"/>
      <c r="C539" s="7"/>
      <c r="D539" s="7"/>
      <c r="E539" s="7"/>
      <c r="F539" s="8"/>
      <c r="G539" s="8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>
      <c r="A540" s="7"/>
      <c r="B540" s="7"/>
      <c r="C540" s="7"/>
      <c r="D540" s="7"/>
      <c r="E540" s="7"/>
      <c r="F540" s="8"/>
      <c r="G540" s="8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>
      <c r="A541" s="7"/>
      <c r="B541" s="7"/>
      <c r="C541" s="7"/>
      <c r="D541" s="7"/>
      <c r="E541" s="7"/>
      <c r="F541" s="8"/>
      <c r="G541" s="8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>
      <c r="A542" s="7"/>
      <c r="B542" s="7"/>
      <c r="C542" s="7"/>
      <c r="D542" s="7"/>
      <c r="E542" s="7"/>
      <c r="F542" s="8"/>
      <c r="G542" s="8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>
      <c r="A543" s="7"/>
      <c r="B543" s="7"/>
      <c r="C543" s="7"/>
      <c r="D543" s="7"/>
      <c r="E543" s="7"/>
      <c r="F543" s="8"/>
      <c r="G543" s="8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>
      <c r="A544" s="7"/>
      <c r="B544" s="7"/>
      <c r="C544" s="7"/>
      <c r="D544" s="7"/>
      <c r="E544" s="7"/>
      <c r="F544" s="8"/>
      <c r="G544" s="8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>
      <c r="A545" s="7"/>
      <c r="B545" s="7"/>
      <c r="C545" s="7"/>
      <c r="D545" s="7"/>
      <c r="E545" s="7"/>
      <c r="F545" s="8"/>
      <c r="G545" s="8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>
      <c r="A546" s="7"/>
      <c r="B546" s="7"/>
      <c r="C546" s="7"/>
      <c r="D546" s="7"/>
      <c r="E546" s="7"/>
      <c r="F546" s="8"/>
      <c r="G546" s="8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>
      <c r="A547" s="7"/>
      <c r="B547" s="7"/>
      <c r="C547" s="7"/>
      <c r="D547" s="7"/>
      <c r="E547" s="7"/>
      <c r="F547" s="8"/>
      <c r="G547" s="8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>
      <c r="A548" s="7"/>
      <c r="B548" s="7"/>
      <c r="C548" s="7"/>
      <c r="D548" s="7"/>
      <c r="E548" s="7"/>
      <c r="F548" s="8"/>
      <c r="G548" s="8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>
      <c r="A549" s="7"/>
      <c r="B549" s="7"/>
      <c r="C549" s="7"/>
      <c r="D549" s="7"/>
      <c r="E549" s="7"/>
      <c r="F549" s="8"/>
      <c r="G549" s="8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>
      <c r="A550" s="7"/>
      <c r="B550" s="7"/>
      <c r="C550" s="7"/>
      <c r="D550" s="7"/>
      <c r="E550" s="7"/>
      <c r="F550" s="8"/>
      <c r="G550" s="8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>
      <c r="A551" s="7"/>
      <c r="B551" s="7"/>
      <c r="C551" s="7"/>
      <c r="D551" s="7"/>
      <c r="E551" s="7"/>
      <c r="F551" s="8"/>
      <c r="G551" s="8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>
      <c r="A552" s="7"/>
      <c r="B552" s="7"/>
      <c r="C552" s="7"/>
      <c r="D552" s="7"/>
      <c r="E552" s="7"/>
      <c r="F552" s="8"/>
      <c r="G552" s="8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>
      <c r="A553" s="7"/>
      <c r="B553" s="7"/>
      <c r="C553" s="7"/>
      <c r="D553" s="7"/>
      <c r="E553" s="7"/>
      <c r="F553" s="8"/>
      <c r="G553" s="8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</row>
    <row r="554">
      <c r="A554" s="7"/>
      <c r="B554" s="7"/>
      <c r="C554" s="7"/>
      <c r="D554" s="7"/>
      <c r="E554" s="7"/>
      <c r="F554" s="8"/>
      <c r="G554" s="8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</row>
    <row r="555">
      <c r="A555" s="7"/>
      <c r="B555" s="7"/>
      <c r="C555" s="7"/>
      <c r="D555" s="7"/>
      <c r="E555" s="7"/>
      <c r="F555" s="8"/>
      <c r="G555" s="8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</row>
    <row r="556">
      <c r="A556" s="7"/>
      <c r="B556" s="7"/>
      <c r="C556" s="7"/>
      <c r="D556" s="7"/>
      <c r="E556" s="7"/>
      <c r="F556" s="8"/>
      <c r="G556" s="8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</row>
    <row r="557">
      <c r="A557" s="7"/>
      <c r="B557" s="7"/>
      <c r="C557" s="7"/>
      <c r="D557" s="7"/>
      <c r="E557" s="7"/>
      <c r="F557" s="8"/>
      <c r="G557" s="8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</row>
    <row r="558">
      <c r="A558" s="7"/>
      <c r="B558" s="7"/>
      <c r="C558" s="7"/>
      <c r="D558" s="7"/>
      <c r="E558" s="7"/>
      <c r="F558" s="8"/>
      <c r="G558" s="8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</row>
    <row r="559">
      <c r="A559" s="7"/>
      <c r="B559" s="7"/>
      <c r="C559" s="7"/>
      <c r="D559" s="7"/>
      <c r="E559" s="7"/>
      <c r="F559" s="8"/>
      <c r="G559" s="8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</row>
    <row r="560">
      <c r="A560" s="7"/>
      <c r="B560" s="7"/>
      <c r="C560" s="7"/>
      <c r="D560" s="7"/>
      <c r="E560" s="7"/>
      <c r="F560" s="8"/>
      <c r="G560" s="8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>
      <c r="A561" s="7"/>
      <c r="B561" s="7"/>
      <c r="C561" s="7"/>
      <c r="D561" s="7"/>
      <c r="E561" s="7"/>
      <c r="F561" s="8"/>
      <c r="G561" s="8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</row>
    <row r="562">
      <c r="A562" s="7"/>
      <c r="B562" s="7"/>
      <c r="C562" s="7"/>
      <c r="D562" s="7"/>
      <c r="E562" s="7"/>
      <c r="F562" s="8"/>
      <c r="G562" s="8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>
      <c r="A563" s="7"/>
      <c r="B563" s="7"/>
      <c r="C563" s="7"/>
      <c r="D563" s="7"/>
      <c r="E563" s="7"/>
      <c r="F563" s="8"/>
      <c r="G563" s="8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</row>
    <row r="564">
      <c r="A564" s="7"/>
      <c r="B564" s="7"/>
      <c r="C564" s="7"/>
      <c r="D564" s="7"/>
      <c r="E564" s="7"/>
      <c r="F564" s="8"/>
      <c r="G564" s="8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</row>
    <row r="565">
      <c r="A565" s="7"/>
      <c r="B565" s="7"/>
      <c r="C565" s="7"/>
      <c r="D565" s="7"/>
      <c r="E565" s="7"/>
      <c r="F565" s="8"/>
      <c r="G565" s="8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</row>
    <row r="566">
      <c r="A566" s="7"/>
      <c r="B566" s="7"/>
      <c r="C566" s="7"/>
      <c r="D566" s="7"/>
      <c r="E566" s="7"/>
      <c r="F566" s="8"/>
      <c r="G566" s="8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</row>
    <row r="567">
      <c r="A567" s="7"/>
      <c r="B567" s="7"/>
      <c r="C567" s="7"/>
      <c r="D567" s="7"/>
      <c r="E567" s="7"/>
      <c r="F567" s="8"/>
      <c r="G567" s="8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>
      <c r="A568" s="7"/>
      <c r="B568" s="7"/>
      <c r="C568" s="7"/>
      <c r="D568" s="7"/>
      <c r="E568" s="7"/>
      <c r="F568" s="8"/>
      <c r="G568" s="8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>
      <c r="A569" s="7"/>
      <c r="B569" s="7"/>
      <c r="C569" s="7"/>
      <c r="D569" s="7"/>
      <c r="E569" s="7"/>
      <c r="F569" s="8"/>
      <c r="G569" s="8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>
      <c r="A570" s="7"/>
      <c r="B570" s="7"/>
      <c r="C570" s="7"/>
      <c r="D570" s="7"/>
      <c r="E570" s="7"/>
      <c r="F570" s="8"/>
      <c r="G570" s="8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>
      <c r="A571" s="7"/>
      <c r="B571" s="7"/>
      <c r="C571" s="7"/>
      <c r="D571" s="7"/>
      <c r="E571" s="7"/>
      <c r="F571" s="8"/>
      <c r="G571" s="8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>
      <c r="A572" s="7"/>
      <c r="B572" s="7"/>
      <c r="C572" s="7"/>
      <c r="D572" s="7"/>
      <c r="E572" s="7"/>
      <c r="F572" s="8"/>
      <c r="G572" s="8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>
      <c r="A573" s="7"/>
      <c r="B573" s="7"/>
      <c r="C573" s="7"/>
      <c r="D573" s="7"/>
      <c r="E573" s="7"/>
      <c r="F573" s="8"/>
      <c r="G573" s="8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>
      <c r="A574" s="7"/>
      <c r="B574" s="7"/>
      <c r="C574" s="7"/>
      <c r="D574" s="7"/>
      <c r="E574" s="7"/>
      <c r="F574" s="8"/>
      <c r="G574" s="8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>
      <c r="A575" s="7"/>
      <c r="B575" s="7"/>
      <c r="C575" s="7"/>
      <c r="D575" s="7"/>
      <c r="E575" s="7"/>
      <c r="F575" s="8"/>
      <c r="G575" s="8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>
      <c r="A576" s="7"/>
      <c r="B576" s="7"/>
      <c r="C576" s="7"/>
      <c r="D576" s="7"/>
      <c r="E576" s="7"/>
      <c r="F576" s="8"/>
      <c r="G576" s="8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>
      <c r="A577" s="7"/>
      <c r="B577" s="7"/>
      <c r="C577" s="7"/>
      <c r="D577" s="7"/>
      <c r="E577" s="7"/>
      <c r="F577" s="8"/>
      <c r="G577" s="8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>
      <c r="A578" s="7"/>
      <c r="B578" s="7"/>
      <c r="C578" s="7"/>
      <c r="D578" s="7"/>
      <c r="E578" s="7"/>
      <c r="F578" s="8"/>
      <c r="G578" s="8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>
      <c r="A579" s="7"/>
      <c r="B579" s="7"/>
      <c r="C579" s="7"/>
      <c r="D579" s="7"/>
      <c r="E579" s="7"/>
      <c r="F579" s="8"/>
      <c r="G579" s="8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>
      <c r="A580" s="7"/>
      <c r="B580" s="7"/>
      <c r="C580" s="7"/>
      <c r="D580" s="7"/>
      <c r="E580" s="7"/>
      <c r="F580" s="8"/>
      <c r="G580" s="8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>
      <c r="A581" s="7"/>
      <c r="B581" s="7"/>
      <c r="C581" s="7"/>
      <c r="D581" s="7"/>
      <c r="E581" s="7"/>
      <c r="F581" s="8"/>
      <c r="G581" s="8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>
      <c r="A582" s="7"/>
      <c r="B582" s="7"/>
      <c r="C582" s="7"/>
      <c r="D582" s="7"/>
      <c r="E582" s="7"/>
      <c r="F582" s="8"/>
      <c r="G582" s="8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>
      <c r="A583" s="7"/>
      <c r="B583" s="7"/>
      <c r="C583" s="7"/>
      <c r="D583" s="7"/>
      <c r="E583" s="7"/>
      <c r="F583" s="8"/>
      <c r="G583" s="8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>
      <c r="A584" s="7"/>
      <c r="B584" s="7"/>
      <c r="C584" s="7"/>
      <c r="D584" s="7"/>
      <c r="E584" s="7"/>
      <c r="F584" s="8"/>
      <c r="G584" s="8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>
      <c r="A585" s="7"/>
      <c r="B585" s="7"/>
      <c r="C585" s="7"/>
      <c r="D585" s="7"/>
      <c r="E585" s="7"/>
      <c r="F585" s="8"/>
      <c r="G585" s="8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>
      <c r="A586" s="7"/>
      <c r="B586" s="7"/>
      <c r="C586" s="7"/>
      <c r="D586" s="7"/>
      <c r="E586" s="7"/>
      <c r="F586" s="8"/>
      <c r="G586" s="8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>
      <c r="A587" s="7"/>
      <c r="B587" s="7"/>
      <c r="C587" s="7"/>
      <c r="D587" s="7"/>
      <c r="E587" s="7"/>
      <c r="F587" s="8"/>
      <c r="G587" s="8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>
      <c r="A588" s="7"/>
      <c r="B588" s="7"/>
      <c r="C588" s="7"/>
      <c r="D588" s="7"/>
      <c r="E588" s="7"/>
      <c r="F588" s="8"/>
      <c r="G588" s="8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>
      <c r="A589" s="7"/>
      <c r="B589" s="7"/>
      <c r="C589" s="7"/>
      <c r="D589" s="7"/>
      <c r="E589" s="7"/>
      <c r="F589" s="8"/>
      <c r="G589" s="8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>
      <c r="A590" s="7"/>
      <c r="B590" s="7"/>
      <c r="C590" s="7"/>
      <c r="D590" s="7"/>
      <c r="E590" s="7"/>
      <c r="F590" s="8"/>
      <c r="G590" s="8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>
      <c r="A591" s="7"/>
      <c r="B591" s="7"/>
      <c r="C591" s="7"/>
      <c r="D591" s="7"/>
      <c r="E591" s="7"/>
      <c r="F591" s="8"/>
      <c r="G591" s="8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>
      <c r="A592" s="7"/>
      <c r="B592" s="7"/>
      <c r="C592" s="7"/>
      <c r="D592" s="7"/>
      <c r="E592" s="7"/>
      <c r="F592" s="8"/>
      <c r="G592" s="8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>
      <c r="A593" s="7"/>
      <c r="B593" s="7"/>
      <c r="C593" s="7"/>
      <c r="D593" s="7"/>
      <c r="E593" s="7"/>
      <c r="F593" s="8"/>
      <c r="G593" s="8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>
      <c r="A594" s="7"/>
      <c r="B594" s="7"/>
      <c r="C594" s="7"/>
      <c r="D594" s="7"/>
      <c r="E594" s="7"/>
      <c r="F594" s="8"/>
      <c r="G594" s="8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>
      <c r="A595" s="7"/>
      <c r="B595" s="7"/>
      <c r="C595" s="7"/>
      <c r="D595" s="7"/>
      <c r="E595" s="7"/>
      <c r="F595" s="8"/>
      <c r="G595" s="8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>
      <c r="A596" s="7"/>
      <c r="B596" s="7"/>
      <c r="C596" s="7"/>
      <c r="D596" s="7"/>
      <c r="E596" s="7"/>
      <c r="F596" s="8"/>
      <c r="G596" s="8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>
      <c r="A597" s="7"/>
      <c r="B597" s="7"/>
      <c r="C597" s="7"/>
      <c r="D597" s="7"/>
      <c r="E597" s="7"/>
      <c r="F597" s="8"/>
      <c r="G597" s="8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>
      <c r="A598" s="7"/>
      <c r="B598" s="7"/>
      <c r="C598" s="7"/>
      <c r="D598" s="7"/>
      <c r="E598" s="7"/>
      <c r="F598" s="8"/>
      <c r="G598" s="8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>
      <c r="A599" s="7"/>
      <c r="B599" s="7"/>
      <c r="C599" s="7"/>
      <c r="D599" s="7"/>
      <c r="E599" s="7"/>
      <c r="F599" s="8"/>
      <c r="G599" s="8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>
      <c r="A600" s="7"/>
      <c r="B600" s="7"/>
      <c r="C600" s="7"/>
      <c r="D600" s="7"/>
      <c r="E600" s="7"/>
      <c r="F600" s="8"/>
      <c r="G600" s="8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>
      <c r="A601" s="7"/>
      <c r="B601" s="7"/>
      <c r="C601" s="7"/>
      <c r="D601" s="7"/>
      <c r="E601" s="7"/>
      <c r="F601" s="8"/>
      <c r="G601" s="8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>
      <c r="A602" s="7"/>
      <c r="B602" s="7"/>
      <c r="C602" s="7"/>
      <c r="D602" s="7"/>
      <c r="E602" s="7"/>
      <c r="F602" s="8"/>
      <c r="G602" s="8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>
      <c r="A603" s="7"/>
      <c r="B603" s="7"/>
      <c r="C603" s="7"/>
      <c r="D603" s="7"/>
      <c r="E603" s="7"/>
      <c r="F603" s="8"/>
      <c r="G603" s="8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</row>
    <row r="604">
      <c r="A604" s="7"/>
      <c r="B604" s="7"/>
      <c r="C604" s="7"/>
      <c r="D604" s="7"/>
      <c r="E604" s="7"/>
      <c r="F604" s="8"/>
      <c r="G604" s="8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</row>
    <row r="605">
      <c r="A605" s="7"/>
      <c r="B605" s="7"/>
      <c r="C605" s="7"/>
      <c r="D605" s="7"/>
      <c r="E605" s="7"/>
      <c r="F605" s="8"/>
      <c r="G605" s="8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</row>
    <row r="606">
      <c r="A606" s="7"/>
      <c r="B606" s="7"/>
      <c r="C606" s="7"/>
      <c r="D606" s="7"/>
      <c r="E606" s="7"/>
      <c r="F606" s="8"/>
      <c r="G606" s="8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</row>
    <row r="607">
      <c r="A607" s="7"/>
      <c r="B607" s="7"/>
      <c r="C607" s="7"/>
      <c r="D607" s="7"/>
      <c r="E607" s="7"/>
      <c r="F607" s="8"/>
      <c r="G607" s="8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>
      <c r="A608" s="7"/>
      <c r="B608" s="7"/>
      <c r="C608" s="7"/>
      <c r="D608" s="7"/>
      <c r="E608" s="7"/>
      <c r="F608" s="8"/>
      <c r="G608" s="8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</row>
    <row r="609">
      <c r="A609" s="7"/>
      <c r="B609" s="7"/>
      <c r="C609" s="7"/>
      <c r="D609" s="7"/>
      <c r="E609" s="7"/>
      <c r="F609" s="8"/>
      <c r="G609" s="8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>
      <c r="A610" s="7"/>
      <c r="B610" s="7"/>
      <c r="C610" s="7"/>
      <c r="D610" s="7"/>
      <c r="E610" s="7"/>
      <c r="F610" s="8"/>
      <c r="G610" s="8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>
      <c r="A611" s="7"/>
      <c r="B611" s="7"/>
      <c r="C611" s="7"/>
      <c r="D611" s="7"/>
      <c r="E611" s="7"/>
      <c r="F611" s="8"/>
      <c r="G611" s="8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>
      <c r="A612" s="7"/>
      <c r="B612" s="7"/>
      <c r="C612" s="7"/>
      <c r="D612" s="7"/>
      <c r="E612" s="7"/>
      <c r="F612" s="8"/>
      <c r="G612" s="8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>
      <c r="A613" s="7"/>
      <c r="B613" s="7"/>
      <c r="C613" s="7"/>
      <c r="D613" s="7"/>
      <c r="E613" s="7"/>
      <c r="F613" s="8"/>
      <c r="G613" s="8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>
      <c r="A614" s="7"/>
      <c r="B614" s="7"/>
      <c r="C614" s="7"/>
      <c r="D614" s="7"/>
      <c r="E614" s="7"/>
      <c r="F614" s="8"/>
      <c r="G614" s="8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>
      <c r="A615" s="7"/>
      <c r="B615" s="7"/>
      <c r="C615" s="7"/>
      <c r="D615" s="7"/>
      <c r="E615" s="7"/>
      <c r="F615" s="8"/>
      <c r="G615" s="8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>
      <c r="A616" s="7"/>
      <c r="B616" s="7"/>
      <c r="C616" s="7"/>
      <c r="D616" s="7"/>
      <c r="E616" s="7"/>
      <c r="F616" s="8"/>
      <c r="G616" s="8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>
      <c r="A617" s="7"/>
      <c r="B617" s="7"/>
      <c r="C617" s="7"/>
      <c r="D617" s="7"/>
      <c r="E617" s="7"/>
      <c r="F617" s="8"/>
      <c r="G617" s="8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>
      <c r="A618" s="7"/>
      <c r="B618" s="7"/>
      <c r="C618" s="7"/>
      <c r="D618" s="7"/>
      <c r="E618" s="7"/>
      <c r="F618" s="8"/>
      <c r="G618" s="8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>
      <c r="A619" s="7"/>
      <c r="B619" s="7"/>
      <c r="C619" s="7"/>
      <c r="D619" s="7"/>
      <c r="E619" s="7"/>
      <c r="F619" s="8"/>
      <c r="G619" s="8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>
      <c r="A620" s="7"/>
      <c r="B620" s="7"/>
      <c r="C620" s="7"/>
      <c r="D620" s="7"/>
      <c r="E620" s="7"/>
      <c r="F620" s="8"/>
      <c r="G620" s="8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>
      <c r="A621" s="7"/>
      <c r="B621" s="7"/>
      <c r="C621" s="7"/>
      <c r="D621" s="7"/>
      <c r="E621" s="7"/>
      <c r="F621" s="8"/>
      <c r="G621" s="8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>
      <c r="A622" s="7"/>
      <c r="B622" s="7"/>
      <c r="C622" s="7"/>
      <c r="D622" s="7"/>
      <c r="E622" s="7"/>
      <c r="F622" s="8"/>
      <c r="G622" s="8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</row>
    <row r="623">
      <c r="A623" s="7"/>
      <c r="B623" s="7"/>
      <c r="C623" s="7"/>
      <c r="D623" s="7"/>
      <c r="E623" s="7"/>
      <c r="F623" s="8"/>
      <c r="G623" s="8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</row>
    <row r="624">
      <c r="A624" s="7"/>
      <c r="B624" s="7"/>
      <c r="C624" s="7"/>
      <c r="D624" s="7"/>
      <c r="E624" s="7"/>
      <c r="F624" s="8"/>
      <c r="G624" s="8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</row>
    <row r="625">
      <c r="A625" s="7"/>
      <c r="B625" s="7"/>
      <c r="C625" s="7"/>
      <c r="D625" s="7"/>
      <c r="E625" s="7"/>
      <c r="F625" s="8"/>
      <c r="G625" s="8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</row>
    <row r="626">
      <c r="A626" s="7"/>
      <c r="B626" s="7"/>
      <c r="C626" s="7"/>
      <c r="D626" s="7"/>
      <c r="E626" s="7"/>
      <c r="F626" s="8"/>
      <c r="G626" s="8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</row>
    <row r="627">
      <c r="A627" s="7"/>
      <c r="B627" s="7"/>
      <c r="C627" s="7"/>
      <c r="D627" s="7"/>
      <c r="E627" s="7"/>
      <c r="F627" s="8"/>
      <c r="G627" s="8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</row>
    <row r="628">
      <c r="A628" s="7"/>
      <c r="B628" s="7"/>
      <c r="C628" s="7"/>
      <c r="D628" s="7"/>
      <c r="E628" s="7"/>
      <c r="F628" s="8"/>
      <c r="G628" s="8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</row>
    <row r="629">
      <c r="A629" s="7"/>
      <c r="B629" s="7"/>
      <c r="C629" s="7"/>
      <c r="D629" s="7"/>
      <c r="E629" s="7"/>
      <c r="F629" s="8"/>
      <c r="G629" s="8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>
      <c r="A630" s="7"/>
      <c r="B630" s="7"/>
      <c r="C630" s="7"/>
      <c r="D630" s="7"/>
      <c r="E630" s="7"/>
      <c r="F630" s="8"/>
      <c r="G630" s="8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>
      <c r="A631" s="7"/>
      <c r="B631" s="7"/>
      <c r="C631" s="7"/>
      <c r="D631" s="7"/>
      <c r="E631" s="7"/>
      <c r="F631" s="8"/>
      <c r="G631" s="8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>
      <c r="A632" s="7"/>
      <c r="B632" s="7"/>
      <c r="C632" s="7"/>
      <c r="D632" s="7"/>
      <c r="E632" s="7"/>
      <c r="F632" s="8"/>
      <c r="G632" s="8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>
      <c r="A633" s="7"/>
      <c r="B633" s="7"/>
      <c r="C633" s="7"/>
      <c r="D633" s="7"/>
      <c r="E633" s="7"/>
      <c r="F633" s="8"/>
      <c r="G633" s="8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>
      <c r="A634" s="7"/>
      <c r="B634" s="7"/>
      <c r="C634" s="7"/>
      <c r="D634" s="7"/>
      <c r="E634" s="7"/>
      <c r="F634" s="8"/>
      <c r="G634" s="8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>
      <c r="A635" s="7"/>
      <c r="B635" s="7"/>
      <c r="C635" s="7"/>
      <c r="D635" s="7"/>
      <c r="E635" s="7"/>
      <c r="F635" s="8"/>
      <c r="G635" s="8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>
      <c r="A636" s="7"/>
      <c r="B636" s="7"/>
      <c r="C636" s="7"/>
      <c r="D636" s="7"/>
      <c r="E636" s="7"/>
      <c r="F636" s="8"/>
      <c r="G636" s="8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>
      <c r="A637" s="7"/>
      <c r="B637" s="7"/>
      <c r="C637" s="7"/>
      <c r="D637" s="7"/>
      <c r="E637" s="7"/>
      <c r="F637" s="8"/>
      <c r="G637" s="8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>
      <c r="A638" s="7"/>
      <c r="B638" s="7"/>
      <c r="C638" s="7"/>
      <c r="D638" s="7"/>
      <c r="E638" s="7"/>
      <c r="F638" s="8"/>
      <c r="G638" s="8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>
      <c r="A639" s="7"/>
      <c r="B639" s="7"/>
      <c r="C639" s="7"/>
      <c r="D639" s="7"/>
      <c r="E639" s="7"/>
      <c r="F639" s="8"/>
      <c r="G639" s="8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>
      <c r="A640" s="7"/>
      <c r="B640" s="7"/>
      <c r="C640" s="7"/>
      <c r="D640" s="7"/>
      <c r="E640" s="7"/>
      <c r="F640" s="8"/>
      <c r="G640" s="8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>
      <c r="A641" s="7"/>
      <c r="B641" s="7"/>
      <c r="C641" s="7"/>
      <c r="D641" s="7"/>
      <c r="E641" s="7"/>
      <c r="F641" s="8"/>
      <c r="G641" s="8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>
      <c r="A642" s="7"/>
      <c r="B642" s="7"/>
      <c r="C642" s="7"/>
      <c r="D642" s="7"/>
      <c r="E642" s="7"/>
      <c r="F642" s="8"/>
      <c r="G642" s="8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>
      <c r="A643" s="7"/>
      <c r="B643" s="7"/>
      <c r="C643" s="7"/>
      <c r="D643" s="7"/>
      <c r="E643" s="7"/>
      <c r="F643" s="8"/>
      <c r="G643" s="8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>
      <c r="A644" s="7"/>
      <c r="B644" s="7"/>
      <c r="C644" s="7"/>
      <c r="D644" s="7"/>
      <c r="E644" s="7"/>
      <c r="F644" s="8"/>
      <c r="G644" s="8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>
      <c r="A645" s="7"/>
      <c r="B645" s="7"/>
      <c r="C645" s="7"/>
      <c r="D645" s="7"/>
      <c r="E645" s="7"/>
      <c r="F645" s="8"/>
      <c r="G645" s="8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>
      <c r="A646" s="7"/>
      <c r="B646" s="7"/>
      <c r="C646" s="7"/>
      <c r="D646" s="7"/>
      <c r="E646" s="7"/>
      <c r="F646" s="8"/>
      <c r="G646" s="8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>
      <c r="A647" s="7"/>
      <c r="B647" s="7"/>
      <c r="C647" s="7"/>
      <c r="D647" s="7"/>
      <c r="E647" s="7"/>
      <c r="F647" s="8"/>
      <c r="G647" s="8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>
      <c r="A648" s="7"/>
      <c r="B648" s="7"/>
      <c r="C648" s="7"/>
      <c r="D648" s="7"/>
      <c r="E648" s="7"/>
      <c r="F648" s="8"/>
      <c r="G648" s="8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>
      <c r="A649" s="7"/>
      <c r="B649" s="7"/>
      <c r="C649" s="7"/>
      <c r="D649" s="7"/>
      <c r="E649" s="7"/>
      <c r="F649" s="8"/>
      <c r="G649" s="8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>
      <c r="A650" s="7"/>
      <c r="B650" s="7"/>
      <c r="C650" s="7"/>
      <c r="D650" s="7"/>
      <c r="E650" s="7"/>
      <c r="F650" s="8"/>
      <c r="G650" s="8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>
      <c r="A651" s="7"/>
      <c r="B651" s="7"/>
      <c r="C651" s="7"/>
      <c r="D651" s="7"/>
      <c r="E651" s="7"/>
      <c r="F651" s="8"/>
      <c r="G651" s="8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>
      <c r="A652" s="7"/>
      <c r="B652" s="7"/>
      <c r="C652" s="7"/>
      <c r="D652" s="7"/>
      <c r="E652" s="7"/>
      <c r="F652" s="8"/>
      <c r="G652" s="8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>
      <c r="A653" s="7"/>
      <c r="B653" s="7"/>
      <c r="C653" s="7"/>
      <c r="D653" s="7"/>
      <c r="E653" s="7"/>
      <c r="F653" s="8"/>
      <c r="G653" s="8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</row>
    <row r="654">
      <c r="A654" s="7"/>
      <c r="B654" s="7"/>
      <c r="C654" s="7"/>
      <c r="D654" s="7"/>
      <c r="E654" s="7"/>
      <c r="F654" s="8"/>
      <c r="G654" s="8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>
      <c r="A655" s="7"/>
      <c r="B655" s="7"/>
      <c r="C655" s="7"/>
      <c r="D655" s="7"/>
      <c r="E655" s="7"/>
      <c r="F655" s="8"/>
      <c r="G655" s="8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</row>
    <row r="656">
      <c r="A656" s="7"/>
      <c r="B656" s="7"/>
      <c r="C656" s="7"/>
      <c r="D656" s="7"/>
      <c r="E656" s="7"/>
      <c r="F656" s="8"/>
      <c r="G656" s="8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</row>
    <row r="657">
      <c r="A657" s="7"/>
      <c r="B657" s="7"/>
      <c r="C657" s="7"/>
      <c r="D657" s="7"/>
      <c r="E657" s="7"/>
      <c r="F657" s="8"/>
      <c r="G657" s="8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</row>
    <row r="658">
      <c r="A658" s="7"/>
      <c r="B658" s="7"/>
      <c r="C658" s="7"/>
      <c r="D658" s="7"/>
      <c r="E658" s="7"/>
      <c r="F658" s="8"/>
      <c r="G658" s="8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</row>
    <row r="659">
      <c r="A659" s="7"/>
      <c r="B659" s="7"/>
      <c r="C659" s="7"/>
      <c r="D659" s="7"/>
      <c r="E659" s="7"/>
      <c r="F659" s="8"/>
      <c r="G659" s="8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</row>
    <row r="660">
      <c r="A660" s="7"/>
      <c r="B660" s="7"/>
      <c r="C660" s="7"/>
      <c r="D660" s="7"/>
      <c r="E660" s="7"/>
      <c r="F660" s="8"/>
      <c r="G660" s="8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</row>
    <row r="661">
      <c r="A661" s="7"/>
      <c r="B661" s="7"/>
      <c r="C661" s="7"/>
      <c r="D661" s="7"/>
      <c r="E661" s="7"/>
      <c r="F661" s="8"/>
      <c r="G661" s="8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</row>
    <row r="662">
      <c r="A662" s="7"/>
      <c r="B662" s="7"/>
      <c r="C662" s="7"/>
      <c r="D662" s="7"/>
      <c r="E662" s="7"/>
      <c r="F662" s="8"/>
      <c r="G662" s="8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</row>
    <row r="663">
      <c r="A663" s="7"/>
      <c r="B663" s="7"/>
      <c r="C663" s="7"/>
      <c r="D663" s="7"/>
      <c r="E663" s="7"/>
      <c r="F663" s="8"/>
      <c r="G663" s="8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</row>
    <row r="664">
      <c r="A664" s="7"/>
      <c r="B664" s="7"/>
      <c r="C664" s="7"/>
      <c r="D664" s="7"/>
      <c r="E664" s="7"/>
      <c r="F664" s="8"/>
      <c r="G664" s="8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</row>
    <row r="665">
      <c r="A665" s="7"/>
      <c r="B665" s="7"/>
      <c r="C665" s="7"/>
      <c r="D665" s="7"/>
      <c r="E665" s="7"/>
      <c r="F665" s="8"/>
      <c r="G665" s="8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</row>
    <row r="666">
      <c r="A666" s="7"/>
      <c r="B666" s="7"/>
      <c r="C666" s="7"/>
      <c r="D666" s="7"/>
      <c r="E666" s="7"/>
      <c r="F666" s="8"/>
      <c r="G666" s="8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</row>
    <row r="667">
      <c r="A667" s="7"/>
      <c r="B667" s="7"/>
      <c r="C667" s="7"/>
      <c r="D667" s="7"/>
      <c r="E667" s="7"/>
      <c r="F667" s="8"/>
      <c r="G667" s="8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</row>
    <row r="668">
      <c r="A668" s="7"/>
      <c r="B668" s="7"/>
      <c r="C668" s="7"/>
      <c r="D668" s="7"/>
      <c r="E668" s="7"/>
      <c r="F668" s="8"/>
      <c r="G668" s="8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</row>
    <row r="669">
      <c r="A669" s="7"/>
      <c r="B669" s="7"/>
      <c r="C669" s="7"/>
      <c r="D669" s="7"/>
      <c r="E669" s="7"/>
      <c r="F669" s="8"/>
      <c r="G669" s="8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</row>
    <row r="670">
      <c r="A670" s="7"/>
      <c r="B670" s="7"/>
      <c r="C670" s="7"/>
      <c r="D670" s="7"/>
      <c r="E670" s="7"/>
      <c r="F670" s="8"/>
      <c r="G670" s="8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</row>
    <row r="671">
      <c r="A671" s="7"/>
      <c r="B671" s="7"/>
      <c r="C671" s="7"/>
      <c r="D671" s="7"/>
      <c r="E671" s="7"/>
      <c r="F671" s="8"/>
      <c r="G671" s="8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</row>
    <row r="672">
      <c r="A672" s="7"/>
      <c r="B672" s="7"/>
      <c r="C672" s="7"/>
      <c r="D672" s="7"/>
      <c r="E672" s="7"/>
      <c r="F672" s="8"/>
      <c r="G672" s="8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</row>
    <row r="673">
      <c r="A673" s="7"/>
      <c r="B673" s="7"/>
      <c r="C673" s="7"/>
      <c r="D673" s="7"/>
      <c r="E673" s="7"/>
      <c r="F673" s="8"/>
      <c r="G673" s="8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</row>
    <row r="674">
      <c r="A674" s="7"/>
      <c r="B674" s="7"/>
      <c r="C674" s="7"/>
      <c r="D674" s="7"/>
      <c r="E674" s="7"/>
      <c r="F674" s="8"/>
      <c r="G674" s="8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</row>
    <row r="675">
      <c r="A675" s="7"/>
      <c r="B675" s="7"/>
      <c r="C675" s="7"/>
      <c r="D675" s="7"/>
      <c r="E675" s="7"/>
      <c r="F675" s="8"/>
      <c r="G675" s="8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</row>
    <row r="676">
      <c r="A676" s="7"/>
      <c r="B676" s="7"/>
      <c r="C676" s="7"/>
      <c r="D676" s="7"/>
      <c r="E676" s="7"/>
      <c r="F676" s="8"/>
      <c r="G676" s="8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</row>
    <row r="677">
      <c r="A677" s="7"/>
      <c r="B677" s="7"/>
      <c r="C677" s="7"/>
      <c r="D677" s="7"/>
      <c r="E677" s="7"/>
      <c r="F677" s="8"/>
      <c r="G677" s="8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</row>
    <row r="678">
      <c r="A678" s="7"/>
      <c r="B678" s="7"/>
      <c r="C678" s="7"/>
      <c r="D678" s="7"/>
      <c r="E678" s="7"/>
      <c r="F678" s="8"/>
      <c r="G678" s="8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</row>
    <row r="679">
      <c r="A679" s="7"/>
      <c r="B679" s="7"/>
      <c r="C679" s="7"/>
      <c r="D679" s="7"/>
      <c r="E679" s="7"/>
      <c r="F679" s="8"/>
      <c r="G679" s="8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>
      <c r="A680" s="7"/>
      <c r="B680" s="7"/>
      <c r="C680" s="7"/>
      <c r="D680" s="7"/>
      <c r="E680" s="7"/>
      <c r="F680" s="8"/>
      <c r="G680" s="8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>
      <c r="A681" s="7"/>
      <c r="B681" s="7"/>
      <c r="C681" s="7"/>
      <c r="D681" s="7"/>
      <c r="E681" s="7"/>
      <c r="F681" s="8"/>
      <c r="G681" s="8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>
      <c r="A682" s="7"/>
      <c r="B682" s="7"/>
      <c r="C682" s="7"/>
      <c r="D682" s="7"/>
      <c r="E682" s="7"/>
      <c r="F682" s="8"/>
      <c r="G682" s="8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>
      <c r="A683" s="7"/>
      <c r="B683" s="7"/>
      <c r="C683" s="7"/>
      <c r="D683" s="7"/>
      <c r="E683" s="7"/>
      <c r="F683" s="8"/>
      <c r="G683" s="8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>
      <c r="A684" s="7"/>
      <c r="B684" s="7"/>
      <c r="C684" s="7"/>
      <c r="D684" s="7"/>
      <c r="E684" s="7"/>
      <c r="F684" s="8"/>
      <c r="G684" s="8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>
      <c r="A685" s="7"/>
      <c r="B685" s="7"/>
      <c r="C685" s="7"/>
      <c r="D685" s="7"/>
      <c r="E685" s="7"/>
      <c r="F685" s="8"/>
      <c r="G685" s="8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>
      <c r="A686" s="7"/>
      <c r="B686" s="7"/>
      <c r="C686" s="7"/>
      <c r="D686" s="7"/>
      <c r="E686" s="7"/>
      <c r="F686" s="8"/>
      <c r="G686" s="8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>
      <c r="A687" s="7"/>
      <c r="B687" s="7"/>
      <c r="C687" s="7"/>
      <c r="D687" s="7"/>
      <c r="E687" s="7"/>
      <c r="F687" s="8"/>
      <c r="G687" s="8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>
      <c r="A688" s="7"/>
      <c r="B688" s="7"/>
      <c r="C688" s="7"/>
      <c r="D688" s="7"/>
      <c r="E688" s="7"/>
      <c r="F688" s="8"/>
      <c r="G688" s="8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>
      <c r="A689" s="7"/>
      <c r="B689" s="7"/>
      <c r="C689" s="7"/>
      <c r="D689" s="7"/>
      <c r="E689" s="7"/>
      <c r="F689" s="8"/>
      <c r="G689" s="8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>
      <c r="A690" s="7"/>
      <c r="B690" s="7"/>
      <c r="C690" s="7"/>
      <c r="D690" s="7"/>
      <c r="E690" s="7"/>
      <c r="F690" s="8"/>
      <c r="G690" s="8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>
      <c r="A691" s="7"/>
      <c r="B691" s="7"/>
      <c r="C691" s="7"/>
      <c r="D691" s="7"/>
      <c r="E691" s="7"/>
      <c r="F691" s="8"/>
      <c r="G691" s="8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>
      <c r="A692" s="7"/>
      <c r="B692" s="7"/>
      <c r="C692" s="7"/>
      <c r="D692" s="7"/>
      <c r="E692" s="7"/>
      <c r="F692" s="8"/>
      <c r="G692" s="8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>
      <c r="A693" s="7"/>
      <c r="B693" s="7"/>
      <c r="C693" s="7"/>
      <c r="D693" s="7"/>
      <c r="E693" s="7"/>
      <c r="F693" s="8"/>
      <c r="G693" s="8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>
      <c r="A694" s="7"/>
      <c r="B694" s="7"/>
      <c r="C694" s="7"/>
      <c r="D694" s="7"/>
      <c r="E694" s="7"/>
      <c r="F694" s="8"/>
      <c r="G694" s="8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>
      <c r="A695" s="7"/>
      <c r="B695" s="7"/>
      <c r="C695" s="7"/>
      <c r="D695" s="7"/>
      <c r="E695" s="7"/>
      <c r="F695" s="8"/>
      <c r="G695" s="8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>
      <c r="A696" s="7"/>
      <c r="B696" s="7"/>
      <c r="C696" s="7"/>
      <c r="D696" s="7"/>
      <c r="E696" s="7"/>
      <c r="F696" s="8"/>
      <c r="G696" s="8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>
      <c r="A697" s="7"/>
      <c r="B697" s="7"/>
      <c r="C697" s="7"/>
      <c r="D697" s="7"/>
      <c r="E697" s="7"/>
      <c r="F697" s="8"/>
      <c r="G697" s="8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>
      <c r="A698" s="7"/>
      <c r="B698" s="7"/>
      <c r="C698" s="7"/>
      <c r="D698" s="7"/>
      <c r="E698" s="7"/>
      <c r="F698" s="8"/>
      <c r="G698" s="8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>
      <c r="A699" s="7"/>
      <c r="B699" s="7"/>
      <c r="C699" s="7"/>
      <c r="D699" s="7"/>
      <c r="E699" s="7"/>
      <c r="F699" s="8"/>
      <c r="G699" s="8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>
      <c r="A700" s="7"/>
      <c r="B700" s="7"/>
      <c r="C700" s="7"/>
      <c r="D700" s="7"/>
      <c r="E700" s="7"/>
      <c r="F700" s="8"/>
      <c r="G700" s="8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>
      <c r="A701" s="7"/>
      <c r="B701" s="7"/>
      <c r="C701" s="7"/>
      <c r="D701" s="7"/>
      <c r="E701" s="7"/>
      <c r="F701" s="8"/>
      <c r="G701" s="8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>
      <c r="A702" s="7"/>
      <c r="B702" s="7"/>
      <c r="C702" s="7"/>
      <c r="D702" s="7"/>
      <c r="E702" s="7"/>
      <c r="F702" s="8"/>
      <c r="G702" s="8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>
      <c r="A703" s="7"/>
      <c r="B703" s="7"/>
      <c r="C703" s="7"/>
      <c r="D703" s="7"/>
      <c r="E703" s="7"/>
      <c r="F703" s="8"/>
      <c r="G703" s="8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</row>
    <row r="704">
      <c r="A704" s="7"/>
      <c r="B704" s="7"/>
      <c r="C704" s="7"/>
      <c r="D704" s="7"/>
      <c r="E704" s="7"/>
      <c r="F704" s="8"/>
      <c r="G704" s="8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</row>
    <row r="705">
      <c r="A705" s="7"/>
      <c r="B705" s="7"/>
      <c r="C705" s="7"/>
      <c r="D705" s="7"/>
      <c r="E705" s="7"/>
      <c r="F705" s="8"/>
      <c r="G705" s="8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</row>
    <row r="706">
      <c r="A706" s="7"/>
      <c r="B706" s="7"/>
      <c r="C706" s="7"/>
      <c r="D706" s="7"/>
      <c r="E706" s="7"/>
      <c r="F706" s="8"/>
      <c r="G706" s="8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</row>
    <row r="707">
      <c r="A707" s="7"/>
      <c r="B707" s="7"/>
      <c r="C707" s="7"/>
      <c r="D707" s="7"/>
      <c r="E707" s="7"/>
      <c r="F707" s="8"/>
      <c r="G707" s="8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</row>
    <row r="708">
      <c r="A708" s="7"/>
      <c r="B708" s="7"/>
      <c r="C708" s="7"/>
      <c r="D708" s="7"/>
      <c r="E708" s="7"/>
      <c r="F708" s="8"/>
      <c r="G708" s="8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</row>
    <row r="709">
      <c r="A709" s="7"/>
      <c r="B709" s="7"/>
      <c r="C709" s="7"/>
      <c r="D709" s="7"/>
      <c r="E709" s="7"/>
      <c r="F709" s="8"/>
      <c r="G709" s="8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</row>
    <row r="710">
      <c r="A710" s="7"/>
      <c r="B710" s="7"/>
      <c r="C710" s="7"/>
      <c r="D710" s="7"/>
      <c r="E710" s="7"/>
      <c r="F710" s="8"/>
      <c r="G710" s="8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</row>
    <row r="711">
      <c r="A711" s="7"/>
      <c r="B711" s="7"/>
      <c r="C711" s="7"/>
      <c r="D711" s="7"/>
      <c r="E711" s="7"/>
      <c r="F711" s="8"/>
      <c r="G711" s="8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</row>
    <row r="712">
      <c r="A712" s="7"/>
      <c r="B712" s="7"/>
      <c r="C712" s="7"/>
      <c r="D712" s="7"/>
      <c r="E712" s="7"/>
      <c r="F712" s="8"/>
      <c r="G712" s="8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</row>
    <row r="713">
      <c r="A713" s="7"/>
      <c r="B713" s="7"/>
      <c r="C713" s="7"/>
      <c r="D713" s="7"/>
      <c r="E713" s="7"/>
      <c r="F713" s="8"/>
      <c r="G713" s="8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</row>
    <row r="714">
      <c r="A714" s="7"/>
      <c r="B714" s="7"/>
      <c r="C714" s="7"/>
      <c r="D714" s="7"/>
      <c r="E714" s="7"/>
      <c r="F714" s="8"/>
      <c r="G714" s="8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</row>
    <row r="715">
      <c r="A715" s="7"/>
      <c r="B715" s="7"/>
      <c r="C715" s="7"/>
      <c r="D715" s="7"/>
      <c r="E715" s="7"/>
      <c r="F715" s="8"/>
      <c r="G715" s="8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</row>
    <row r="716">
      <c r="A716" s="7"/>
      <c r="B716" s="7"/>
      <c r="C716" s="7"/>
      <c r="D716" s="7"/>
      <c r="E716" s="7"/>
      <c r="F716" s="8"/>
      <c r="G716" s="8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</row>
    <row r="717">
      <c r="A717" s="7"/>
      <c r="B717" s="7"/>
      <c r="C717" s="7"/>
      <c r="D717" s="7"/>
      <c r="E717" s="7"/>
      <c r="F717" s="8"/>
      <c r="G717" s="8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</row>
    <row r="718">
      <c r="A718" s="7"/>
      <c r="B718" s="7"/>
      <c r="C718" s="7"/>
      <c r="D718" s="7"/>
      <c r="E718" s="7"/>
      <c r="F718" s="8"/>
      <c r="G718" s="8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</row>
    <row r="719">
      <c r="A719" s="7"/>
      <c r="B719" s="7"/>
      <c r="C719" s="7"/>
      <c r="D719" s="7"/>
      <c r="E719" s="7"/>
      <c r="F719" s="8"/>
      <c r="G719" s="8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</row>
    <row r="720">
      <c r="A720" s="7"/>
      <c r="B720" s="7"/>
      <c r="C720" s="7"/>
      <c r="D720" s="7"/>
      <c r="E720" s="7"/>
      <c r="F720" s="8"/>
      <c r="G720" s="8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</row>
    <row r="721">
      <c r="A721" s="7"/>
      <c r="B721" s="7"/>
      <c r="C721" s="7"/>
      <c r="D721" s="7"/>
      <c r="E721" s="7"/>
      <c r="F721" s="8"/>
      <c r="G721" s="8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</row>
    <row r="722">
      <c r="A722" s="7"/>
      <c r="B722" s="7"/>
      <c r="C722" s="7"/>
      <c r="D722" s="7"/>
      <c r="E722" s="7"/>
      <c r="F722" s="8"/>
      <c r="G722" s="8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</row>
    <row r="723">
      <c r="A723" s="7"/>
      <c r="B723" s="7"/>
      <c r="C723" s="7"/>
      <c r="D723" s="7"/>
      <c r="E723" s="7"/>
      <c r="F723" s="8"/>
      <c r="G723" s="8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</row>
    <row r="724">
      <c r="A724" s="7"/>
      <c r="B724" s="7"/>
      <c r="C724" s="7"/>
      <c r="D724" s="7"/>
      <c r="E724" s="7"/>
      <c r="F724" s="8"/>
      <c r="G724" s="8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</row>
    <row r="725">
      <c r="A725" s="7"/>
      <c r="B725" s="7"/>
      <c r="C725" s="7"/>
      <c r="D725" s="7"/>
      <c r="E725" s="7"/>
      <c r="F725" s="8"/>
      <c r="G725" s="8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</row>
    <row r="726">
      <c r="A726" s="7"/>
      <c r="B726" s="7"/>
      <c r="C726" s="7"/>
      <c r="D726" s="7"/>
      <c r="E726" s="7"/>
      <c r="F726" s="8"/>
      <c r="G726" s="8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</row>
    <row r="727">
      <c r="A727" s="7"/>
      <c r="B727" s="7"/>
      <c r="C727" s="7"/>
      <c r="D727" s="7"/>
      <c r="E727" s="7"/>
      <c r="F727" s="8"/>
      <c r="G727" s="8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</row>
    <row r="728">
      <c r="A728" s="7"/>
      <c r="B728" s="7"/>
      <c r="C728" s="7"/>
      <c r="D728" s="7"/>
      <c r="E728" s="7"/>
      <c r="F728" s="8"/>
      <c r="G728" s="8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</row>
    <row r="729">
      <c r="A729" s="7"/>
      <c r="B729" s="7"/>
      <c r="C729" s="7"/>
      <c r="D729" s="7"/>
      <c r="E729" s="7"/>
      <c r="F729" s="8"/>
      <c r="G729" s="8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>
      <c r="A730" s="7"/>
      <c r="B730" s="7"/>
      <c r="C730" s="7"/>
      <c r="D730" s="7"/>
      <c r="E730" s="7"/>
      <c r="F730" s="8"/>
      <c r="G730" s="8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>
      <c r="A731" s="7"/>
      <c r="B731" s="7"/>
      <c r="C731" s="7"/>
      <c r="D731" s="7"/>
      <c r="E731" s="7"/>
      <c r="F731" s="8"/>
      <c r="G731" s="8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>
      <c r="A732" s="7"/>
      <c r="B732" s="7"/>
      <c r="C732" s="7"/>
      <c r="D732" s="7"/>
      <c r="E732" s="7"/>
      <c r="F732" s="8"/>
      <c r="G732" s="8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>
      <c r="A733" s="7"/>
      <c r="B733" s="7"/>
      <c r="C733" s="7"/>
      <c r="D733" s="7"/>
      <c r="E733" s="7"/>
      <c r="F733" s="8"/>
      <c r="G733" s="8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>
      <c r="A734" s="7"/>
      <c r="B734" s="7"/>
      <c r="C734" s="7"/>
      <c r="D734" s="7"/>
      <c r="E734" s="7"/>
      <c r="F734" s="8"/>
      <c r="G734" s="8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>
      <c r="A735" s="7"/>
      <c r="B735" s="7"/>
      <c r="C735" s="7"/>
      <c r="D735" s="7"/>
      <c r="E735" s="7"/>
      <c r="F735" s="8"/>
      <c r="G735" s="8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>
      <c r="A736" s="7"/>
      <c r="B736" s="7"/>
      <c r="C736" s="7"/>
      <c r="D736" s="7"/>
      <c r="E736" s="7"/>
      <c r="F736" s="8"/>
      <c r="G736" s="8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>
      <c r="A737" s="7"/>
      <c r="B737" s="7"/>
      <c r="C737" s="7"/>
      <c r="D737" s="7"/>
      <c r="E737" s="7"/>
      <c r="F737" s="8"/>
      <c r="G737" s="8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>
      <c r="A738" s="7"/>
      <c r="B738" s="7"/>
      <c r="C738" s="7"/>
      <c r="D738" s="7"/>
      <c r="E738" s="7"/>
      <c r="F738" s="8"/>
      <c r="G738" s="8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>
      <c r="A739" s="7"/>
      <c r="B739" s="7"/>
      <c r="C739" s="7"/>
      <c r="D739" s="7"/>
      <c r="E739" s="7"/>
      <c r="F739" s="8"/>
      <c r="G739" s="8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>
      <c r="A740" s="7"/>
      <c r="B740" s="7"/>
      <c r="C740" s="7"/>
      <c r="D740" s="7"/>
      <c r="E740" s="7"/>
      <c r="F740" s="8"/>
      <c r="G740" s="8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>
      <c r="A741" s="7"/>
      <c r="B741" s="7"/>
      <c r="C741" s="7"/>
      <c r="D741" s="7"/>
      <c r="E741" s="7"/>
      <c r="F741" s="8"/>
      <c r="G741" s="8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>
      <c r="A742" s="7"/>
      <c r="B742" s="7"/>
      <c r="C742" s="7"/>
      <c r="D742" s="7"/>
      <c r="E742" s="7"/>
      <c r="F742" s="8"/>
      <c r="G742" s="8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>
      <c r="A743" s="7"/>
      <c r="B743" s="7"/>
      <c r="C743" s="7"/>
      <c r="D743" s="7"/>
      <c r="E743" s="7"/>
      <c r="F743" s="8"/>
      <c r="G743" s="8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>
      <c r="A744" s="7"/>
      <c r="B744" s="7"/>
      <c r="C744" s="7"/>
      <c r="D744" s="7"/>
      <c r="E744" s="7"/>
      <c r="F744" s="8"/>
      <c r="G744" s="8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>
      <c r="A745" s="7"/>
      <c r="B745" s="7"/>
      <c r="C745" s="7"/>
      <c r="D745" s="7"/>
      <c r="E745" s="7"/>
      <c r="F745" s="8"/>
      <c r="G745" s="8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>
      <c r="A746" s="7"/>
      <c r="B746" s="7"/>
      <c r="C746" s="7"/>
      <c r="D746" s="7"/>
      <c r="E746" s="7"/>
      <c r="F746" s="8"/>
      <c r="G746" s="8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>
      <c r="A747" s="7"/>
      <c r="B747" s="7"/>
      <c r="C747" s="7"/>
      <c r="D747" s="7"/>
      <c r="E747" s="7"/>
      <c r="F747" s="8"/>
      <c r="G747" s="8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>
      <c r="A748" s="7"/>
      <c r="B748" s="7"/>
      <c r="C748" s="7"/>
      <c r="D748" s="7"/>
      <c r="E748" s="7"/>
      <c r="F748" s="8"/>
      <c r="G748" s="8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>
      <c r="A749" s="7"/>
      <c r="B749" s="7"/>
      <c r="C749" s="7"/>
      <c r="D749" s="7"/>
      <c r="E749" s="7"/>
      <c r="F749" s="8"/>
      <c r="G749" s="8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>
      <c r="A750" s="7"/>
      <c r="B750" s="7"/>
      <c r="C750" s="7"/>
      <c r="D750" s="7"/>
      <c r="E750" s="7"/>
      <c r="F750" s="8"/>
      <c r="G750" s="8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>
      <c r="A751" s="7"/>
      <c r="B751" s="7"/>
      <c r="C751" s="7"/>
      <c r="D751" s="7"/>
      <c r="E751" s="7"/>
      <c r="F751" s="8"/>
      <c r="G751" s="8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>
      <c r="A752" s="7"/>
      <c r="B752" s="7"/>
      <c r="C752" s="7"/>
      <c r="D752" s="7"/>
      <c r="E752" s="7"/>
      <c r="F752" s="8"/>
      <c r="G752" s="8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>
      <c r="A753" s="7"/>
      <c r="B753" s="7"/>
      <c r="C753" s="7"/>
      <c r="D753" s="7"/>
      <c r="E753" s="7"/>
      <c r="F753" s="8"/>
      <c r="G753" s="8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</row>
    <row r="754">
      <c r="A754" s="7"/>
      <c r="B754" s="7"/>
      <c r="C754" s="7"/>
      <c r="D754" s="7"/>
      <c r="E754" s="7"/>
      <c r="F754" s="8"/>
      <c r="G754" s="8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</row>
    <row r="755">
      <c r="A755" s="7"/>
      <c r="B755" s="7"/>
      <c r="C755" s="7"/>
      <c r="D755" s="7"/>
      <c r="E755" s="7"/>
      <c r="F755" s="8"/>
      <c r="G755" s="8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</row>
    <row r="756">
      <c r="A756" s="7"/>
      <c r="B756" s="7"/>
      <c r="C756" s="7"/>
      <c r="D756" s="7"/>
      <c r="E756" s="7"/>
      <c r="F756" s="8"/>
      <c r="G756" s="8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</row>
    <row r="757">
      <c r="A757" s="7"/>
      <c r="B757" s="7"/>
      <c r="C757" s="7"/>
      <c r="D757" s="7"/>
      <c r="E757" s="7"/>
      <c r="F757" s="8"/>
      <c r="G757" s="8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</row>
    <row r="758">
      <c r="A758" s="7"/>
      <c r="B758" s="7"/>
      <c r="C758" s="7"/>
      <c r="D758" s="7"/>
      <c r="E758" s="7"/>
      <c r="F758" s="8"/>
      <c r="G758" s="8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>
      <c r="A759" s="7"/>
      <c r="B759" s="7"/>
      <c r="C759" s="7"/>
      <c r="D759" s="7"/>
      <c r="E759" s="7"/>
      <c r="F759" s="8"/>
      <c r="G759" s="8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</row>
    <row r="760">
      <c r="A760" s="7"/>
      <c r="B760" s="7"/>
      <c r="C760" s="7"/>
      <c r="D760" s="7"/>
      <c r="E760" s="7"/>
      <c r="F760" s="8"/>
      <c r="G760" s="8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>
      <c r="A761" s="7"/>
      <c r="B761" s="7"/>
      <c r="C761" s="7"/>
      <c r="D761" s="7"/>
      <c r="E761" s="7"/>
      <c r="F761" s="8"/>
      <c r="G761" s="8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</row>
    <row r="762">
      <c r="A762" s="7"/>
      <c r="B762" s="7"/>
      <c r="C762" s="7"/>
      <c r="D762" s="7"/>
      <c r="E762" s="7"/>
      <c r="F762" s="8"/>
      <c r="G762" s="8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</row>
    <row r="763">
      <c r="A763" s="7"/>
      <c r="B763" s="7"/>
      <c r="C763" s="7"/>
      <c r="D763" s="7"/>
      <c r="E763" s="7"/>
      <c r="F763" s="8"/>
      <c r="G763" s="8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</row>
    <row r="764">
      <c r="A764" s="7"/>
      <c r="B764" s="7"/>
      <c r="C764" s="7"/>
      <c r="D764" s="7"/>
      <c r="E764" s="7"/>
      <c r="F764" s="8"/>
      <c r="G764" s="8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</row>
    <row r="765">
      <c r="A765" s="7"/>
      <c r="B765" s="7"/>
      <c r="C765" s="7"/>
      <c r="D765" s="7"/>
      <c r="E765" s="7"/>
      <c r="F765" s="8"/>
      <c r="G765" s="8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</row>
    <row r="766">
      <c r="A766" s="7"/>
      <c r="B766" s="7"/>
      <c r="C766" s="7"/>
      <c r="D766" s="7"/>
      <c r="E766" s="7"/>
      <c r="F766" s="8"/>
      <c r="G766" s="8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</row>
    <row r="767">
      <c r="A767" s="7"/>
      <c r="B767" s="7"/>
      <c r="C767" s="7"/>
      <c r="D767" s="7"/>
      <c r="E767" s="7"/>
      <c r="F767" s="8"/>
      <c r="G767" s="8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</row>
    <row r="768">
      <c r="A768" s="7"/>
      <c r="B768" s="7"/>
      <c r="C768" s="7"/>
      <c r="D768" s="7"/>
      <c r="E768" s="7"/>
      <c r="F768" s="8"/>
      <c r="G768" s="8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</row>
    <row r="769">
      <c r="A769" s="7"/>
      <c r="B769" s="7"/>
      <c r="C769" s="7"/>
      <c r="D769" s="7"/>
      <c r="E769" s="7"/>
      <c r="F769" s="8"/>
      <c r="G769" s="8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</row>
    <row r="770">
      <c r="A770" s="7"/>
      <c r="B770" s="7"/>
      <c r="C770" s="7"/>
      <c r="D770" s="7"/>
      <c r="E770" s="7"/>
      <c r="F770" s="8"/>
      <c r="G770" s="8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</row>
    <row r="771">
      <c r="A771" s="7"/>
      <c r="B771" s="7"/>
      <c r="C771" s="7"/>
      <c r="D771" s="7"/>
      <c r="E771" s="7"/>
      <c r="F771" s="8"/>
      <c r="G771" s="8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</row>
    <row r="772">
      <c r="A772" s="7"/>
      <c r="B772" s="7"/>
      <c r="C772" s="7"/>
      <c r="D772" s="7"/>
      <c r="E772" s="7"/>
      <c r="F772" s="8"/>
      <c r="G772" s="8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>
      <c r="A773" s="7"/>
      <c r="B773" s="7"/>
      <c r="C773" s="7"/>
      <c r="D773" s="7"/>
      <c r="E773" s="7"/>
      <c r="F773" s="8"/>
      <c r="G773" s="8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>
      <c r="A774" s="7"/>
      <c r="B774" s="7"/>
      <c r="C774" s="7"/>
      <c r="D774" s="7"/>
      <c r="E774" s="7"/>
      <c r="F774" s="8"/>
      <c r="G774" s="8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>
      <c r="A775" s="7"/>
      <c r="B775" s="7"/>
      <c r="C775" s="7"/>
      <c r="D775" s="7"/>
      <c r="E775" s="7"/>
      <c r="F775" s="8"/>
      <c r="G775" s="8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>
      <c r="A776" s="7"/>
      <c r="B776" s="7"/>
      <c r="C776" s="7"/>
      <c r="D776" s="7"/>
      <c r="E776" s="7"/>
      <c r="F776" s="8"/>
      <c r="G776" s="8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>
      <c r="A777" s="7"/>
      <c r="B777" s="7"/>
      <c r="C777" s="7"/>
      <c r="D777" s="7"/>
      <c r="E777" s="7"/>
      <c r="F777" s="8"/>
      <c r="G777" s="8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>
      <c r="A778" s="7"/>
      <c r="B778" s="7"/>
      <c r="C778" s="7"/>
      <c r="D778" s="7"/>
      <c r="E778" s="7"/>
      <c r="F778" s="8"/>
      <c r="G778" s="8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>
      <c r="A779" s="7"/>
      <c r="B779" s="7"/>
      <c r="C779" s="7"/>
      <c r="D779" s="7"/>
      <c r="E779" s="7"/>
      <c r="F779" s="8"/>
      <c r="G779" s="8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>
      <c r="A780" s="7"/>
      <c r="B780" s="7"/>
      <c r="C780" s="7"/>
      <c r="D780" s="7"/>
      <c r="E780" s="7"/>
      <c r="F780" s="8"/>
      <c r="G780" s="8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>
      <c r="A781" s="7"/>
      <c r="B781" s="7"/>
      <c r="C781" s="7"/>
      <c r="D781" s="7"/>
      <c r="E781" s="7"/>
      <c r="F781" s="8"/>
      <c r="G781" s="8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>
      <c r="A782" s="7"/>
      <c r="B782" s="7"/>
      <c r="C782" s="7"/>
      <c r="D782" s="7"/>
      <c r="E782" s="7"/>
      <c r="F782" s="8"/>
      <c r="G782" s="8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>
      <c r="A783" s="7"/>
      <c r="B783" s="7"/>
      <c r="C783" s="7"/>
      <c r="D783" s="7"/>
      <c r="E783" s="7"/>
      <c r="F783" s="8"/>
      <c r="G783" s="8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>
      <c r="A784" s="7"/>
      <c r="B784" s="7"/>
      <c r="C784" s="7"/>
      <c r="D784" s="7"/>
      <c r="E784" s="7"/>
      <c r="F784" s="8"/>
      <c r="G784" s="8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>
      <c r="A785" s="7"/>
      <c r="B785" s="7"/>
      <c r="C785" s="7"/>
      <c r="D785" s="7"/>
      <c r="E785" s="7"/>
      <c r="F785" s="8"/>
      <c r="G785" s="8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>
      <c r="A786" s="7"/>
      <c r="B786" s="7"/>
      <c r="C786" s="7"/>
      <c r="D786" s="7"/>
      <c r="E786" s="7"/>
      <c r="F786" s="8"/>
      <c r="G786" s="8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>
      <c r="A787" s="7"/>
      <c r="B787" s="7"/>
      <c r="C787" s="7"/>
      <c r="D787" s="7"/>
      <c r="E787" s="7"/>
      <c r="F787" s="8"/>
      <c r="G787" s="8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>
      <c r="A788" s="7"/>
      <c r="B788" s="7"/>
      <c r="C788" s="7"/>
      <c r="D788" s="7"/>
      <c r="E788" s="7"/>
      <c r="F788" s="8"/>
      <c r="G788" s="8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>
      <c r="A789" s="7"/>
      <c r="B789" s="7"/>
      <c r="C789" s="7"/>
      <c r="D789" s="7"/>
      <c r="E789" s="7"/>
      <c r="F789" s="8"/>
      <c r="G789" s="8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>
      <c r="A790" s="7"/>
      <c r="B790" s="7"/>
      <c r="C790" s="7"/>
      <c r="D790" s="7"/>
      <c r="E790" s="7"/>
      <c r="F790" s="8"/>
      <c r="G790" s="8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>
      <c r="A791" s="7"/>
      <c r="B791" s="7"/>
      <c r="C791" s="7"/>
      <c r="D791" s="7"/>
      <c r="E791" s="7"/>
      <c r="F791" s="8"/>
      <c r="G791" s="8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>
      <c r="A792" s="7"/>
      <c r="B792" s="7"/>
      <c r="C792" s="7"/>
      <c r="D792" s="7"/>
      <c r="E792" s="7"/>
      <c r="F792" s="8"/>
      <c r="G792" s="8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>
      <c r="A793" s="7"/>
      <c r="B793" s="7"/>
      <c r="C793" s="7"/>
      <c r="D793" s="7"/>
      <c r="E793" s="7"/>
      <c r="F793" s="8"/>
      <c r="G793" s="8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>
      <c r="A794" s="7"/>
      <c r="B794" s="7"/>
      <c r="C794" s="7"/>
      <c r="D794" s="7"/>
      <c r="E794" s="7"/>
      <c r="F794" s="8"/>
      <c r="G794" s="8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>
      <c r="A795" s="7"/>
      <c r="B795" s="7"/>
      <c r="C795" s="7"/>
      <c r="D795" s="7"/>
      <c r="E795" s="7"/>
      <c r="F795" s="8"/>
      <c r="G795" s="8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>
      <c r="A796" s="7"/>
      <c r="B796" s="7"/>
      <c r="C796" s="7"/>
      <c r="D796" s="7"/>
      <c r="E796" s="7"/>
      <c r="F796" s="8"/>
      <c r="G796" s="8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>
      <c r="A797" s="7"/>
      <c r="B797" s="7"/>
      <c r="C797" s="7"/>
      <c r="D797" s="7"/>
      <c r="E797" s="7"/>
      <c r="F797" s="8"/>
      <c r="G797" s="8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>
      <c r="A798" s="7"/>
      <c r="B798" s="7"/>
      <c r="C798" s="7"/>
      <c r="D798" s="7"/>
      <c r="E798" s="7"/>
      <c r="F798" s="8"/>
      <c r="G798" s="8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>
      <c r="A799" s="7"/>
      <c r="B799" s="7"/>
      <c r="C799" s="7"/>
      <c r="D799" s="7"/>
      <c r="E799" s="7"/>
      <c r="F799" s="8"/>
      <c r="G799" s="8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>
      <c r="A800" s="7"/>
      <c r="B800" s="7"/>
      <c r="C800" s="7"/>
      <c r="D800" s="7"/>
      <c r="E800" s="7"/>
      <c r="F800" s="8"/>
      <c r="G800" s="8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>
      <c r="A801" s="7"/>
      <c r="B801" s="7"/>
      <c r="C801" s="7"/>
      <c r="D801" s="7"/>
      <c r="E801" s="7"/>
      <c r="F801" s="8"/>
      <c r="G801" s="8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>
      <c r="A802" s="7"/>
      <c r="B802" s="7"/>
      <c r="C802" s="7"/>
      <c r="D802" s="7"/>
      <c r="E802" s="7"/>
      <c r="F802" s="8"/>
      <c r="G802" s="8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>
      <c r="A803" s="7"/>
      <c r="B803" s="7"/>
      <c r="C803" s="7"/>
      <c r="D803" s="7"/>
      <c r="E803" s="7"/>
      <c r="F803" s="8"/>
      <c r="G803" s="8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>
      <c r="A804" s="7"/>
      <c r="B804" s="7"/>
      <c r="C804" s="7"/>
      <c r="D804" s="7"/>
      <c r="E804" s="7"/>
      <c r="F804" s="8"/>
      <c r="G804" s="8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>
      <c r="A805" s="7"/>
      <c r="B805" s="7"/>
      <c r="C805" s="7"/>
      <c r="D805" s="7"/>
      <c r="E805" s="7"/>
      <c r="F805" s="8"/>
      <c r="G805" s="8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>
      <c r="A806" s="7"/>
      <c r="B806" s="7"/>
      <c r="C806" s="7"/>
      <c r="D806" s="7"/>
      <c r="E806" s="7"/>
      <c r="F806" s="8"/>
      <c r="G806" s="8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>
      <c r="A807" s="7"/>
      <c r="B807" s="7"/>
      <c r="C807" s="7"/>
      <c r="D807" s="7"/>
      <c r="E807" s="7"/>
      <c r="F807" s="8"/>
      <c r="G807" s="8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>
      <c r="A808" s="7"/>
      <c r="B808" s="7"/>
      <c r="C808" s="7"/>
      <c r="D808" s="7"/>
      <c r="E808" s="7"/>
      <c r="F808" s="8"/>
      <c r="G808" s="8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>
      <c r="A809" s="7"/>
      <c r="B809" s="7"/>
      <c r="C809" s="7"/>
      <c r="D809" s="7"/>
      <c r="E809" s="7"/>
      <c r="F809" s="8"/>
      <c r="G809" s="8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>
      <c r="A810" s="7"/>
      <c r="B810" s="7"/>
      <c r="C810" s="7"/>
      <c r="D810" s="7"/>
      <c r="E810" s="7"/>
      <c r="F810" s="8"/>
      <c r="G810" s="8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>
      <c r="A811" s="7"/>
      <c r="B811" s="7"/>
      <c r="C811" s="7"/>
      <c r="D811" s="7"/>
      <c r="E811" s="7"/>
      <c r="F811" s="8"/>
      <c r="G811" s="8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>
      <c r="A812" s="7"/>
      <c r="B812" s="7"/>
      <c r="C812" s="7"/>
      <c r="D812" s="7"/>
      <c r="E812" s="7"/>
      <c r="F812" s="8"/>
      <c r="G812" s="8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>
      <c r="A813" s="7"/>
      <c r="B813" s="7"/>
      <c r="C813" s="7"/>
      <c r="D813" s="7"/>
      <c r="E813" s="7"/>
      <c r="F813" s="8"/>
      <c r="G813" s="8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>
      <c r="A814" s="7"/>
      <c r="B814" s="7"/>
      <c r="C814" s="7"/>
      <c r="D814" s="7"/>
      <c r="E814" s="7"/>
      <c r="F814" s="8"/>
      <c r="G814" s="8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>
      <c r="A815" s="7"/>
      <c r="B815" s="7"/>
      <c r="C815" s="7"/>
      <c r="D815" s="7"/>
      <c r="E815" s="7"/>
      <c r="F815" s="8"/>
      <c r="G815" s="8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>
      <c r="A816" s="7"/>
      <c r="B816" s="7"/>
      <c r="C816" s="7"/>
      <c r="D816" s="7"/>
      <c r="E816" s="7"/>
      <c r="F816" s="8"/>
      <c r="G816" s="8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>
      <c r="A817" s="7"/>
      <c r="B817" s="7"/>
      <c r="C817" s="7"/>
      <c r="D817" s="7"/>
      <c r="E817" s="7"/>
      <c r="F817" s="8"/>
      <c r="G817" s="8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>
      <c r="A818" s="7"/>
      <c r="B818" s="7"/>
      <c r="C818" s="7"/>
      <c r="D818" s="7"/>
      <c r="E818" s="7"/>
      <c r="F818" s="8"/>
      <c r="G818" s="8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>
      <c r="A819" s="7"/>
      <c r="B819" s="7"/>
      <c r="C819" s="7"/>
      <c r="D819" s="7"/>
      <c r="E819" s="7"/>
      <c r="F819" s="8"/>
      <c r="G819" s="8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>
      <c r="A820" s="7"/>
      <c r="B820" s="7"/>
      <c r="C820" s="7"/>
      <c r="D820" s="7"/>
      <c r="E820" s="7"/>
      <c r="F820" s="8"/>
      <c r="G820" s="8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>
      <c r="A821" s="7"/>
      <c r="B821" s="7"/>
      <c r="C821" s="7"/>
      <c r="D821" s="7"/>
      <c r="E821" s="7"/>
      <c r="F821" s="8"/>
      <c r="G821" s="8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>
      <c r="A822" s="7"/>
      <c r="B822" s="7"/>
      <c r="C822" s="7"/>
      <c r="D822" s="7"/>
      <c r="E822" s="7"/>
      <c r="F822" s="8"/>
      <c r="G822" s="8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>
      <c r="A823" s="7"/>
      <c r="B823" s="7"/>
      <c r="C823" s="7"/>
      <c r="D823" s="7"/>
      <c r="E823" s="7"/>
      <c r="F823" s="8"/>
      <c r="G823" s="8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>
      <c r="A824" s="7"/>
      <c r="B824" s="7"/>
      <c r="C824" s="7"/>
      <c r="D824" s="7"/>
      <c r="E824" s="7"/>
      <c r="F824" s="8"/>
      <c r="G824" s="8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>
      <c r="A825" s="7"/>
      <c r="B825" s="7"/>
      <c r="C825" s="7"/>
      <c r="D825" s="7"/>
      <c r="E825" s="7"/>
      <c r="F825" s="8"/>
      <c r="G825" s="8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>
      <c r="A826" s="7"/>
      <c r="B826" s="7"/>
      <c r="C826" s="7"/>
      <c r="D826" s="7"/>
      <c r="E826" s="7"/>
      <c r="F826" s="8"/>
      <c r="G826" s="8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>
      <c r="A827" s="7"/>
      <c r="B827" s="7"/>
      <c r="C827" s="7"/>
      <c r="D827" s="7"/>
      <c r="E827" s="7"/>
      <c r="F827" s="8"/>
      <c r="G827" s="8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>
      <c r="A828" s="7"/>
      <c r="B828" s="7"/>
      <c r="C828" s="7"/>
      <c r="D828" s="7"/>
      <c r="E828" s="7"/>
      <c r="F828" s="8"/>
      <c r="G828" s="8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>
      <c r="A829" s="7"/>
      <c r="B829" s="7"/>
      <c r="C829" s="7"/>
      <c r="D829" s="7"/>
      <c r="E829" s="7"/>
      <c r="F829" s="8"/>
      <c r="G829" s="8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>
      <c r="A830" s="7"/>
      <c r="B830" s="7"/>
      <c r="C830" s="7"/>
      <c r="D830" s="7"/>
      <c r="E830" s="7"/>
      <c r="F830" s="8"/>
      <c r="G830" s="8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>
      <c r="A831" s="7"/>
      <c r="B831" s="7"/>
      <c r="C831" s="7"/>
      <c r="D831" s="7"/>
      <c r="E831" s="7"/>
      <c r="F831" s="8"/>
      <c r="G831" s="8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>
      <c r="A832" s="7"/>
      <c r="B832" s="7"/>
      <c r="C832" s="7"/>
      <c r="D832" s="7"/>
      <c r="E832" s="7"/>
      <c r="F832" s="8"/>
      <c r="G832" s="8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>
      <c r="A833" s="7"/>
      <c r="B833" s="7"/>
      <c r="C833" s="7"/>
      <c r="D833" s="7"/>
      <c r="E833" s="7"/>
      <c r="F833" s="8"/>
      <c r="G833" s="8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>
      <c r="A834" s="7"/>
      <c r="B834" s="7"/>
      <c r="C834" s="7"/>
      <c r="D834" s="7"/>
      <c r="E834" s="7"/>
      <c r="F834" s="8"/>
      <c r="G834" s="8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>
      <c r="A835" s="7"/>
      <c r="B835" s="7"/>
      <c r="C835" s="7"/>
      <c r="D835" s="7"/>
      <c r="E835" s="7"/>
      <c r="F835" s="8"/>
      <c r="G835" s="8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>
      <c r="A836" s="7"/>
      <c r="B836" s="7"/>
      <c r="C836" s="7"/>
      <c r="D836" s="7"/>
      <c r="E836" s="7"/>
      <c r="F836" s="8"/>
      <c r="G836" s="8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>
      <c r="A837" s="7"/>
      <c r="B837" s="7"/>
      <c r="C837" s="7"/>
      <c r="D837" s="7"/>
      <c r="E837" s="7"/>
      <c r="F837" s="8"/>
      <c r="G837" s="8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>
      <c r="A838" s="7"/>
      <c r="B838" s="7"/>
      <c r="C838" s="7"/>
      <c r="D838" s="7"/>
      <c r="E838" s="7"/>
      <c r="F838" s="8"/>
      <c r="G838" s="8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>
      <c r="A839" s="7"/>
      <c r="B839" s="7"/>
      <c r="C839" s="7"/>
      <c r="D839" s="7"/>
      <c r="E839" s="7"/>
      <c r="F839" s="8"/>
      <c r="G839" s="8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>
      <c r="A840" s="7"/>
      <c r="B840" s="7"/>
      <c r="C840" s="7"/>
      <c r="D840" s="7"/>
      <c r="E840" s="7"/>
      <c r="F840" s="8"/>
      <c r="G840" s="8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>
      <c r="A841" s="7"/>
      <c r="B841" s="7"/>
      <c r="C841" s="7"/>
      <c r="D841" s="7"/>
      <c r="E841" s="7"/>
      <c r="F841" s="8"/>
      <c r="G841" s="8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>
      <c r="A842" s="7"/>
      <c r="B842" s="7"/>
      <c r="C842" s="7"/>
      <c r="D842" s="7"/>
      <c r="E842" s="7"/>
      <c r="F842" s="8"/>
      <c r="G842" s="8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>
      <c r="A843" s="7"/>
      <c r="B843" s="7"/>
      <c r="C843" s="7"/>
      <c r="D843" s="7"/>
      <c r="E843" s="7"/>
      <c r="F843" s="8"/>
      <c r="G843" s="8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>
      <c r="A844" s="7"/>
      <c r="B844" s="7"/>
      <c r="C844" s="7"/>
      <c r="D844" s="7"/>
      <c r="E844" s="7"/>
      <c r="F844" s="8"/>
      <c r="G844" s="8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>
      <c r="A845" s="7"/>
      <c r="B845" s="7"/>
      <c r="C845" s="7"/>
      <c r="D845" s="7"/>
      <c r="E845" s="7"/>
      <c r="F845" s="8"/>
      <c r="G845" s="8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>
      <c r="A846" s="7"/>
      <c r="B846" s="7"/>
      <c r="C846" s="7"/>
      <c r="D846" s="7"/>
      <c r="E846" s="7"/>
      <c r="F846" s="8"/>
      <c r="G846" s="8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>
      <c r="A847" s="7"/>
      <c r="B847" s="7"/>
      <c r="C847" s="7"/>
      <c r="D847" s="7"/>
      <c r="E847" s="7"/>
      <c r="F847" s="8"/>
      <c r="G847" s="8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>
      <c r="A848" s="7"/>
      <c r="B848" s="7"/>
      <c r="C848" s="7"/>
      <c r="D848" s="7"/>
      <c r="E848" s="7"/>
      <c r="F848" s="8"/>
      <c r="G848" s="8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>
      <c r="A849" s="7"/>
      <c r="B849" s="7"/>
      <c r="C849" s="7"/>
      <c r="D849" s="7"/>
      <c r="E849" s="7"/>
      <c r="F849" s="8"/>
      <c r="G849" s="8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>
      <c r="A850" s="7"/>
      <c r="B850" s="7"/>
      <c r="C850" s="7"/>
      <c r="D850" s="7"/>
      <c r="E850" s="7"/>
      <c r="F850" s="8"/>
      <c r="G850" s="8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>
      <c r="A851" s="7"/>
      <c r="B851" s="7"/>
      <c r="C851" s="7"/>
      <c r="D851" s="7"/>
      <c r="E851" s="7"/>
      <c r="F851" s="8"/>
      <c r="G851" s="8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>
      <c r="A852" s="7"/>
      <c r="B852" s="7"/>
      <c r="C852" s="7"/>
      <c r="D852" s="7"/>
      <c r="E852" s="7"/>
      <c r="F852" s="8"/>
      <c r="G852" s="8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>
      <c r="A853" s="7"/>
      <c r="B853" s="7"/>
      <c r="C853" s="7"/>
      <c r="D853" s="7"/>
      <c r="E853" s="7"/>
      <c r="F853" s="8"/>
      <c r="G853" s="8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>
      <c r="A854" s="7"/>
      <c r="B854" s="7"/>
      <c r="C854" s="7"/>
      <c r="D854" s="7"/>
      <c r="E854" s="7"/>
      <c r="F854" s="8"/>
      <c r="G854" s="8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>
      <c r="A855" s="7"/>
      <c r="B855" s="7"/>
      <c r="C855" s="7"/>
      <c r="D855" s="7"/>
      <c r="E855" s="7"/>
      <c r="F855" s="8"/>
      <c r="G855" s="8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>
      <c r="A856" s="7"/>
      <c r="B856" s="7"/>
      <c r="C856" s="7"/>
      <c r="D856" s="7"/>
      <c r="E856" s="7"/>
      <c r="F856" s="8"/>
      <c r="G856" s="8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>
      <c r="A857" s="7"/>
      <c r="B857" s="7"/>
      <c r="C857" s="7"/>
      <c r="D857" s="7"/>
      <c r="E857" s="7"/>
      <c r="F857" s="8"/>
      <c r="G857" s="8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>
      <c r="A858" s="7"/>
      <c r="B858" s="7"/>
      <c r="C858" s="7"/>
      <c r="D858" s="7"/>
      <c r="E858" s="7"/>
      <c r="F858" s="8"/>
      <c r="G858" s="8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>
      <c r="A859" s="7"/>
      <c r="B859" s="7"/>
      <c r="C859" s="7"/>
      <c r="D859" s="7"/>
      <c r="E859" s="7"/>
      <c r="F859" s="8"/>
      <c r="G859" s="8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>
      <c r="A860" s="7"/>
      <c r="B860" s="7"/>
      <c r="C860" s="7"/>
      <c r="D860" s="7"/>
      <c r="E860" s="7"/>
      <c r="F860" s="8"/>
      <c r="G860" s="8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>
      <c r="A861" s="7"/>
      <c r="B861" s="7"/>
      <c r="C861" s="7"/>
      <c r="D861" s="7"/>
      <c r="E861" s="7"/>
      <c r="F861" s="8"/>
      <c r="G861" s="8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>
      <c r="A862" s="7"/>
      <c r="B862" s="7"/>
      <c r="C862" s="7"/>
      <c r="D862" s="7"/>
      <c r="E862" s="7"/>
      <c r="F862" s="8"/>
      <c r="G862" s="8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>
      <c r="A863" s="7"/>
      <c r="B863" s="7"/>
      <c r="C863" s="7"/>
      <c r="D863" s="7"/>
      <c r="E863" s="7"/>
      <c r="F863" s="8"/>
      <c r="G863" s="8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>
      <c r="A864" s="7"/>
      <c r="B864" s="7"/>
      <c r="C864" s="7"/>
      <c r="D864" s="7"/>
      <c r="E864" s="7"/>
      <c r="F864" s="8"/>
      <c r="G864" s="8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>
      <c r="A865" s="7"/>
      <c r="B865" s="7"/>
      <c r="C865" s="7"/>
      <c r="D865" s="7"/>
      <c r="E865" s="7"/>
      <c r="F865" s="8"/>
      <c r="G865" s="8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>
      <c r="A866" s="7"/>
      <c r="B866" s="7"/>
      <c r="C866" s="7"/>
      <c r="D866" s="7"/>
      <c r="E866" s="7"/>
      <c r="F866" s="8"/>
      <c r="G866" s="8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>
      <c r="A867" s="7"/>
      <c r="B867" s="7"/>
      <c r="C867" s="7"/>
      <c r="D867" s="7"/>
      <c r="E867" s="7"/>
      <c r="F867" s="8"/>
      <c r="G867" s="8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>
      <c r="A868" s="7"/>
      <c r="B868" s="7"/>
      <c r="C868" s="7"/>
      <c r="D868" s="7"/>
      <c r="E868" s="7"/>
      <c r="F868" s="8"/>
      <c r="G868" s="8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>
      <c r="A869" s="7"/>
      <c r="B869" s="7"/>
      <c r="C869" s="7"/>
      <c r="D869" s="7"/>
      <c r="E869" s="7"/>
      <c r="F869" s="8"/>
      <c r="G869" s="8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>
      <c r="A870" s="7"/>
      <c r="B870" s="7"/>
      <c r="C870" s="7"/>
      <c r="D870" s="7"/>
      <c r="E870" s="7"/>
      <c r="F870" s="8"/>
      <c r="G870" s="8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>
      <c r="A871" s="7"/>
      <c r="B871" s="7"/>
      <c r="C871" s="7"/>
      <c r="D871" s="7"/>
      <c r="E871" s="7"/>
      <c r="F871" s="8"/>
      <c r="G871" s="8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>
      <c r="A872" s="7"/>
      <c r="B872" s="7"/>
      <c r="C872" s="7"/>
      <c r="D872" s="7"/>
      <c r="E872" s="7"/>
      <c r="F872" s="8"/>
      <c r="G872" s="8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>
      <c r="A873" s="7"/>
      <c r="B873" s="7"/>
      <c r="C873" s="7"/>
      <c r="D873" s="7"/>
      <c r="E873" s="7"/>
      <c r="F873" s="8"/>
      <c r="G873" s="8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</row>
    <row r="874">
      <c r="A874" s="7"/>
      <c r="B874" s="7"/>
      <c r="C874" s="7"/>
      <c r="D874" s="7"/>
      <c r="E874" s="7"/>
      <c r="F874" s="8"/>
      <c r="G874" s="8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</row>
    <row r="875">
      <c r="A875" s="7"/>
      <c r="B875" s="7"/>
      <c r="C875" s="7"/>
      <c r="D875" s="7"/>
      <c r="E875" s="7"/>
      <c r="F875" s="8"/>
      <c r="G875" s="8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</row>
    <row r="876">
      <c r="A876" s="7"/>
      <c r="B876" s="7"/>
      <c r="C876" s="7"/>
      <c r="D876" s="7"/>
      <c r="E876" s="7"/>
      <c r="F876" s="8"/>
      <c r="G876" s="8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</row>
    <row r="877">
      <c r="A877" s="7"/>
      <c r="B877" s="7"/>
      <c r="C877" s="7"/>
      <c r="D877" s="7"/>
      <c r="E877" s="7"/>
      <c r="F877" s="8"/>
      <c r="G877" s="8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</row>
    <row r="878">
      <c r="A878" s="7"/>
      <c r="B878" s="7"/>
      <c r="C878" s="7"/>
      <c r="D878" s="7"/>
      <c r="E878" s="7"/>
      <c r="F878" s="8"/>
      <c r="G878" s="8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</row>
    <row r="879">
      <c r="A879" s="7"/>
      <c r="B879" s="7"/>
      <c r="C879" s="7"/>
      <c r="D879" s="7"/>
      <c r="E879" s="7"/>
      <c r="F879" s="8"/>
      <c r="G879" s="8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>
      <c r="A880" s="7"/>
      <c r="B880" s="7"/>
      <c r="C880" s="7"/>
      <c r="D880" s="7"/>
      <c r="E880" s="7"/>
      <c r="F880" s="8"/>
      <c r="G880" s="8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>
      <c r="A881" s="7"/>
      <c r="B881" s="7"/>
      <c r="C881" s="7"/>
      <c r="D881" s="7"/>
      <c r="E881" s="7"/>
      <c r="F881" s="8"/>
      <c r="G881" s="8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>
      <c r="A882" s="7"/>
      <c r="B882" s="7"/>
      <c r="C882" s="7"/>
      <c r="D882" s="7"/>
      <c r="E882" s="7"/>
      <c r="F882" s="8"/>
      <c r="G882" s="8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>
      <c r="A883" s="7"/>
      <c r="B883" s="7"/>
      <c r="C883" s="7"/>
      <c r="D883" s="7"/>
      <c r="E883" s="7"/>
      <c r="F883" s="8"/>
      <c r="G883" s="8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>
      <c r="A884" s="7"/>
      <c r="B884" s="7"/>
      <c r="C884" s="7"/>
      <c r="D884" s="7"/>
      <c r="E884" s="7"/>
      <c r="F884" s="8"/>
      <c r="G884" s="8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>
      <c r="A885" s="7"/>
      <c r="B885" s="7"/>
      <c r="C885" s="7"/>
      <c r="D885" s="7"/>
      <c r="E885" s="7"/>
      <c r="F885" s="8"/>
      <c r="G885" s="8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>
      <c r="A886" s="7"/>
      <c r="B886" s="7"/>
      <c r="C886" s="7"/>
      <c r="D886" s="7"/>
      <c r="E886" s="7"/>
      <c r="F886" s="8"/>
      <c r="G886" s="8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>
      <c r="A887" s="7"/>
      <c r="B887" s="7"/>
      <c r="C887" s="7"/>
      <c r="D887" s="7"/>
      <c r="E887" s="7"/>
      <c r="F887" s="8"/>
      <c r="G887" s="8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>
      <c r="A888" s="7"/>
      <c r="B888" s="7"/>
      <c r="C888" s="7"/>
      <c r="D888" s="7"/>
      <c r="E888" s="7"/>
      <c r="F888" s="8"/>
      <c r="G888" s="8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>
      <c r="A889" s="7"/>
      <c r="B889" s="7"/>
      <c r="C889" s="7"/>
      <c r="D889" s="7"/>
      <c r="E889" s="7"/>
      <c r="F889" s="8"/>
      <c r="G889" s="8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>
      <c r="A890" s="7"/>
      <c r="B890" s="7"/>
      <c r="C890" s="7"/>
      <c r="D890" s="7"/>
      <c r="E890" s="7"/>
      <c r="F890" s="8"/>
      <c r="G890" s="8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>
      <c r="A891" s="7"/>
      <c r="B891" s="7"/>
      <c r="C891" s="7"/>
      <c r="D891" s="7"/>
      <c r="E891" s="7"/>
      <c r="F891" s="8"/>
      <c r="G891" s="8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>
      <c r="A892" s="7"/>
      <c r="B892" s="7"/>
      <c r="C892" s="7"/>
      <c r="D892" s="7"/>
      <c r="E892" s="7"/>
      <c r="F892" s="8"/>
      <c r="G892" s="8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>
      <c r="A893" s="7"/>
      <c r="B893" s="7"/>
      <c r="C893" s="7"/>
      <c r="D893" s="7"/>
      <c r="E893" s="7"/>
      <c r="F893" s="8"/>
      <c r="G893" s="8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>
      <c r="A894" s="7"/>
      <c r="B894" s="7"/>
      <c r="C894" s="7"/>
      <c r="D894" s="7"/>
      <c r="E894" s="7"/>
      <c r="F894" s="8"/>
      <c r="G894" s="8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>
      <c r="A895" s="7"/>
      <c r="B895" s="7"/>
      <c r="C895" s="7"/>
      <c r="D895" s="7"/>
      <c r="E895" s="7"/>
      <c r="F895" s="8"/>
      <c r="G895" s="8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>
      <c r="A896" s="7"/>
      <c r="B896" s="7"/>
      <c r="C896" s="7"/>
      <c r="D896" s="7"/>
      <c r="E896" s="7"/>
      <c r="F896" s="8"/>
      <c r="G896" s="8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>
      <c r="A897" s="7"/>
      <c r="B897" s="7"/>
      <c r="C897" s="7"/>
      <c r="D897" s="7"/>
      <c r="E897" s="7"/>
      <c r="F897" s="8"/>
      <c r="G897" s="8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>
      <c r="A898" s="7"/>
      <c r="B898" s="7"/>
      <c r="C898" s="7"/>
      <c r="D898" s="7"/>
      <c r="E898" s="7"/>
      <c r="F898" s="8"/>
      <c r="G898" s="8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>
      <c r="A899" s="7"/>
      <c r="B899" s="7"/>
      <c r="C899" s="7"/>
      <c r="D899" s="7"/>
      <c r="E899" s="7"/>
      <c r="F899" s="8"/>
      <c r="G899" s="8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>
      <c r="A900" s="7"/>
      <c r="B900" s="7"/>
      <c r="C900" s="7"/>
      <c r="D900" s="7"/>
      <c r="E900" s="7"/>
      <c r="F900" s="8"/>
      <c r="G900" s="8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>
      <c r="A901" s="7"/>
      <c r="B901" s="7"/>
      <c r="C901" s="7"/>
      <c r="D901" s="7"/>
      <c r="E901" s="7"/>
      <c r="F901" s="8"/>
      <c r="G901" s="8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>
      <c r="A902" s="7"/>
      <c r="B902" s="7"/>
      <c r="C902" s="7"/>
      <c r="D902" s="7"/>
      <c r="E902" s="7"/>
      <c r="F902" s="8"/>
      <c r="G902" s="8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>
      <c r="A903" s="7"/>
      <c r="B903" s="7"/>
      <c r="C903" s="7"/>
      <c r="D903" s="7"/>
      <c r="E903" s="7"/>
      <c r="F903" s="8"/>
      <c r="G903" s="8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</row>
    <row r="904">
      <c r="A904" s="7"/>
      <c r="B904" s="7"/>
      <c r="C904" s="7"/>
      <c r="D904" s="7"/>
      <c r="E904" s="7"/>
      <c r="F904" s="8"/>
      <c r="G904" s="8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</row>
    <row r="905">
      <c r="A905" s="7"/>
      <c r="B905" s="7"/>
      <c r="C905" s="7"/>
      <c r="D905" s="7"/>
      <c r="E905" s="7"/>
      <c r="F905" s="8"/>
      <c r="G905" s="8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</row>
    <row r="906">
      <c r="A906" s="7"/>
      <c r="B906" s="7"/>
      <c r="C906" s="7"/>
      <c r="D906" s="7"/>
      <c r="E906" s="7"/>
      <c r="F906" s="8"/>
      <c r="G906" s="8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</row>
    <row r="907">
      <c r="A907" s="7"/>
      <c r="B907" s="7"/>
      <c r="C907" s="7"/>
      <c r="D907" s="7"/>
      <c r="E907" s="7"/>
      <c r="F907" s="8"/>
      <c r="G907" s="8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</row>
    <row r="908">
      <c r="A908" s="7"/>
      <c r="B908" s="7"/>
      <c r="C908" s="7"/>
      <c r="D908" s="7"/>
      <c r="E908" s="7"/>
      <c r="F908" s="8"/>
      <c r="G908" s="8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</row>
    <row r="909">
      <c r="A909" s="7"/>
      <c r="B909" s="7"/>
      <c r="C909" s="7"/>
      <c r="D909" s="7"/>
      <c r="E909" s="7"/>
      <c r="F909" s="8"/>
      <c r="G909" s="8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</row>
    <row r="910">
      <c r="A910" s="7"/>
      <c r="B910" s="7"/>
      <c r="C910" s="7"/>
      <c r="D910" s="7"/>
      <c r="E910" s="7"/>
      <c r="F910" s="8"/>
      <c r="G910" s="8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</row>
    <row r="911">
      <c r="A911" s="7"/>
      <c r="B911" s="7"/>
      <c r="C911" s="7"/>
      <c r="D911" s="7"/>
      <c r="E911" s="7"/>
      <c r="F911" s="8"/>
      <c r="G911" s="8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</row>
    <row r="912">
      <c r="A912" s="7"/>
      <c r="B912" s="7"/>
      <c r="C912" s="7"/>
      <c r="D912" s="7"/>
      <c r="E912" s="7"/>
      <c r="F912" s="8"/>
      <c r="G912" s="8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</row>
    <row r="913">
      <c r="A913" s="7"/>
      <c r="B913" s="7"/>
      <c r="C913" s="7"/>
      <c r="D913" s="7"/>
      <c r="E913" s="7"/>
      <c r="F913" s="8"/>
      <c r="G913" s="8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</row>
    <row r="914">
      <c r="A914" s="7"/>
      <c r="B914" s="7"/>
      <c r="C914" s="7"/>
      <c r="D914" s="7"/>
      <c r="E914" s="7"/>
      <c r="F914" s="8"/>
      <c r="G914" s="8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</row>
    <row r="915">
      <c r="A915" s="7"/>
      <c r="B915" s="7"/>
      <c r="C915" s="7"/>
      <c r="D915" s="7"/>
      <c r="E915" s="7"/>
      <c r="F915" s="8"/>
      <c r="G915" s="8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</row>
    <row r="916">
      <c r="A916" s="7"/>
      <c r="B916" s="7"/>
      <c r="C916" s="7"/>
      <c r="D916" s="7"/>
      <c r="E916" s="7"/>
      <c r="F916" s="8"/>
      <c r="G916" s="8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</row>
    <row r="917">
      <c r="A917" s="7"/>
      <c r="B917" s="7"/>
      <c r="C917" s="7"/>
      <c r="D917" s="7"/>
      <c r="E917" s="7"/>
      <c r="F917" s="8"/>
      <c r="G917" s="8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</row>
    <row r="918">
      <c r="A918" s="7"/>
      <c r="B918" s="7"/>
      <c r="C918" s="7"/>
      <c r="D918" s="7"/>
      <c r="E918" s="7"/>
      <c r="F918" s="8"/>
      <c r="G918" s="8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</row>
    <row r="919">
      <c r="A919" s="7"/>
      <c r="B919" s="7"/>
      <c r="C919" s="7"/>
      <c r="D919" s="7"/>
      <c r="E919" s="7"/>
      <c r="F919" s="8"/>
      <c r="G919" s="8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</row>
    <row r="920">
      <c r="A920" s="7"/>
      <c r="B920" s="7"/>
      <c r="C920" s="7"/>
      <c r="D920" s="7"/>
      <c r="E920" s="7"/>
      <c r="F920" s="8"/>
      <c r="G920" s="8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</row>
    <row r="921">
      <c r="A921" s="7"/>
      <c r="B921" s="7"/>
      <c r="C921" s="7"/>
      <c r="D921" s="7"/>
      <c r="E921" s="7"/>
      <c r="F921" s="8"/>
      <c r="G921" s="8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</row>
    <row r="922">
      <c r="A922" s="7"/>
      <c r="B922" s="7"/>
      <c r="C922" s="7"/>
      <c r="D922" s="7"/>
      <c r="E922" s="7"/>
      <c r="F922" s="8"/>
      <c r="G922" s="8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</row>
    <row r="923">
      <c r="A923" s="7"/>
      <c r="B923" s="7"/>
      <c r="C923" s="7"/>
      <c r="D923" s="7"/>
      <c r="E923" s="7"/>
      <c r="F923" s="8"/>
      <c r="G923" s="8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</row>
    <row r="924">
      <c r="A924" s="7"/>
      <c r="B924" s="7"/>
      <c r="C924" s="7"/>
      <c r="D924" s="7"/>
      <c r="E924" s="7"/>
      <c r="F924" s="8"/>
      <c r="G924" s="8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</row>
    <row r="925">
      <c r="A925" s="7"/>
      <c r="B925" s="7"/>
      <c r="C925" s="7"/>
      <c r="D925" s="7"/>
      <c r="E925" s="7"/>
      <c r="F925" s="8"/>
      <c r="G925" s="8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</row>
    <row r="926">
      <c r="A926" s="7"/>
      <c r="B926" s="7"/>
      <c r="C926" s="7"/>
      <c r="D926" s="7"/>
      <c r="E926" s="7"/>
      <c r="F926" s="8"/>
      <c r="G926" s="8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</row>
    <row r="927">
      <c r="A927" s="7"/>
      <c r="B927" s="7"/>
      <c r="C927" s="7"/>
      <c r="D927" s="7"/>
      <c r="E927" s="7"/>
      <c r="F927" s="8"/>
      <c r="G927" s="8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</row>
    <row r="928">
      <c r="A928" s="7"/>
      <c r="B928" s="7"/>
      <c r="C928" s="7"/>
      <c r="D928" s="7"/>
      <c r="E928" s="7"/>
      <c r="F928" s="8"/>
      <c r="G928" s="8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</row>
    <row r="929">
      <c r="A929" s="7"/>
      <c r="B929" s="7"/>
      <c r="C929" s="7"/>
      <c r="D929" s="7"/>
      <c r="E929" s="7"/>
      <c r="F929" s="8"/>
      <c r="G929" s="8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>
      <c r="A930" s="7"/>
      <c r="B930" s="7"/>
      <c r="C930" s="7"/>
      <c r="D930" s="7"/>
      <c r="E930" s="7"/>
      <c r="F930" s="8"/>
      <c r="G930" s="8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>
      <c r="A931" s="7"/>
      <c r="B931" s="7"/>
      <c r="C931" s="7"/>
      <c r="D931" s="7"/>
      <c r="E931" s="7"/>
      <c r="F931" s="8"/>
      <c r="G931" s="8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>
      <c r="A932" s="7"/>
      <c r="B932" s="7"/>
      <c r="C932" s="7"/>
      <c r="D932" s="7"/>
      <c r="E932" s="7"/>
      <c r="F932" s="8"/>
      <c r="G932" s="8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</row>
    <row r="933">
      <c r="A933" s="7"/>
      <c r="B933" s="7"/>
      <c r="C933" s="7"/>
      <c r="D933" s="7"/>
      <c r="E933" s="7"/>
      <c r="F933" s="8"/>
      <c r="G933" s="8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>
      <c r="A934" s="7"/>
      <c r="B934" s="7"/>
      <c r="C934" s="7"/>
      <c r="D934" s="7"/>
      <c r="E934" s="7"/>
      <c r="F934" s="8"/>
      <c r="G934" s="8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</row>
    <row r="935">
      <c r="A935" s="7"/>
      <c r="B935" s="7"/>
      <c r="C935" s="7"/>
      <c r="D935" s="7"/>
      <c r="E935" s="7"/>
      <c r="F935" s="8"/>
      <c r="G935" s="8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</row>
    <row r="936">
      <c r="A936" s="7"/>
      <c r="B936" s="7"/>
      <c r="C936" s="7"/>
      <c r="D936" s="7"/>
      <c r="E936" s="7"/>
      <c r="F936" s="8"/>
      <c r="G936" s="8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</row>
    <row r="937">
      <c r="A937" s="7"/>
      <c r="B937" s="7"/>
      <c r="C937" s="7"/>
      <c r="D937" s="7"/>
      <c r="E937" s="7"/>
      <c r="F937" s="8"/>
      <c r="G937" s="8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</row>
    <row r="938">
      <c r="A938" s="7"/>
      <c r="B938" s="7"/>
      <c r="C938" s="7"/>
      <c r="D938" s="7"/>
      <c r="E938" s="7"/>
      <c r="F938" s="8"/>
      <c r="G938" s="8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</row>
    <row r="939">
      <c r="A939" s="7"/>
      <c r="B939" s="7"/>
      <c r="C939" s="7"/>
      <c r="D939" s="7"/>
      <c r="E939" s="7"/>
      <c r="F939" s="8"/>
      <c r="G939" s="8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</row>
    <row r="940">
      <c r="A940" s="7"/>
      <c r="B940" s="7"/>
      <c r="C940" s="7"/>
      <c r="D940" s="7"/>
      <c r="E940" s="7"/>
      <c r="F940" s="8"/>
      <c r="G940" s="8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</row>
    <row r="941">
      <c r="A941" s="7"/>
      <c r="B941" s="7"/>
      <c r="C941" s="7"/>
      <c r="D941" s="7"/>
      <c r="E941" s="7"/>
      <c r="F941" s="8"/>
      <c r="G941" s="8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</row>
    <row r="942">
      <c r="A942" s="7"/>
      <c r="B942" s="7"/>
      <c r="C942" s="7"/>
      <c r="D942" s="7"/>
      <c r="E942" s="7"/>
      <c r="F942" s="8"/>
      <c r="G942" s="8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</row>
    <row r="943">
      <c r="A943" s="7"/>
      <c r="B943" s="7"/>
      <c r="C943" s="7"/>
      <c r="D943" s="7"/>
      <c r="E943" s="7"/>
      <c r="F943" s="8"/>
      <c r="G943" s="8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</row>
    <row r="944">
      <c r="A944" s="7"/>
      <c r="B944" s="7"/>
      <c r="C944" s="7"/>
      <c r="D944" s="7"/>
      <c r="E944" s="7"/>
      <c r="F944" s="8"/>
      <c r="G944" s="8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</row>
    <row r="945">
      <c r="A945" s="7"/>
      <c r="B945" s="7"/>
      <c r="C945" s="7"/>
      <c r="D945" s="7"/>
      <c r="E945" s="7"/>
      <c r="F945" s="8"/>
      <c r="G945" s="8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</row>
    <row r="946">
      <c r="A946" s="7"/>
      <c r="B946" s="7"/>
      <c r="C946" s="7"/>
      <c r="D946" s="7"/>
      <c r="E946" s="7"/>
      <c r="F946" s="8"/>
      <c r="G946" s="8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</row>
    <row r="947">
      <c r="A947" s="7"/>
      <c r="B947" s="7"/>
      <c r="C947" s="7"/>
      <c r="D947" s="7"/>
      <c r="E947" s="7"/>
      <c r="F947" s="8"/>
      <c r="G947" s="8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</row>
    <row r="948">
      <c r="A948" s="7"/>
      <c r="B948" s="7"/>
      <c r="C948" s="7"/>
      <c r="D948" s="7"/>
      <c r="E948" s="7"/>
      <c r="F948" s="8"/>
      <c r="G948" s="8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</row>
    <row r="949">
      <c r="A949" s="7"/>
      <c r="B949" s="7"/>
      <c r="C949" s="7"/>
      <c r="D949" s="7"/>
      <c r="E949" s="7"/>
      <c r="F949" s="8"/>
      <c r="G949" s="8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</row>
    <row r="950">
      <c r="A950" s="7"/>
      <c r="B950" s="7"/>
      <c r="C950" s="7"/>
      <c r="D950" s="7"/>
      <c r="E950" s="7"/>
      <c r="F950" s="8"/>
      <c r="G950" s="8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</row>
    <row r="951">
      <c r="A951" s="7"/>
      <c r="B951" s="7"/>
      <c r="C951" s="7"/>
      <c r="D951" s="7"/>
      <c r="E951" s="7"/>
      <c r="F951" s="8"/>
      <c r="G951" s="8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</row>
    <row r="952">
      <c r="A952" s="7"/>
      <c r="B952" s="7"/>
      <c r="C952" s="7"/>
      <c r="D952" s="7"/>
      <c r="E952" s="7"/>
      <c r="F952" s="8"/>
      <c r="G952" s="8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</row>
    <row r="953">
      <c r="A953" s="7"/>
      <c r="B953" s="7"/>
      <c r="C953" s="7"/>
      <c r="D953" s="7"/>
      <c r="E953" s="7"/>
      <c r="F953" s="8"/>
      <c r="G953" s="8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</row>
    <row r="954">
      <c r="A954" s="7"/>
      <c r="B954" s="7"/>
      <c r="C954" s="7"/>
      <c r="D954" s="7"/>
      <c r="E954" s="7"/>
      <c r="F954" s="8"/>
      <c r="G954" s="8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</row>
    <row r="955">
      <c r="A955" s="7"/>
      <c r="B955" s="7"/>
      <c r="C955" s="7"/>
      <c r="D955" s="7"/>
      <c r="E955" s="7"/>
      <c r="F955" s="8"/>
      <c r="G955" s="8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</row>
    <row r="956">
      <c r="A956" s="7"/>
      <c r="B956" s="7"/>
      <c r="C956" s="7"/>
      <c r="D956" s="7"/>
      <c r="E956" s="7"/>
      <c r="F956" s="8"/>
      <c r="G956" s="8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</row>
    <row r="957">
      <c r="A957" s="7"/>
      <c r="B957" s="7"/>
      <c r="C957" s="7"/>
      <c r="D957" s="7"/>
      <c r="E957" s="7"/>
      <c r="F957" s="8"/>
      <c r="G957" s="8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</row>
    <row r="958">
      <c r="A958" s="7"/>
      <c r="B958" s="7"/>
      <c r="C958" s="7"/>
      <c r="D958" s="7"/>
      <c r="E958" s="7"/>
      <c r="F958" s="8"/>
      <c r="G958" s="8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</row>
    <row r="959">
      <c r="A959" s="7"/>
      <c r="B959" s="7"/>
      <c r="C959" s="7"/>
      <c r="D959" s="7"/>
      <c r="E959" s="7"/>
      <c r="F959" s="8"/>
      <c r="G959" s="8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</row>
    <row r="960">
      <c r="A960" s="7"/>
      <c r="B960" s="7"/>
      <c r="C960" s="7"/>
      <c r="D960" s="7"/>
      <c r="E960" s="7"/>
      <c r="F960" s="8"/>
      <c r="G960" s="8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</row>
    <row r="961">
      <c r="A961" s="7"/>
      <c r="B961" s="7"/>
      <c r="C961" s="7"/>
      <c r="D961" s="7"/>
      <c r="E961" s="7"/>
      <c r="F961" s="8"/>
      <c r="G961" s="8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</row>
    <row r="962">
      <c r="A962" s="7"/>
      <c r="B962" s="7"/>
      <c r="C962" s="7"/>
      <c r="D962" s="7"/>
      <c r="E962" s="7"/>
      <c r="F962" s="8"/>
      <c r="G962" s="8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</row>
    <row r="963">
      <c r="A963" s="7"/>
      <c r="B963" s="7"/>
      <c r="C963" s="7"/>
      <c r="D963" s="7"/>
      <c r="E963" s="7"/>
      <c r="F963" s="8"/>
      <c r="G963" s="8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</row>
    <row r="964">
      <c r="A964" s="7"/>
      <c r="B964" s="7"/>
      <c r="C964" s="7"/>
      <c r="D964" s="7"/>
      <c r="E964" s="7"/>
      <c r="F964" s="8"/>
      <c r="G964" s="8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</row>
    <row r="965">
      <c r="A965" s="7"/>
      <c r="B965" s="7"/>
      <c r="C965" s="7"/>
      <c r="D965" s="7"/>
      <c r="E965" s="7"/>
      <c r="F965" s="8"/>
      <c r="G965" s="8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</row>
    <row r="966">
      <c r="A966" s="7"/>
      <c r="B966" s="7"/>
      <c r="C966" s="7"/>
      <c r="D966" s="7"/>
      <c r="E966" s="7"/>
      <c r="F966" s="8"/>
      <c r="G966" s="8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</row>
    <row r="967">
      <c r="A967" s="7"/>
      <c r="B967" s="7"/>
      <c r="C967" s="7"/>
      <c r="D967" s="7"/>
      <c r="E967" s="7"/>
      <c r="F967" s="8"/>
      <c r="G967" s="8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</row>
    <row r="968">
      <c r="A968" s="7"/>
      <c r="B968" s="7"/>
      <c r="C968" s="7"/>
      <c r="D968" s="7"/>
      <c r="E968" s="7"/>
      <c r="F968" s="8"/>
      <c r="G968" s="8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</row>
    <row r="969">
      <c r="A969" s="7"/>
      <c r="B969" s="7"/>
      <c r="C969" s="7"/>
      <c r="D969" s="7"/>
      <c r="E969" s="7"/>
      <c r="F969" s="8"/>
      <c r="G969" s="8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</row>
    <row r="970">
      <c r="A970" s="7"/>
      <c r="B970" s="7"/>
      <c r="C970" s="7"/>
      <c r="D970" s="7"/>
      <c r="E970" s="7"/>
      <c r="F970" s="8"/>
      <c r="G970" s="8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</row>
    <row r="971">
      <c r="A971" s="7"/>
      <c r="B971" s="7"/>
      <c r="C971" s="7"/>
      <c r="D971" s="7"/>
      <c r="E971" s="7"/>
      <c r="F971" s="8"/>
      <c r="G971" s="8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</row>
    <row r="972">
      <c r="A972" s="7"/>
      <c r="B972" s="7"/>
      <c r="C972" s="7"/>
      <c r="D972" s="7"/>
      <c r="E972" s="7"/>
      <c r="F972" s="8"/>
      <c r="G972" s="8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</row>
    <row r="973">
      <c r="A973" s="7"/>
      <c r="B973" s="7"/>
      <c r="C973" s="7"/>
      <c r="D973" s="7"/>
      <c r="E973" s="7"/>
      <c r="F973" s="8"/>
      <c r="G973" s="8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</row>
    <row r="974">
      <c r="A974" s="7"/>
      <c r="B974" s="7"/>
      <c r="C974" s="7"/>
      <c r="D974" s="7"/>
      <c r="E974" s="7"/>
      <c r="F974" s="8"/>
      <c r="G974" s="8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</row>
    <row r="975">
      <c r="A975" s="7"/>
      <c r="B975" s="7"/>
      <c r="C975" s="7"/>
      <c r="D975" s="7"/>
      <c r="E975" s="7"/>
      <c r="F975" s="8"/>
      <c r="G975" s="8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</row>
    <row r="976">
      <c r="A976" s="7"/>
      <c r="B976" s="7"/>
      <c r="C976" s="7"/>
      <c r="D976" s="7"/>
      <c r="E976" s="7"/>
      <c r="F976" s="8"/>
      <c r="G976" s="8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</row>
    <row r="977">
      <c r="A977" s="7"/>
      <c r="B977" s="7"/>
      <c r="C977" s="7"/>
      <c r="D977" s="7"/>
      <c r="E977" s="7"/>
      <c r="F977" s="8"/>
      <c r="G977" s="8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</row>
    <row r="978">
      <c r="A978" s="7"/>
      <c r="B978" s="7"/>
      <c r="C978" s="7"/>
      <c r="D978" s="7"/>
      <c r="E978" s="7"/>
      <c r="F978" s="8"/>
      <c r="G978" s="8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</row>
    <row r="979">
      <c r="A979" s="7"/>
      <c r="B979" s="7"/>
      <c r="C979" s="7"/>
      <c r="D979" s="7"/>
      <c r="E979" s="7"/>
      <c r="F979" s="8"/>
      <c r="G979" s="8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</row>
    <row r="980">
      <c r="A980" s="7"/>
      <c r="B980" s="7"/>
      <c r="C980" s="7"/>
      <c r="D980" s="7"/>
      <c r="E980" s="7"/>
      <c r="F980" s="8"/>
      <c r="G980" s="8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</row>
    <row r="981">
      <c r="A981" s="7"/>
      <c r="B981" s="7"/>
      <c r="C981" s="7"/>
      <c r="D981" s="7"/>
      <c r="E981" s="7"/>
      <c r="F981" s="8"/>
      <c r="G981" s="8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</row>
    <row r="982">
      <c r="A982" s="7"/>
      <c r="B982" s="7"/>
      <c r="C982" s="7"/>
      <c r="D982" s="7"/>
      <c r="E982" s="7"/>
      <c r="F982" s="8"/>
      <c r="G982" s="8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</row>
    <row r="983">
      <c r="A983" s="7"/>
      <c r="B983" s="7"/>
      <c r="C983" s="7"/>
      <c r="D983" s="7"/>
      <c r="E983" s="7"/>
      <c r="F983" s="8"/>
      <c r="G983" s="8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</row>
    <row r="984">
      <c r="A984" s="7"/>
      <c r="B984" s="7"/>
      <c r="C984" s="7"/>
      <c r="D984" s="7"/>
      <c r="E984" s="7"/>
      <c r="F984" s="8"/>
      <c r="G984" s="8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</row>
    <row r="985">
      <c r="A985" s="7"/>
      <c r="B985" s="7"/>
      <c r="C985" s="7"/>
      <c r="D985" s="7"/>
      <c r="E985" s="7"/>
      <c r="F985" s="8"/>
      <c r="G985" s="8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</row>
    <row r="986">
      <c r="A986" s="7"/>
      <c r="B986" s="7"/>
      <c r="C986" s="7"/>
      <c r="D986" s="7"/>
      <c r="E986" s="7"/>
      <c r="F986" s="8"/>
      <c r="G986" s="8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</row>
    <row r="987">
      <c r="A987" s="7"/>
      <c r="B987" s="7"/>
      <c r="C987" s="7"/>
      <c r="D987" s="7"/>
      <c r="E987" s="7"/>
      <c r="F987" s="8"/>
      <c r="G987" s="8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</row>
    <row r="988">
      <c r="A988" s="7"/>
      <c r="B988" s="7"/>
      <c r="C988" s="7"/>
      <c r="D988" s="7"/>
      <c r="E988" s="7"/>
      <c r="F988" s="8"/>
      <c r="G988" s="8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>
      <c r="A989" s="7"/>
      <c r="B989" s="7"/>
      <c r="C989" s="7"/>
      <c r="D989" s="7"/>
      <c r="E989" s="7"/>
      <c r="F989" s="8"/>
      <c r="G989" s="8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>
      <c r="A990" s="7"/>
      <c r="B990" s="7"/>
      <c r="C990" s="7"/>
      <c r="D990" s="7"/>
      <c r="E990" s="7"/>
      <c r="F990" s="8"/>
      <c r="G990" s="8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>
      <c r="A991" s="7"/>
      <c r="B991" s="7"/>
      <c r="C991" s="7"/>
      <c r="D991" s="7"/>
      <c r="E991" s="7"/>
      <c r="F991" s="8"/>
      <c r="G991" s="8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>
      <c r="A992" s="7"/>
      <c r="B992" s="7"/>
      <c r="C992" s="7"/>
      <c r="D992" s="7"/>
      <c r="E992" s="7"/>
      <c r="F992" s="8"/>
      <c r="G992" s="8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</row>
    <row r="993">
      <c r="A993" s="7"/>
      <c r="B993" s="7"/>
      <c r="C993" s="7"/>
      <c r="D993" s="7"/>
      <c r="E993" s="7"/>
      <c r="F993" s="8"/>
      <c r="G993" s="8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</row>
    <row r="994">
      <c r="A994" s="7"/>
      <c r="B994" s="7"/>
      <c r="C994" s="7"/>
      <c r="D994" s="7"/>
      <c r="E994" s="7"/>
      <c r="F994" s="8"/>
      <c r="G994" s="8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>
      <c r="A995" s="7"/>
      <c r="B995" s="7"/>
      <c r="C995" s="7"/>
      <c r="D995" s="7"/>
      <c r="E995" s="7"/>
      <c r="F995" s="8"/>
      <c r="G995" s="8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>
      <c r="A996" s="7"/>
      <c r="B996" s="7"/>
      <c r="C996" s="7"/>
      <c r="D996" s="7"/>
      <c r="E996" s="7"/>
      <c r="F996" s="8"/>
      <c r="G996" s="8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>
      <c r="A997" s="7"/>
      <c r="B997" s="7"/>
      <c r="C997" s="7"/>
      <c r="D997" s="7"/>
      <c r="E997" s="7"/>
      <c r="F997" s="8"/>
      <c r="G997" s="8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>
      <c r="A998" s="7"/>
      <c r="B998" s="7"/>
      <c r="C998" s="7"/>
      <c r="D998" s="7"/>
      <c r="E998" s="7"/>
      <c r="F998" s="8"/>
      <c r="G998" s="8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>
      <c r="A999" s="7"/>
      <c r="B999" s="7"/>
      <c r="C999" s="7"/>
      <c r="D999" s="7"/>
      <c r="E999" s="7"/>
      <c r="F999" s="8"/>
      <c r="G999" s="8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>
      <c r="A1000" s="7"/>
      <c r="B1000" s="7"/>
      <c r="C1000" s="7"/>
      <c r="D1000" s="7"/>
      <c r="E1000" s="7"/>
      <c r="F1000" s="8"/>
      <c r="G1000" s="8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sheetData>
    <row r="1">
      <c r="A1" s="29" t="s">
        <v>51</v>
      </c>
      <c r="B1" s="1" t="s">
        <v>156</v>
      </c>
      <c r="C1" s="1" t="s">
        <v>157</v>
      </c>
      <c r="D1" s="1" t="s">
        <v>158</v>
      </c>
      <c r="E1" s="1" t="s">
        <v>159</v>
      </c>
      <c r="F1" s="2" t="s">
        <v>93</v>
      </c>
      <c r="G1" s="45" t="s">
        <v>139</v>
      </c>
      <c r="H1" s="51" t="s">
        <v>95</v>
      </c>
      <c r="I1" s="51" t="s">
        <v>96</v>
      </c>
      <c r="J1" s="9" t="s">
        <v>97</v>
      </c>
      <c r="K1" s="9" t="s">
        <v>142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>
      <c r="A2" s="11" t="s">
        <v>72</v>
      </c>
      <c r="B2" s="11">
        <v>5.0</v>
      </c>
      <c r="C2" s="11" t="s">
        <v>160</v>
      </c>
      <c r="D2" s="11">
        <v>1.0</v>
      </c>
      <c r="E2" s="7">
        <f t="shared" ref="E2:E46" si="1">D2*20</f>
        <v>20</v>
      </c>
      <c r="F2" s="8">
        <f t="shared" ref="F2:F46" si="2">E2/60</f>
        <v>0.3333333333</v>
      </c>
      <c r="G2" s="8">
        <f t="shared" ref="G2:G16" si="3">F2+5</f>
        <v>5.333333333</v>
      </c>
      <c r="H2" s="27">
        <v>25.192</v>
      </c>
      <c r="I2" s="27">
        <v>21.523</v>
      </c>
      <c r="J2" s="27">
        <v>93.716</v>
      </c>
      <c r="K2" s="27">
        <v>138.042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</row>
    <row r="3">
      <c r="A3" s="7"/>
      <c r="B3" s="7"/>
      <c r="C3" s="7"/>
      <c r="D3" s="11">
        <v>10.0</v>
      </c>
      <c r="E3" s="7">
        <f t="shared" si="1"/>
        <v>200</v>
      </c>
      <c r="F3" s="8">
        <f t="shared" si="2"/>
        <v>3.333333333</v>
      </c>
      <c r="G3" s="8">
        <f t="shared" si="3"/>
        <v>8.333333333</v>
      </c>
      <c r="H3" s="27">
        <v>24.184</v>
      </c>
      <c r="I3" s="27">
        <v>21.716</v>
      </c>
      <c r="J3" s="27">
        <v>96.059</v>
      </c>
      <c r="K3" s="27">
        <v>143.51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>
      <c r="A4" s="7"/>
      <c r="B4" s="7"/>
      <c r="C4" s="7"/>
      <c r="D4" s="11">
        <v>20.0</v>
      </c>
      <c r="E4" s="7">
        <f t="shared" si="1"/>
        <v>400</v>
      </c>
      <c r="F4" s="8">
        <f t="shared" si="2"/>
        <v>6.666666667</v>
      </c>
      <c r="G4" s="8">
        <f t="shared" si="3"/>
        <v>11.66666667</v>
      </c>
      <c r="H4" s="27">
        <v>24.747</v>
      </c>
      <c r="I4" s="27">
        <v>21.76</v>
      </c>
      <c r="J4" s="27">
        <v>94.989</v>
      </c>
      <c r="K4" s="27">
        <v>145.854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</row>
    <row r="5">
      <c r="A5" s="7"/>
      <c r="B5" s="7"/>
      <c r="C5" s="7"/>
      <c r="D5" s="11">
        <v>30.0</v>
      </c>
      <c r="E5" s="7">
        <f t="shared" si="1"/>
        <v>600</v>
      </c>
      <c r="F5" s="8">
        <f t="shared" si="2"/>
        <v>10</v>
      </c>
      <c r="G5" s="8">
        <f t="shared" si="3"/>
        <v>15</v>
      </c>
      <c r="H5" s="11">
        <v>24.963</v>
      </c>
      <c r="I5" s="27">
        <v>22.477</v>
      </c>
      <c r="J5" s="27">
        <v>92.761</v>
      </c>
      <c r="K5" s="27">
        <v>145.68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</row>
    <row r="6">
      <c r="A6" s="7"/>
      <c r="B6" s="7"/>
      <c r="C6" s="7"/>
      <c r="D6" s="11">
        <v>40.0</v>
      </c>
      <c r="E6" s="7">
        <f t="shared" si="1"/>
        <v>800</v>
      </c>
      <c r="F6" s="8">
        <f t="shared" si="2"/>
        <v>13.33333333</v>
      </c>
      <c r="G6" s="8">
        <f t="shared" si="3"/>
        <v>18.33333333</v>
      </c>
      <c r="H6" s="27">
        <v>24.558</v>
      </c>
      <c r="I6" s="27">
        <v>22.357</v>
      </c>
      <c r="J6" s="27">
        <v>97.766</v>
      </c>
      <c r="K6" s="27">
        <v>148.603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</row>
    <row r="7">
      <c r="A7" s="7"/>
      <c r="B7" s="7"/>
      <c r="C7" s="7"/>
      <c r="D7" s="11">
        <v>50.0</v>
      </c>
      <c r="E7" s="7">
        <f t="shared" si="1"/>
        <v>1000</v>
      </c>
      <c r="F7" s="8">
        <f t="shared" si="2"/>
        <v>16.66666667</v>
      </c>
      <c r="G7" s="8">
        <f t="shared" si="3"/>
        <v>21.66666667</v>
      </c>
      <c r="H7" s="27">
        <v>24.99</v>
      </c>
      <c r="I7" s="27">
        <v>22.776</v>
      </c>
      <c r="J7" s="27">
        <v>100.226</v>
      </c>
      <c r="K7" s="27">
        <v>150.339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</row>
    <row r="8">
      <c r="A8" s="7"/>
      <c r="B8" s="7"/>
      <c r="C8" s="7"/>
      <c r="D8" s="11">
        <v>61.0</v>
      </c>
      <c r="E8" s="7">
        <f t="shared" si="1"/>
        <v>1220</v>
      </c>
      <c r="F8" s="8">
        <f t="shared" si="2"/>
        <v>20.33333333</v>
      </c>
      <c r="G8" s="8">
        <f t="shared" si="3"/>
        <v>25.33333333</v>
      </c>
      <c r="H8" s="27">
        <v>27.295</v>
      </c>
      <c r="I8" s="27">
        <v>23.295</v>
      </c>
      <c r="J8" s="27">
        <v>108.067</v>
      </c>
      <c r="K8" s="27">
        <v>151.091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</row>
    <row r="9">
      <c r="A9" s="7"/>
      <c r="B9" s="7"/>
      <c r="C9" s="7"/>
      <c r="D9" s="11">
        <v>71.0</v>
      </c>
      <c r="E9" s="7">
        <f t="shared" si="1"/>
        <v>1420</v>
      </c>
      <c r="F9" s="8">
        <f t="shared" si="2"/>
        <v>23.66666667</v>
      </c>
      <c r="G9" s="8">
        <f t="shared" si="3"/>
        <v>28.66666667</v>
      </c>
      <c r="H9" s="27">
        <v>26.902</v>
      </c>
      <c r="I9" s="27">
        <v>23.294</v>
      </c>
      <c r="J9" s="27">
        <v>111.741</v>
      </c>
      <c r="K9" s="27">
        <v>146.346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</row>
    <row r="10">
      <c r="A10" s="7"/>
      <c r="B10" s="7"/>
      <c r="C10" s="7"/>
      <c r="D10" s="11">
        <v>81.0</v>
      </c>
      <c r="E10" s="7">
        <f t="shared" si="1"/>
        <v>1620</v>
      </c>
      <c r="F10" s="8">
        <f t="shared" si="2"/>
        <v>27</v>
      </c>
      <c r="G10" s="8">
        <f t="shared" si="3"/>
        <v>32</v>
      </c>
      <c r="H10" s="27">
        <v>29.498</v>
      </c>
      <c r="I10" s="27">
        <v>23.706</v>
      </c>
      <c r="J10" s="27">
        <v>124.096</v>
      </c>
      <c r="K10" s="27">
        <v>153.492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</row>
    <row r="11">
      <c r="A11" s="7"/>
      <c r="B11" s="7"/>
      <c r="C11" s="7"/>
      <c r="D11" s="11">
        <v>91.0</v>
      </c>
      <c r="E11" s="7">
        <f t="shared" si="1"/>
        <v>1820</v>
      </c>
      <c r="F11" s="8">
        <f t="shared" si="2"/>
        <v>30.33333333</v>
      </c>
      <c r="G11" s="8">
        <f t="shared" si="3"/>
        <v>35.33333333</v>
      </c>
      <c r="H11" s="27">
        <v>30.391</v>
      </c>
      <c r="I11" s="27">
        <v>23.417</v>
      </c>
      <c r="J11" s="27">
        <v>121.058</v>
      </c>
      <c r="K11" s="27">
        <v>154.65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</row>
    <row r="12">
      <c r="A12" s="7"/>
      <c r="B12" s="7"/>
      <c r="C12" s="7"/>
      <c r="D12" s="11">
        <v>105.0</v>
      </c>
      <c r="E12" s="7">
        <f t="shared" si="1"/>
        <v>2100</v>
      </c>
      <c r="F12" s="8">
        <f t="shared" si="2"/>
        <v>35</v>
      </c>
      <c r="G12" s="8">
        <f t="shared" si="3"/>
        <v>40</v>
      </c>
      <c r="H12" s="27">
        <v>33.51</v>
      </c>
      <c r="I12" s="27">
        <v>24.925</v>
      </c>
      <c r="J12" s="27">
        <v>134.686</v>
      </c>
      <c r="K12" s="27">
        <v>160.436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</row>
    <row r="13">
      <c r="A13" s="7"/>
      <c r="B13" s="7"/>
      <c r="C13" s="7"/>
      <c r="D13" s="11">
        <v>115.0</v>
      </c>
      <c r="E13" s="7">
        <f t="shared" si="1"/>
        <v>2300</v>
      </c>
      <c r="F13" s="8">
        <f t="shared" si="2"/>
        <v>38.33333333</v>
      </c>
      <c r="G13" s="8">
        <f t="shared" si="3"/>
        <v>43.33333333</v>
      </c>
      <c r="H13" s="27">
        <v>33.436</v>
      </c>
      <c r="I13" s="27">
        <v>25.354</v>
      </c>
      <c r="J13" s="27">
        <v>137.897</v>
      </c>
      <c r="K13" s="27">
        <v>163.851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</row>
    <row r="14">
      <c r="A14" s="7"/>
      <c r="B14" s="7"/>
      <c r="C14" s="7"/>
      <c r="D14" s="11">
        <v>125.0</v>
      </c>
      <c r="E14" s="7">
        <f t="shared" si="1"/>
        <v>2500</v>
      </c>
      <c r="F14" s="8">
        <f t="shared" si="2"/>
        <v>41.66666667</v>
      </c>
      <c r="G14" s="8">
        <f t="shared" si="3"/>
        <v>46.66666667</v>
      </c>
      <c r="H14" s="11">
        <v>33.395</v>
      </c>
      <c r="I14" s="27">
        <v>25.302</v>
      </c>
      <c r="J14" s="27">
        <v>142.874</v>
      </c>
      <c r="K14" s="27">
        <v>168.943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</row>
    <row r="15">
      <c r="A15" s="7"/>
      <c r="B15" s="7"/>
      <c r="C15" s="7"/>
      <c r="D15" s="11">
        <v>140.0</v>
      </c>
      <c r="E15" s="7">
        <f t="shared" si="1"/>
        <v>2800</v>
      </c>
      <c r="F15" s="8">
        <f t="shared" si="2"/>
        <v>46.66666667</v>
      </c>
      <c r="G15" s="8">
        <f t="shared" si="3"/>
        <v>51.66666667</v>
      </c>
      <c r="H15" s="27">
        <v>34.894</v>
      </c>
      <c r="I15" s="27">
        <v>25.959</v>
      </c>
      <c r="J15" s="27">
        <v>142.179</v>
      </c>
      <c r="K15" s="27">
        <v>170.968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</row>
    <row r="16">
      <c r="A16" s="7"/>
      <c r="B16" s="7"/>
      <c r="C16" s="7"/>
      <c r="D16" s="11">
        <v>155.0</v>
      </c>
      <c r="E16" s="7">
        <f t="shared" si="1"/>
        <v>3100</v>
      </c>
      <c r="F16" s="8">
        <f t="shared" si="2"/>
        <v>51.66666667</v>
      </c>
      <c r="G16" s="8">
        <f t="shared" si="3"/>
        <v>56.66666667</v>
      </c>
      <c r="H16" s="27">
        <v>34.843</v>
      </c>
      <c r="I16" s="11">
        <v>27.382</v>
      </c>
      <c r="J16" s="27">
        <v>154.997</v>
      </c>
      <c r="K16" s="27">
        <v>177.044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</row>
    <row r="17">
      <c r="A17" s="11" t="s">
        <v>74</v>
      </c>
      <c r="B17" s="11">
        <v>5.0</v>
      </c>
      <c r="C17" s="11" t="s">
        <v>160</v>
      </c>
      <c r="D17" s="31">
        <v>1.0</v>
      </c>
      <c r="E17" s="7">
        <f t="shared" si="1"/>
        <v>20</v>
      </c>
      <c r="F17" s="8">
        <f t="shared" si="2"/>
        <v>0.3333333333</v>
      </c>
      <c r="G17" s="8">
        <f>F17:F28+5</f>
        <v>5.333333333</v>
      </c>
      <c r="H17" s="27">
        <v>29.681</v>
      </c>
      <c r="I17" s="27">
        <v>23.152</v>
      </c>
      <c r="J17" s="27">
        <v>165.297</v>
      </c>
      <c r="K17" s="27">
        <v>174.209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</row>
    <row r="18">
      <c r="A18" s="7"/>
      <c r="B18" s="7"/>
      <c r="C18" s="7"/>
      <c r="D18" s="31">
        <v>11.0</v>
      </c>
      <c r="E18" s="7">
        <f t="shared" si="1"/>
        <v>220</v>
      </c>
      <c r="F18" s="8">
        <f t="shared" si="2"/>
        <v>3.666666667</v>
      </c>
      <c r="G18" s="8">
        <f>F18:F28+5</f>
        <v>8.666666667</v>
      </c>
      <c r="H18" s="27">
        <v>30.091</v>
      </c>
      <c r="I18" s="27">
        <v>23.152</v>
      </c>
      <c r="J18" s="27">
        <v>172.415</v>
      </c>
      <c r="K18" s="27">
        <v>177.073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</row>
    <row r="19">
      <c r="A19" s="7"/>
      <c r="B19" s="7"/>
      <c r="C19" s="7"/>
      <c r="D19" s="31">
        <v>21.0</v>
      </c>
      <c r="E19" s="7">
        <f t="shared" si="1"/>
        <v>420</v>
      </c>
      <c r="F19" s="8">
        <f t="shared" si="2"/>
        <v>7</v>
      </c>
      <c r="G19" s="8">
        <f>F19:F28+5</f>
        <v>12</v>
      </c>
      <c r="H19" s="27">
        <v>30.135</v>
      </c>
      <c r="I19" s="27">
        <v>23.236</v>
      </c>
      <c r="J19" s="27">
        <v>183.786</v>
      </c>
      <c r="K19" s="27">
        <v>175.713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</row>
    <row r="20">
      <c r="A20" s="7"/>
      <c r="B20" s="7"/>
      <c r="C20" s="7"/>
      <c r="D20" s="31">
        <v>31.0</v>
      </c>
      <c r="E20" s="7">
        <f t="shared" si="1"/>
        <v>620</v>
      </c>
      <c r="F20" s="8">
        <f t="shared" si="2"/>
        <v>10.33333333</v>
      </c>
      <c r="G20" s="8">
        <f>F20:F28+5</f>
        <v>15.33333333</v>
      </c>
      <c r="H20" s="27">
        <v>31.133</v>
      </c>
      <c r="I20" s="27">
        <v>24.038</v>
      </c>
      <c r="J20" s="11">
        <v>189.862</v>
      </c>
      <c r="K20" s="27">
        <v>180.343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</row>
    <row r="21">
      <c r="A21" s="7"/>
      <c r="B21" s="7"/>
      <c r="C21" s="7"/>
      <c r="D21" s="31">
        <v>41.0</v>
      </c>
      <c r="E21" s="7">
        <f t="shared" si="1"/>
        <v>820</v>
      </c>
      <c r="F21" s="8">
        <f t="shared" si="2"/>
        <v>13.66666667</v>
      </c>
      <c r="G21" s="8">
        <f>F21:F28+5</f>
        <v>18.66666667</v>
      </c>
      <c r="H21" s="27">
        <v>33.156</v>
      </c>
      <c r="I21" s="27">
        <v>24.826</v>
      </c>
      <c r="J21" s="27">
        <v>201.204</v>
      </c>
      <c r="K21" s="27">
        <v>187.171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</row>
    <row r="22">
      <c r="A22" s="7"/>
      <c r="B22" s="7"/>
      <c r="C22" s="7"/>
      <c r="D22" s="31">
        <v>51.0</v>
      </c>
      <c r="E22" s="7">
        <f t="shared" si="1"/>
        <v>1020</v>
      </c>
      <c r="F22" s="8">
        <f t="shared" si="2"/>
        <v>17</v>
      </c>
      <c r="G22" s="8">
        <f>F22:F28+5</f>
        <v>22</v>
      </c>
      <c r="H22" s="11">
        <v>34.117</v>
      </c>
      <c r="I22" s="27">
        <v>25.633</v>
      </c>
      <c r="J22" s="27">
        <v>203.547</v>
      </c>
      <c r="K22" s="27">
        <v>189.804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</row>
    <row r="23">
      <c r="A23" s="7"/>
      <c r="B23" s="7"/>
      <c r="C23" s="7"/>
      <c r="D23" s="31">
        <v>61.0</v>
      </c>
      <c r="E23" s="7">
        <f t="shared" si="1"/>
        <v>1220</v>
      </c>
      <c r="F23" s="8">
        <f t="shared" si="2"/>
        <v>20.33333333</v>
      </c>
      <c r="G23" s="8">
        <f>F23:F28+5</f>
        <v>25.33333333</v>
      </c>
      <c r="H23" s="27">
        <v>35.643</v>
      </c>
      <c r="I23" s="27">
        <v>26.868</v>
      </c>
      <c r="J23" s="27">
        <v>218.275</v>
      </c>
      <c r="K23" s="27">
        <v>194.144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</row>
    <row r="24">
      <c r="A24" s="7"/>
      <c r="B24" s="7"/>
      <c r="C24" s="7"/>
      <c r="D24" s="31">
        <v>72.0</v>
      </c>
      <c r="E24" s="7">
        <f t="shared" si="1"/>
        <v>1440</v>
      </c>
      <c r="F24" s="8">
        <f t="shared" si="2"/>
        <v>24</v>
      </c>
      <c r="G24" s="8">
        <f>F24:F28+5</f>
        <v>29</v>
      </c>
      <c r="H24" s="27">
        <v>37.607</v>
      </c>
      <c r="I24" s="27">
        <v>27.698</v>
      </c>
      <c r="J24" s="27">
        <v>228.141</v>
      </c>
      <c r="K24" s="27">
        <v>197.963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</row>
    <row r="25">
      <c r="A25" s="7"/>
      <c r="B25" s="7"/>
      <c r="C25" s="7"/>
      <c r="D25" s="31">
        <v>82.0</v>
      </c>
      <c r="E25" s="7">
        <f t="shared" si="1"/>
        <v>1640</v>
      </c>
      <c r="F25" s="8">
        <f t="shared" si="2"/>
        <v>27.33333333</v>
      </c>
      <c r="G25" s="8">
        <f>F25:F28+5</f>
        <v>32.33333333</v>
      </c>
      <c r="H25" s="27">
        <v>38.647</v>
      </c>
      <c r="I25" s="27">
        <v>28.961</v>
      </c>
      <c r="J25" s="27">
        <v>229.096</v>
      </c>
      <c r="K25" s="27">
        <v>202.853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</row>
    <row r="26">
      <c r="A26" s="7"/>
      <c r="B26" s="7"/>
      <c r="C26" s="7"/>
      <c r="D26" s="31">
        <v>92.0</v>
      </c>
      <c r="E26" s="7">
        <f t="shared" si="1"/>
        <v>1840</v>
      </c>
      <c r="F26" s="8">
        <f t="shared" si="2"/>
        <v>30.66666667</v>
      </c>
      <c r="G26" s="8">
        <f>F26:F28+5</f>
        <v>35.66666667</v>
      </c>
      <c r="H26" s="27">
        <v>39.872</v>
      </c>
      <c r="I26" s="27">
        <v>30.039</v>
      </c>
      <c r="J26" s="27">
        <v>234.738</v>
      </c>
      <c r="K26" s="27">
        <v>203.866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</row>
    <row r="27">
      <c r="A27" s="7"/>
      <c r="B27" s="7"/>
      <c r="C27" s="7"/>
      <c r="D27" s="31">
        <v>102.0</v>
      </c>
      <c r="E27" s="7">
        <f t="shared" si="1"/>
        <v>2040</v>
      </c>
      <c r="F27" s="8">
        <f t="shared" si="2"/>
        <v>34</v>
      </c>
      <c r="G27" s="8">
        <f>F27:F28+5</f>
        <v>39</v>
      </c>
      <c r="H27" s="27">
        <v>40.883</v>
      </c>
      <c r="I27" s="27">
        <v>30.978</v>
      </c>
      <c r="J27" s="27">
        <v>236.242</v>
      </c>
      <c r="K27" s="27">
        <v>213.529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</row>
    <row r="28">
      <c r="A28" s="7"/>
      <c r="B28" s="7"/>
      <c r="C28" s="7"/>
      <c r="D28" s="31">
        <v>112.0</v>
      </c>
      <c r="E28" s="7">
        <f t="shared" si="1"/>
        <v>2240</v>
      </c>
      <c r="F28" s="8">
        <f t="shared" si="2"/>
        <v>37.33333333</v>
      </c>
      <c r="G28" s="8">
        <f>F28+5</f>
        <v>42.33333333</v>
      </c>
      <c r="H28" s="27">
        <v>41.425</v>
      </c>
      <c r="I28" s="27">
        <v>31.594</v>
      </c>
      <c r="J28" s="27">
        <v>236.937</v>
      </c>
      <c r="K28" s="27">
        <v>215.265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</row>
    <row r="29">
      <c r="A29" s="11" t="s">
        <v>90</v>
      </c>
      <c r="B29" s="11">
        <v>5.0</v>
      </c>
      <c r="C29" s="11" t="s">
        <v>160</v>
      </c>
      <c r="D29" s="11">
        <v>1.0</v>
      </c>
      <c r="E29" s="7">
        <f t="shared" si="1"/>
        <v>20</v>
      </c>
      <c r="F29" s="8">
        <f t="shared" si="2"/>
        <v>0.3333333333</v>
      </c>
      <c r="G29" s="8">
        <f t="shared" ref="G29:G37" si="4">F29:F37+5</f>
        <v>5.333333333</v>
      </c>
      <c r="H29" s="27">
        <v>22.777</v>
      </c>
      <c r="I29" s="27">
        <v>16.689</v>
      </c>
      <c r="J29" s="27">
        <v>94.86</v>
      </c>
      <c r="K29" s="27">
        <v>79.684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</row>
    <row r="30">
      <c r="A30" s="7"/>
      <c r="B30" s="7"/>
      <c r="C30" s="7"/>
      <c r="D30" s="11">
        <v>20.0</v>
      </c>
      <c r="E30" s="7">
        <f t="shared" si="1"/>
        <v>400</v>
      </c>
      <c r="F30" s="8">
        <f t="shared" si="2"/>
        <v>6.666666667</v>
      </c>
      <c r="G30" s="8">
        <f t="shared" si="4"/>
        <v>11.66666667</v>
      </c>
      <c r="H30" s="27">
        <v>23.131</v>
      </c>
      <c r="I30" s="27">
        <v>17.195</v>
      </c>
      <c r="J30" s="27">
        <v>101.739</v>
      </c>
      <c r="K30" s="27">
        <v>90.878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</row>
    <row r="31">
      <c r="A31" s="7"/>
      <c r="B31" s="7"/>
      <c r="C31" s="7"/>
      <c r="D31" s="11">
        <v>40.0</v>
      </c>
      <c r="E31" s="7">
        <f t="shared" si="1"/>
        <v>800</v>
      </c>
      <c r="F31" s="8">
        <f t="shared" si="2"/>
        <v>13.33333333</v>
      </c>
      <c r="G31" s="8">
        <f t="shared" si="4"/>
        <v>18.33333333</v>
      </c>
      <c r="H31" s="11">
        <v>22.172</v>
      </c>
      <c r="I31" s="27">
        <v>16.738</v>
      </c>
      <c r="J31" s="27">
        <v>101.89</v>
      </c>
      <c r="K31" s="27">
        <v>93.865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</row>
    <row r="32">
      <c r="A32" s="7"/>
      <c r="B32" s="7"/>
      <c r="C32" s="7"/>
      <c r="D32" s="11">
        <v>60.0</v>
      </c>
      <c r="E32" s="7">
        <f t="shared" si="1"/>
        <v>1200</v>
      </c>
      <c r="F32" s="8">
        <f t="shared" si="2"/>
        <v>20</v>
      </c>
      <c r="G32" s="8">
        <f t="shared" si="4"/>
        <v>25</v>
      </c>
      <c r="H32" s="27">
        <v>24.169</v>
      </c>
      <c r="I32" s="27">
        <v>16.874</v>
      </c>
      <c r="J32" s="27">
        <v>103.972</v>
      </c>
      <c r="K32" s="27">
        <v>94.589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</row>
    <row r="33">
      <c r="A33" s="7"/>
      <c r="B33" s="7"/>
      <c r="C33" s="7"/>
      <c r="D33" s="11">
        <v>81.0</v>
      </c>
      <c r="E33" s="7">
        <f t="shared" si="1"/>
        <v>1620</v>
      </c>
      <c r="F33" s="8">
        <f t="shared" si="2"/>
        <v>27</v>
      </c>
      <c r="G33" s="8">
        <f t="shared" si="4"/>
        <v>32</v>
      </c>
      <c r="H33" s="27">
        <v>25.438</v>
      </c>
      <c r="I33" s="27">
        <v>17.347</v>
      </c>
      <c r="J33" s="27">
        <v>112.601</v>
      </c>
      <c r="K33" s="27">
        <v>103.037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</row>
    <row r="34">
      <c r="A34" s="7"/>
      <c r="B34" s="7"/>
      <c r="C34" s="7"/>
      <c r="D34" s="11">
        <v>100.0</v>
      </c>
      <c r="E34" s="7">
        <f t="shared" si="1"/>
        <v>2000</v>
      </c>
      <c r="F34" s="8">
        <f t="shared" si="2"/>
        <v>33.33333333</v>
      </c>
      <c r="G34" s="8">
        <f t="shared" si="4"/>
        <v>38.33333333</v>
      </c>
      <c r="H34" s="27">
        <v>25.967</v>
      </c>
      <c r="I34" s="27">
        <v>18.222</v>
      </c>
      <c r="J34" s="27">
        <v>115.709</v>
      </c>
      <c r="K34" s="27">
        <v>105.481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</row>
    <row r="35">
      <c r="A35" s="7"/>
      <c r="B35" s="7"/>
      <c r="C35" s="7"/>
      <c r="D35" s="11">
        <v>120.0</v>
      </c>
      <c r="E35" s="7">
        <f t="shared" si="1"/>
        <v>2400</v>
      </c>
      <c r="F35" s="8">
        <f t="shared" si="2"/>
        <v>40</v>
      </c>
      <c r="G35" s="8">
        <f t="shared" si="4"/>
        <v>45</v>
      </c>
      <c r="H35" s="27">
        <v>26.425</v>
      </c>
      <c r="I35" s="27">
        <v>18.745</v>
      </c>
      <c r="J35" s="27">
        <v>118.093</v>
      </c>
      <c r="K35" s="27">
        <v>110.188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</row>
    <row r="36">
      <c r="A36" s="7"/>
      <c r="B36" s="7"/>
      <c r="C36" s="7"/>
      <c r="D36" s="11">
        <v>140.0</v>
      </c>
      <c r="E36" s="7">
        <f t="shared" si="1"/>
        <v>2800</v>
      </c>
      <c r="F36" s="8">
        <f t="shared" si="2"/>
        <v>46.66666667</v>
      </c>
      <c r="G36" s="8">
        <f t="shared" si="4"/>
        <v>51.66666667</v>
      </c>
      <c r="H36" s="27">
        <v>27.531</v>
      </c>
      <c r="I36" s="27">
        <v>19.667</v>
      </c>
      <c r="J36" s="27">
        <v>118.002</v>
      </c>
      <c r="K36" s="27">
        <v>114.864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</row>
    <row r="37">
      <c r="A37" s="7"/>
      <c r="B37" s="7"/>
      <c r="C37" s="7"/>
      <c r="D37" s="11">
        <v>160.0</v>
      </c>
      <c r="E37" s="7">
        <f t="shared" si="1"/>
        <v>3200</v>
      </c>
      <c r="F37" s="8">
        <f t="shared" si="2"/>
        <v>53.33333333</v>
      </c>
      <c r="G37" s="8">
        <f t="shared" si="4"/>
        <v>58.33333333</v>
      </c>
      <c r="H37" s="27">
        <v>27.118</v>
      </c>
      <c r="I37" s="27">
        <v>19.431</v>
      </c>
      <c r="J37" s="27">
        <v>117.338</v>
      </c>
      <c r="K37" s="27">
        <v>111.153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</row>
    <row r="38">
      <c r="A38" s="11" t="s">
        <v>91</v>
      </c>
      <c r="B38" s="11">
        <v>5.0</v>
      </c>
      <c r="C38" s="11" t="s">
        <v>160</v>
      </c>
      <c r="D38" s="11">
        <v>1.0</v>
      </c>
      <c r="E38" s="7">
        <f t="shared" si="1"/>
        <v>20</v>
      </c>
      <c r="F38" s="8">
        <f t="shared" si="2"/>
        <v>0.3333333333</v>
      </c>
      <c r="G38" s="8">
        <f t="shared" ref="G38:G46" si="5">$F$38:$F$46+5</f>
        <v>5.333333333</v>
      </c>
      <c r="H38" s="27">
        <v>28.421</v>
      </c>
      <c r="I38" s="27">
        <v>23.085</v>
      </c>
      <c r="J38" s="27">
        <v>157.553</v>
      </c>
      <c r="K38" s="27">
        <v>174.262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</row>
    <row r="39">
      <c r="A39" s="7"/>
      <c r="B39" s="7"/>
      <c r="C39" s="7"/>
      <c r="D39" s="11">
        <v>20.0</v>
      </c>
      <c r="E39" s="7">
        <f t="shared" si="1"/>
        <v>400</v>
      </c>
      <c r="F39" s="8">
        <f t="shared" si="2"/>
        <v>6.666666667</v>
      </c>
      <c r="G39" s="8">
        <f t="shared" si="5"/>
        <v>11.66666667</v>
      </c>
      <c r="H39" s="27">
        <v>28.138</v>
      </c>
      <c r="I39" s="27">
        <v>23.09</v>
      </c>
      <c r="J39" s="27">
        <v>163.544</v>
      </c>
      <c r="K39" s="27">
        <v>171.074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</row>
    <row r="40">
      <c r="A40" s="7"/>
      <c r="B40" s="7"/>
      <c r="C40" s="7"/>
      <c r="D40" s="11">
        <v>40.0</v>
      </c>
      <c r="E40" s="7">
        <f t="shared" si="1"/>
        <v>800</v>
      </c>
      <c r="F40" s="8">
        <f t="shared" si="2"/>
        <v>13.33333333</v>
      </c>
      <c r="G40" s="8">
        <f t="shared" si="5"/>
        <v>18.33333333</v>
      </c>
      <c r="H40" s="27">
        <v>29.294</v>
      </c>
      <c r="I40" s="27">
        <v>22.748</v>
      </c>
      <c r="J40" s="27">
        <v>160.301</v>
      </c>
      <c r="K40" s="27">
        <v>168.243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</row>
    <row r="41">
      <c r="A41" s="7"/>
      <c r="B41" s="7"/>
      <c r="C41" s="7"/>
      <c r="D41" s="11">
        <v>59.0</v>
      </c>
      <c r="E41" s="7">
        <f t="shared" si="1"/>
        <v>1180</v>
      </c>
      <c r="F41" s="8">
        <f t="shared" si="2"/>
        <v>19.66666667</v>
      </c>
      <c r="G41" s="8">
        <f t="shared" si="5"/>
        <v>24.66666667</v>
      </c>
      <c r="H41" s="27">
        <v>31.254</v>
      </c>
      <c r="I41" s="27">
        <v>22.094</v>
      </c>
      <c r="J41" s="27">
        <v>168.738</v>
      </c>
      <c r="K41" s="27">
        <v>170.167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</row>
    <row r="42">
      <c r="A42" s="7"/>
      <c r="B42" s="7"/>
      <c r="C42" s="7"/>
      <c r="D42" s="11">
        <v>80.0</v>
      </c>
      <c r="E42" s="7">
        <f t="shared" si="1"/>
        <v>1600</v>
      </c>
      <c r="F42" s="8">
        <f t="shared" si="2"/>
        <v>26.66666667</v>
      </c>
      <c r="G42" s="8">
        <f t="shared" si="5"/>
        <v>31.66666667</v>
      </c>
      <c r="H42" s="27">
        <v>33.193</v>
      </c>
      <c r="I42" s="27">
        <v>23.85</v>
      </c>
      <c r="J42" s="27">
        <v>176.405</v>
      </c>
      <c r="K42" s="27">
        <v>176.433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</row>
    <row r="43">
      <c r="A43" s="7"/>
      <c r="B43" s="7"/>
      <c r="C43" s="7"/>
      <c r="D43" s="11">
        <v>100.0</v>
      </c>
      <c r="E43" s="7">
        <f t="shared" si="1"/>
        <v>2000</v>
      </c>
      <c r="F43" s="8">
        <f t="shared" si="2"/>
        <v>33.33333333</v>
      </c>
      <c r="G43" s="8">
        <f t="shared" si="5"/>
        <v>38.33333333</v>
      </c>
      <c r="H43" s="27">
        <v>33.513</v>
      </c>
      <c r="I43" s="27">
        <v>24.527</v>
      </c>
      <c r="J43" s="27">
        <v>187.535</v>
      </c>
      <c r="K43" s="27">
        <v>180.473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</row>
    <row r="44">
      <c r="A44" s="7"/>
      <c r="B44" s="7"/>
      <c r="C44" s="7"/>
      <c r="D44" s="11">
        <v>120.0</v>
      </c>
      <c r="E44" s="7">
        <f t="shared" si="1"/>
        <v>2400</v>
      </c>
      <c r="F44" s="8">
        <f t="shared" si="2"/>
        <v>40</v>
      </c>
      <c r="G44" s="8">
        <f t="shared" si="5"/>
        <v>45</v>
      </c>
      <c r="H44" s="27">
        <v>35.641</v>
      </c>
      <c r="I44" s="27">
        <v>24.187</v>
      </c>
      <c r="J44" s="27">
        <v>190.009</v>
      </c>
      <c r="K44" s="27">
        <v>184.732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</row>
    <row r="45">
      <c r="A45" s="7"/>
      <c r="B45" s="7"/>
      <c r="C45" s="7"/>
      <c r="D45" s="11">
        <v>140.0</v>
      </c>
      <c r="E45" s="7">
        <f t="shared" si="1"/>
        <v>2800</v>
      </c>
      <c r="F45" s="8">
        <f t="shared" si="2"/>
        <v>46.66666667</v>
      </c>
      <c r="G45" s="8">
        <f t="shared" si="5"/>
        <v>51.66666667</v>
      </c>
      <c r="H45" s="27">
        <v>35.412</v>
      </c>
      <c r="I45" s="27">
        <v>25.838</v>
      </c>
      <c r="J45" s="27">
        <v>191.191</v>
      </c>
      <c r="K45" s="27">
        <v>182.919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</row>
    <row r="46">
      <c r="A46" s="7"/>
      <c r="B46" s="7"/>
      <c r="C46" s="7"/>
      <c r="D46" s="11">
        <v>160.0</v>
      </c>
      <c r="E46" s="7">
        <f t="shared" si="1"/>
        <v>3200</v>
      </c>
      <c r="F46" s="8">
        <f t="shared" si="2"/>
        <v>53.33333333</v>
      </c>
      <c r="G46" s="8">
        <f t="shared" si="5"/>
        <v>58.33333333</v>
      </c>
      <c r="H46" s="27">
        <v>35.333</v>
      </c>
      <c r="I46" s="27">
        <v>25.637</v>
      </c>
      <c r="J46" s="27">
        <v>186.216</v>
      </c>
      <c r="K46" s="27">
        <v>184.595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</row>
    <row r="47">
      <c r="A47" s="7"/>
      <c r="B47" s="7"/>
      <c r="C47" s="7"/>
      <c r="D47" s="7"/>
      <c r="E47" s="7"/>
      <c r="F47" s="8"/>
      <c r="G47" s="8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</row>
    <row r="48">
      <c r="A48" s="7"/>
      <c r="B48" s="7"/>
      <c r="C48" s="7"/>
      <c r="D48" s="7"/>
      <c r="E48" s="7"/>
      <c r="F48" s="8"/>
      <c r="G48" s="8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</row>
    <row r="49">
      <c r="A49" s="7"/>
      <c r="B49" s="7"/>
      <c r="C49" s="7"/>
      <c r="D49" s="7"/>
      <c r="E49" s="7"/>
      <c r="F49" s="8"/>
      <c r="G49" s="8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</row>
    <row r="50">
      <c r="A50" s="7"/>
      <c r="B50" s="7"/>
      <c r="C50" s="7"/>
      <c r="D50" s="7"/>
      <c r="E50" s="7"/>
      <c r="F50" s="8"/>
      <c r="G50" s="8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</row>
    <row r="51">
      <c r="A51" s="7"/>
      <c r="B51" s="7"/>
      <c r="C51" s="7"/>
      <c r="D51" s="7"/>
      <c r="E51" s="7"/>
      <c r="F51" s="8"/>
      <c r="G51" s="8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</row>
    <row r="52">
      <c r="A52" s="7"/>
      <c r="B52" s="7"/>
      <c r="C52" s="7"/>
      <c r="D52" s="7"/>
      <c r="E52" s="7"/>
      <c r="F52" s="8"/>
      <c r="G52" s="8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</row>
    <row r="53">
      <c r="A53" s="7"/>
      <c r="B53" s="7"/>
      <c r="C53" s="7"/>
      <c r="D53" s="7"/>
      <c r="E53" s="7"/>
      <c r="F53" s="8"/>
      <c r="G53" s="8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</row>
    <row r="54">
      <c r="A54" s="7"/>
      <c r="B54" s="7"/>
      <c r="C54" s="7"/>
      <c r="D54" s="7"/>
      <c r="E54" s="7"/>
      <c r="F54" s="8"/>
      <c r="G54" s="8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</row>
    <row r="55">
      <c r="A55" s="7"/>
      <c r="B55" s="7"/>
      <c r="C55" s="7"/>
      <c r="D55" s="7"/>
      <c r="E55" s="7"/>
      <c r="F55" s="8"/>
      <c r="G55" s="8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</row>
    <row r="56">
      <c r="A56" s="7"/>
      <c r="B56" s="7"/>
      <c r="C56" s="7"/>
      <c r="D56" s="7"/>
      <c r="E56" s="7"/>
      <c r="F56" s="8"/>
      <c r="G56" s="8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</row>
    <row r="57">
      <c r="A57" s="7"/>
      <c r="B57" s="7"/>
      <c r="C57" s="7"/>
      <c r="D57" s="7"/>
      <c r="E57" s="7"/>
      <c r="F57" s="8"/>
      <c r="G57" s="8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</row>
    <row r="58">
      <c r="A58" s="7"/>
      <c r="B58" s="7"/>
      <c r="C58" s="7"/>
      <c r="D58" s="7"/>
      <c r="E58" s="7"/>
      <c r="F58" s="8"/>
      <c r="G58" s="8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</row>
    <row r="59">
      <c r="A59" s="7"/>
      <c r="B59" s="7"/>
      <c r="C59" s="7"/>
      <c r="D59" s="7"/>
      <c r="E59" s="7"/>
      <c r="F59" s="8"/>
      <c r="G59" s="8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</row>
    <row r="60">
      <c r="A60" s="7"/>
      <c r="B60" s="7"/>
      <c r="C60" s="7"/>
      <c r="D60" s="7"/>
      <c r="E60" s="7"/>
      <c r="F60" s="8"/>
      <c r="G60" s="8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</row>
    <row r="61">
      <c r="A61" s="7"/>
      <c r="B61" s="7"/>
      <c r="C61" s="7"/>
      <c r="D61" s="7"/>
      <c r="E61" s="7"/>
      <c r="F61" s="8"/>
      <c r="G61" s="8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</row>
    <row r="62">
      <c r="A62" s="7"/>
      <c r="B62" s="7"/>
      <c r="C62" s="7"/>
      <c r="D62" s="7"/>
      <c r="E62" s="7"/>
      <c r="F62" s="8"/>
      <c r="G62" s="8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</row>
    <row r="63">
      <c r="A63" s="7"/>
      <c r="B63" s="7"/>
      <c r="C63" s="7"/>
      <c r="D63" s="7"/>
      <c r="E63" s="7"/>
      <c r="F63" s="8"/>
      <c r="G63" s="8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</row>
    <row r="64">
      <c r="A64" s="7"/>
      <c r="B64" s="7"/>
      <c r="C64" s="7"/>
      <c r="D64" s="7"/>
      <c r="E64" s="7"/>
      <c r="F64" s="8"/>
      <c r="G64" s="8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</row>
    <row r="65">
      <c r="A65" s="7"/>
      <c r="B65" s="7"/>
      <c r="C65" s="7"/>
      <c r="D65" s="7"/>
      <c r="E65" s="7"/>
      <c r="F65" s="8"/>
      <c r="G65" s="8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</row>
    <row r="66">
      <c r="A66" s="7"/>
      <c r="B66" s="7"/>
      <c r="C66" s="7"/>
      <c r="D66" s="7"/>
      <c r="E66" s="7"/>
      <c r="F66" s="8"/>
      <c r="G66" s="8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</row>
    <row r="67">
      <c r="A67" s="7"/>
      <c r="B67" s="7"/>
      <c r="C67" s="7"/>
      <c r="D67" s="7"/>
      <c r="E67" s="7"/>
      <c r="F67" s="8"/>
      <c r="G67" s="8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</row>
    <row r="68">
      <c r="A68" s="7"/>
      <c r="B68" s="7"/>
      <c r="C68" s="7"/>
      <c r="D68" s="7"/>
      <c r="E68" s="7"/>
      <c r="F68" s="8"/>
      <c r="G68" s="8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</row>
    <row r="69">
      <c r="A69" s="7"/>
      <c r="B69" s="7"/>
      <c r="C69" s="7"/>
      <c r="D69" s="7"/>
      <c r="E69" s="7"/>
      <c r="F69" s="8"/>
      <c r="G69" s="8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</row>
    <row r="70">
      <c r="A70" s="7"/>
      <c r="B70" s="7"/>
      <c r="C70" s="7"/>
      <c r="D70" s="7"/>
      <c r="E70" s="7"/>
      <c r="F70" s="8"/>
      <c r="G70" s="8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</row>
    <row r="71">
      <c r="A71" s="7"/>
      <c r="B71" s="7"/>
      <c r="C71" s="7"/>
      <c r="D71" s="7"/>
      <c r="E71" s="7"/>
      <c r="F71" s="8"/>
      <c r="G71" s="8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</row>
    <row r="72">
      <c r="A72" s="7"/>
      <c r="B72" s="7"/>
      <c r="C72" s="7"/>
      <c r="D72" s="7"/>
      <c r="E72" s="7"/>
      <c r="F72" s="8"/>
      <c r="G72" s="8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</row>
    <row r="73">
      <c r="A73" s="7"/>
      <c r="B73" s="7"/>
      <c r="C73" s="7"/>
      <c r="D73" s="7"/>
      <c r="E73" s="7"/>
      <c r="F73" s="8"/>
      <c r="G73" s="8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</row>
    <row r="74">
      <c r="A74" s="7"/>
      <c r="B74" s="7"/>
      <c r="C74" s="7"/>
      <c r="D74" s="7"/>
      <c r="E74" s="7"/>
      <c r="F74" s="8"/>
      <c r="G74" s="8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</row>
    <row r="75">
      <c r="A75" s="7"/>
      <c r="B75" s="7"/>
      <c r="C75" s="7"/>
      <c r="D75" s="7"/>
      <c r="E75" s="7"/>
      <c r="F75" s="8"/>
      <c r="G75" s="8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</row>
    <row r="76">
      <c r="A76" s="7"/>
      <c r="B76" s="7"/>
      <c r="C76" s="7"/>
      <c r="D76" s="7"/>
      <c r="E76" s="7"/>
      <c r="F76" s="8"/>
      <c r="G76" s="8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</row>
    <row r="77">
      <c r="A77" s="7"/>
      <c r="B77" s="7"/>
      <c r="C77" s="7"/>
      <c r="D77" s="7"/>
      <c r="E77" s="7"/>
      <c r="F77" s="8"/>
      <c r="G77" s="8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</row>
    <row r="78">
      <c r="A78" s="7"/>
      <c r="B78" s="7"/>
      <c r="C78" s="7"/>
      <c r="D78" s="7"/>
      <c r="E78" s="7"/>
      <c r="F78" s="8"/>
      <c r="G78" s="8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</row>
    <row r="79">
      <c r="A79" s="7"/>
      <c r="B79" s="7"/>
      <c r="C79" s="7"/>
      <c r="D79" s="7"/>
      <c r="E79" s="7"/>
      <c r="F79" s="8"/>
      <c r="G79" s="8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</row>
    <row r="80">
      <c r="A80" s="7"/>
      <c r="B80" s="7"/>
      <c r="C80" s="7"/>
      <c r="D80" s="7"/>
      <c r="E80" s="7"/>
      <c r="F80" s="8"/>
      <c r="G80" s="8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</row>
    <row r="81">
      <c r="A81" s="7"/>
      <c r="B81" s="7"/>
      <c r="C81" s="7"/>
      <c r="D81" s="7"/>
      <c r="E81" s="7"/>
      <c r="F81" s="8"/>
      <c r="G81" s="8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</row>
    <row r="82">
      <c r="A82" s="7"/>
      <c r="B82" s="7"/>
      <c r="C82" s="7"/>
      <c r="D82" s="7"/>
      <c r="E82" s="7"/>
      <c r="F82" s="8"/>
      <c r="G82" s="8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</row>
    <row r="83">
      <c r="A83" s="7"/>
      <c r="B83" s="7"/>
      <c r="C83" s="7"/>
      <c r="D83" s="7"/>
      <c r="E83" s="7"/>
      <c r="F83" s="8"/>
      <c r="G83" s="8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</row>
    <row r="84">
      <c r="A84" s="7"/>
      <c r="B84" s="7"/>
      <c r="C84" s="7"/>
      <c r="D84" s="7"/>
      <c r="E84" s="7"/>
      <c r="F84" s="8"/>
      <c r="G84" s="8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</row>
    <row r="85">
      <c r="A85" s="7"/>
      <c r="B85" s="7"/>
      <c r="C85" s="7"/>
      <c r="D85" s="7"/>
      <c r="E85" s="7"/>
      <c r="F85" s="8"/>
      <c r="G85" s="8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</row>
    <row r="86">
      <c r="A86" s="7"/>
      <c r="B86" s="7"/>
      <c r="C86" s="7"/>
      <c r="D86" s="7"/>
      <c r="E86" s="7"/>
      <c r="F86" s="8"/>
      <c r="G86" s="8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</row>
    <row r="87">
      <c r="A87" s="7"/>
      <c r="B87" s="7"/>
      <c r="C87" s="7"/>
      <c r="D87" s="7"/>
      <c r="E87" s="7"/>
      <c r="F87" s="8"/>
      <c r="G87" s="8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</row>
    <row r="88">
      <c r="A88" s="7"/>
      <c r="B88" s="7"/>
      <c r="C88" s="7"/>
      <c r="D88" s="7"/>
      <c r="E88" s="7"/>
      <c r="F88" s="8"/>
      <c r="G88" s="8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</row>
    <row r="89">
      <c r="A89" s="7"/>
      <c r="B89" s="7"/>
      <c r="C89" s="7"/>
      <c r="D89" s="7"/>
      <c r="E89" s="7"/>
      <c r="F89" s="8"/>
      <c r="G89" s="8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</row>
    <row r="90">
      <c r="A90" s="7"/>
      <c r="B90" s="7"/>
      <c r="C90" s="7"/>
      <c r="D90" s="7"/>
      <c r="E90" s="7"/>
      <c r="F90" s="8"/>
      <c r="G90" s="8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</row>
    <row r="91">
      <c r="A91" s="7"/>
      <c r="B91" s="7"/>
      <c r="C91" s="7"/>
      <c r="D91" s="7"/>
      <c r="E91" s="7"/>
      <c r="F91" s="8"/>
      <c r="G91" s="8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</row>
    <row r="92">
      <c r="A92" s="7"/>
      <c r="B92" s="7"/>
      <c r="C92" s="7"/>
      <c r="D92" s="7"/>
      <c r="E92" s="7"/>
      <c r="F92" s="8"/>
      <c r="G92" s="8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</row>
    <row r="93">
      <c r="A93" s="7"/>
      <c r="B93" s="7"/>
      <c r="C93" s="7"/>
      <c r="D93" s="7"/>
      <c r="E93" s="7"/>
      <c r="F93" s="8"/>
      <c r="G93" s="8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</row>
    <row r="94">
      <c r="A94" s="7"/>
      <c r="B94" s="7"/>
      <c r="C94" s="7"/>
      <c r="D94" s="7"/>
      <c r="E94" s="7"/>
      <c r="F94" s="8"/>
      <c r="G94" s="8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</row>
    <row r="95">
      <c r="A95" s="7"/>
      <c r="B95" s="7"/>
      <c r="C95" s="7"/>
      <c r="D95" s="7"/>
      <c r="E95" s="7"/>
      <c r="F95" s="8"/>
      <c r="G95" s="8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</row>
    <row r="96">
      <c r="A96" s="7"/>
      <c r="B96" s="7"/>
      <c r="C96" s="7"/>
      <c r="D96" s="7"/>
      <c r="E96" s="7"/>
      <c r="F96" s="8"/>
      <c r="G96" s="8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</row>
    <row r="97">
      <c r="A97" s="7"/>
      <c r="B97" s="7"/>
      <c r="C97" s="7"/>
      <c r="D97" s="7"/>
      <c r="E97" s="7"/>
      <c r="F97" s="8"/>
      <c r="G97" s="8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</row>
    <row r="98">
      <c r="A98" s="7"/>
      <c r="B98" s="7"/>
      <c r="C98" s="7"/>
      <c r="D98" s="7"/>
      <c r="E98" s="7"/>
      <c r="F98" s="8"/>
      <c r="G98" s="8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</row>
    <row r="99">
      <c r="A99" s="7"/>
      <c r="B99" s="7"/>
      <c r="C99" s="7"/>
      <c r="D99" s="7"/>
      <c r="E99" s="7"/>
      <c r="F99" s="8"/>
      <c r="G99" s="8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</row>
    <row r="100">
      <c r="A100" s="7"/>
      <c r="B100" s="7"/>
      <c r="C100" s="7"/>
      <c r="D100" s="7"/>
      <c r="E100" s="7"/>
      <c r="F100" s="8"/>
      <c r="G100" s="8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</row>
    <row r="101">
      <c r="A101" s="7"/>
      <c r="B101" s="7"/>
      <c r="C101" s="7"/>
      <c r="D101" s="7"/>
      <c r="E101" s="7"/>
      <c r="F101" s="8"/>
      <c r="G101" s="8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</row>
    <row r="102">
      <c r="A102" s="7"/>
      <c r="B102" s="7"/>
      <c r="C102" s="7"/>
      <c r="D102" s="7"/>
      <c r="E102" s="7"/>
      <c r="F102" s="8"/>
      <c r="G102" s="8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</row>
    <row r="103">
      <c r="A103" s="7"/>
      <c r="B103" s="7"/>
      <c r="C103" s="7"/>
      <c r="D103" s="7"/>
      <c r="E103" s="7"/>
      <c r="F103" s="8"/>
      <c r="G103" s="8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</row>
    <row r="104">
      <c r="A104" s="7"/>
      <c r="B104" s="7"/>
      <c r="C104" s="7"/>
      <c r="D104" s="7"/>
      <c r="E104" s="7"/>
      <c r="F104" s="8"/>
      <c r="G104" s="8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</row>
    <row r="105">
      <c r="A105" s="7"/>
      <c r="B105" s="7"/>
      <c r="C105" s="7"/>
      <c r="D105" s="7"/>
      <c r="E105" s="7"/>
      <c r="F105" s="8"/>
      <c r="G105" s="8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</row>
    <row r="106">
      <c r="A106" s="7"/>
      <c r="B106" s="7"/>
      <c r="C106" s="7"/>
      <c r="D106" s="7"/>
      <c r="E106" s="7"/>
      <c r="F106" s="8"/>
      <c r="G106" s="8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</row>
    <row r="107">
      <c r="A107" s="7"/>
      <c r="B107" s="7"/>
      <c r="C107" s="7"/>
      <c r="D107" s="7"/>
      <c r="E107" s="7"/>
      <c r="F107" s="8"/>
      <c r="G107" s="8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</row>
    <row r="108">
      <c r="A108" s="7"/>
      <c r="B108" s="7"/>
      <c r="C108" s="7"/>
      <c r="D108" s="7"/>
      <c r="E108" s="7"/>
      <c r="F108" s="8"/>
      <c r="G108" s="8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</row>
    <row r="109">
      <c r="A109" s="7"/>
      <c r="B109" s="7"/>
      <c r="C109" s="7"/>
      <c r="D109" s="7"/>
      <c r="E109" s="7"/>
      <c r="F109" s="8"/>
      <c r="G109" s="8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</row>
    <row r="110">
      <c r="A110" s="7"/>
      <c r="B110" s="7"/>
      <c r="C110" s="7"/>
      <c r="D110" s="7"/>
      <c r="E110" s="7"/>
      <c r="F110" s="8"/>
      <c r="G110" s="8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</row>
    <row r="111">
      <c r="A111" s="7"/>
      <c r="B111" s="7"/>
      <c r="C111" s="7"/>
      <c r="D111" s="7"/>
      <c r="E111" s="7"/>
      <c r="F111" s="8"/>
      <c r="G111" s="8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</row>
    <row r="112">
      <c r="A112" s="7"/>
      <c r="B112" s="7"/>
      <c r="C112" s="7"/>
      <c r="D112" s="7"/>
      <c r="E112" s="7"/>
      <c r="F112" s="8"/>
      <c r="G112" s="8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</row>
    <row r="113">
      <c r="A113" s="7"/>
      <c r="B113" s="7"/>
      <c r="C113" s="7"/>
      <c r="D113" s="7"/>
      <c r="E113" s="7"/>
      <c r="F113" s="8"/>
      <c r="G113" s="8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</row>
    <row r="114">
      <c r="A114" s="7"/>
      <c r="B114" s="7"/>
      <c r="C114" s="7"/>
      <c r="D114" s="7"/>
      <c r="E114" s="7"/>
      <c r="F114" s="8"/>
      <c r="G114" s="8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</row>
    <row r="115">
      <c r="A115" s="7"/>
      <c r="B115" s="7"/>
      <c r="C115" s="7"/>
      <c r="D115" s="7"/>
      <c r="E115" s="7"/>
      <c r="F115" s="8"/>
      <c r="G115" s="8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</row>
    <row r="116">
      <c r="A116" s="7"/>
      <c r="B116" s="7"/>
      <c r="C116" s="7"/>
      <c r="D116" s="7"/>
      <c r="E116" s="7"/>
      <c r="F116" s="8"/>
      <c r="G116" s="8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</row>
    <row r="117">
      <c r="A117" s="7"/>
      <c r="B117" s="7"/>
      <c r="C117" s="7"/>
      <c r="D117" s="7"/>
      <c r="E117" s="7"/>
      <c r="F117" s="8"/>
      <c r="G117" s="8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</row>
    <row r="118">
      <c r="A118" s="7"/>
      <c r="B118" s="7"/>
      <c r="C118" s="7"/>
      <c r="D118" s="7"/>
      <c r="E118" s="7"/>
      <c r="F118" s="8"/>
      <c r="G118" s="8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</row>
    <row r="119">
      <c r="A119" s="7"/>
      <c r="B119" s="7"/>
      <c r="C119" s="7"/>
      <c r="D119" s="7"/>
      <c r="E119" s="7"/>
      <c r="F119" s="8"/>
      <c r="G119" s="8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</row>
    <row r="120">
      <c r="A120" s="7"/>
      <c r="B120" s="7"/>
      <c r="C120" s="7"/>
      <c r="D120" s="7"/>
      <c r="E120" s="7"/>
      <c r="F120" s="8"/>
      <c r="G120" s="8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</row>
    <row r="121">
      <c r="A121" s="7"/>
      <c r="B121" s="7"/>
      <c r="C121" s="7"/>
      <c r="D121" s="7"/>
      <c r="E121" s="7"/>
      <c r="F121" s="8"/>
      <c r="G121" s="8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</row>
    <row r="122">
      <c r="A122" s="7"/>
      <c r="B122" s="7"/>
      <c r="C122" s="7"/>
      <c r="D122" s="7"/>
      <c r="E122" s="7"/>
      <c r="F122" s="8"/>
      <c r="G122" s="8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</row>
    <row r="123">
      <c r="A123" s="7"/>
      <c r="B123" s="7"/>
      <c r="C123" s="7"/>
      <c r="D123" s="7"/>
      <c r="E123" s="7"/>
      <c r="F123" s="8"/>
      <c r="G123" s="8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</row>
    <row r="124">
      <c r="A124" s="7"/>
      <c r="B124" s="7"/>
      <c r="C124" s="7"/>
      <c r="D124" s="7"/>
      <c r="E124" s="7"/>
      <c r="F124" s="8"/>
      <c r="G124" s="8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</row>
    <row r="125">
      <c r="A125" s="7"/>
      <c r="B125" s="7"/>
      <c r="C125" s="7"/>
      <c r="D125" s="7"/>
      <c r="E125" s="7"/>
      <c r="F125" s="8"/>
      <c r="G125" s="8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</row>
    <row r="126">
      <c r="A126" s="7"/>
      <c r="B126" s="7"/>
      <c r="C126" s="7"/>
      <c r="D126" s="7"/>
      <c r="E126" s="7"/>
      <c r="F126" s="8"/>
      <c r="G126" s="8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>
      <c r="A127" s="7"/>
      <c r="B127" s="7"/>
      <c r="C127" s="7"/>
      <c r="D127" s="7"/>
      <c r="E127" s="7"/>
      <c r="F127" s="8"/>
      <c r="G127" s="8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>
      <c r="A128" s="7"/>
      <c r="B128" s="7"/>
      <c r="C128" s="7"/>
      <c r="D128" s="7"/>
      <c r="E128" s="7"/>
      <c r="F128" s="8"/>
      <c r="G128" s="8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>
      <c r="A129" s="7"/>
      <c r="B129" s="7"/>
      <c r="C129" s="7"/>
      <c r="D129" s="7"/>
      <c r="E129" s="7"/>
      <c r="F129" s="8"/>
      <c r="G129" s="8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>
      <c r="A130" s="7"/>
      <c r="B130" s="7"/>
      <c r="C130" s="7"/>
      <c r="D130" s="7"/>
      <c r="E130" s="7"/>
      <c r="F130" s="8"/>
      <c r="G130" s="8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>
      <c r="A131" s="7"/>
      <c r="B131" s="7"/>
      <c r="C131" s="7"/>
      <c r="D131" s="7"/>
      <c r="E131" s="7"/>
      <c r="F131" s="8"/>
      <c r="G131" s="8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>
      <c r="A132" s="7"/>
      <c r="B132" s="7"/>
      <c r="C132" s="7"/>
      <c r="D132" s="7"/>
      <c r="E132" s="7"/>
      <c r="F132" s="8"/>
      <c r="G132" s="8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>
      <c r="A133" s="7"/>
      <c r="B133" s="7"/>
      <c r="C133" s="7"/>
      <c r="D133" s="7"/>
      <c r="E133" s="7"/>
      <c r="F133" s="8"/>
      <c r="G133" s="8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>
      <c r="A134" s="7"/>
      <c r="B134" s="7"/>
      <c r="C134" s="7"/>
      <c r="D134" s="7"/>
      <c r="E134" s="7"/>
      <c r="F134" s="8"/>
      <c r="G134" s="8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>
      <c r="A135" s="7"/>
      <c r="B135" s="7"/>
      <c r="C135" s="7"/>
      <c r="D135" s="7"/>
      <c r="E135" s="7"/>
      <c r="F135" s="8"/>
      <c r="G135" s="8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>
      <c r="A136" s="7"/>
      <c r="B136" s="7"/>
      <c r="C136" s="7"/>
      <c r="D136" s="7"/>
      <c r="E136" s="7"/>
      <c r="F136" s="8"/>
      <c r="G136" s="8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>
      <c r="A137" s="7"/>
      <c r="B137" s="7"/>
      <c r="C137" s="7"/>
      <c r="D137" s="7"/>
      <c r="E137" s="7"/>
      <c r="F137" s="8"/>
      <c r="G137" s="8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>
      <c r="A138" s="7"/>
      <c r="B138" s="7"/>
      <c r="C138" s="7"/>
      <c r="D138" s="7"/>
      <c r="E138" s="7"/>
      <c r="F138" s="8"/>
      <c r="G138" s="8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>
      <c r="A139" s="7"/>
      <c r="B139" s="7"/>
      <c r="C139" s="7"/>
      <c r="D139" s="7"/>
      <c r="E139" s="7"/>
      <c r="F139" s="8"/>
      <c r="G139" s="8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>
      <c r="A140" s="7"/>
      <c r="B140" s="7"/>
      <c r="C140" s="7"/>
      <c r="D140" s="7"/>
      <c r="E140" s="7"/>
      <c r="F140" s="8"/>
      <c r="G140" s="8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>
      <c r="A141" s="7"/>
      <c r="B141" s="7"/>
      <c r="C141" s="7"/>
      <c r="D141" s="7"/>
      <c r="E141" s="7"/>
      <c r="F141" s="8"/>
      <c r="G141" s="8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>
      <c r="A142" s="7"/>
      <c r="B142" s="7"/>
      <c r="C142" s="7"/>
      <c r="D142" s="7"/>
      <c r="E142" s="7"/>
      <c r="F142" s="8"/>
      <c r="G142" s="8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>
      <c r="A143" s="7"/>
      <c r="B143" s="7"/>
      <c r="C143" s="7"/>
      <c r="D143" s="7"/>
      <c r="E143" s="7"/>
      <c r="F143" s="8"/>
      <c r="G143" s="8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>
      <c r="A144" s="7"/>
      <c r="B144" s="7"/>
      <c r="C144" s="7"/>
      <c r="D144" s="7"/>
      <c r="E144" s="7"/>
      <c r="F144" s="8"/>
      <c r="G144" s="8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>
      <c r="A145" s="7"/>
      <c r="B145" s="7"/>
      <c r="C145" s="7"/>
      <c r="D145" s="7"/>
      <c r="E145" s="7"/>
      <c r="F145" s="8"/>
      <c r="G145" s="8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>
      <c r="A146" s="7"/>
      <c r="B146" s="7"/>
      <c r="C146" s="7"/>
      <c r="D146" s="7"/>
      <c r="E146" s="7"/>
      <c r="F146" s="8"/>
      <c r="G146" s="8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>
      <c r="A147" s="7"/>
      <c r="B147" s="7"/>
      <c r="C147" s="7"/>
      <c r="D147" s="7"/>
      <c r="E147" s="7"/>
      <c r="F147" s="8"/>
      <c r="G147" s="8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>
      <c r="A148" s="7"/>
      <c r="B148" s="7"/>
      <c r="C148" s="7"/>
      <c r="D148" s="7"/>
      <c r="E148" s="7"/>
      <c r="F148" s="8"/>
      <c r="G148" s="8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>
      <c r="A149" s="7"/>
      <c r="B149" s="7"/>
      <c r="C149" s="7"/>
      <c r="D149" s="7"/>
      <c r="E149" s="7"/>
      <c r="F149" s="8"/>
      <c r="G149" s="8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>
      <c r="A150" s="7"/>
      <c r="B150" s="7"/>
      <c r="C150" s="7"/>
      <c r="D150" s="7"/>
      <c r="E150" s="7"/>
      <c r="F150" s="8"/>
      <c r="G150" s="8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>
      <c r="A151" s="7"/>
      <c r="B151" s="7"/>
      <c r="C151" s="7"/>
      <c r="D151" s="7"/>
      <c r="E151" s="7"/>
      <c r="F151" s="8"/>
      <c r="G151" s="8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>
      <c r="A152" s="7"/>
      <c r="B152" s="7"/>
      <c r="C152" s="7"/>
      <c r="D152" s="7"/>
      <c r="E152" s="7"/>
      <c r="F152" s="8"/>
      <c r="G152" s="8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>
      <c r="A153" s="7"/>
      <c r="B153" s="7"/>
      <c r="C153" s="7"/>
      <c r="D153" s="7"/>
      <c r="E153" s="7"/>
      <c r="F153" s="8"/>
      <c r="G153" s="8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>
      <c r="A154" s="7"/>
      <c r="B154" s="7"/>
      <c r="C154" s="7"/>
      <c r="D154" s="7"/>
      <c r="E154" s="7"/>
      <c r="F154" s="8"/>
      <c r="G154" s="8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>
      <c r="A155" s="7"/>
      <c r="B155" s="7"/>
      <c r="C155" s="7"/>
      <c r="D155" s="7"/>
      <c r="E155" s="7"/>
      <c r="F155" s="8"/>
      <c r="G155" s="8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>
      <c r="A156" s="7"/>
      <c r="B156" s="7"/>
      <c r="C156" s="7"/>
      <c r="D156" s="7"/>
      <c r="E156" s="7"/>
      <c r="F156" s="8"/>
      <c r="G156" s="8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>
      <c r="A157" s="7"/>
      <c r="B157" s="7"/>
      <c r="C157" s="7"/>
      <c r="D157" s="7"/>
      <c r="E157" s="7"/>
      <c r="F157" s="8"/>
      <c r="G157" s="8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>
      <c r="A158" s="7"/>
      <c r="B158" s="7"/>
      <c r="C158" s="7"/>
      <c r="D158" s="7"/>
      <c r="E158" s="7"/>
      <c r="F158" s="8"/>
      <c r="G158" s="8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>
      <c r="A159" s="7"/>
      <c r="B159" s="7"/>
      <c r="C159" s="7"/>
      <c r="D159" s="7"/>
      <c r="E159" s="7"/>
      <c r="F159" s="8"/>
      <c r="G159" s="8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>
      <c r="A160" s="7"/>
      <c r="B160" s="7"/>
      <c r="C160" s="7"/>
      <c r="D160" s="7"/>
      <c r="E160" s="7"/>
      <c r="F160" s="8"/>
      <c r="G160" s="8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>
      <c r="A161" s="7"/>
      <c r="B161" s="7"/>
      <c r="C161" s="7"/>
      <c r="D161" s="7"/>
      <c r="E161" s="7"/>
      <c r="F161" s="8"/>
      <c r="G161" s="8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>
      <c r="A162" s="7"/>
      <c r="B162" s="7"/>
      <c r="C162" s="7"/>
      <c r="D162" s="7"/>
      <c r="E162" s="7"/>
      <c r="F162" s="8"/>
      <c r="G162" s="8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>
      <c r="A163" s="7"/>
      <c r="B163" s="7"/>
      <c r="C163" s="7"/>
      <c r="D163" s="7"/>
      <c r="E163" s="7"/>
      <c r="F163" s="8"/>
      <c r="G163" s="8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>
      <c r="A164" s="7"/>
      <c r="B164" s="7"/>
      <c r="C164" s="7"/>
      <c r="D164" s="7"/>
      <c r="E164" s="7"/>
      <c r="F164" s="8"/>
      <c r="G164" s="8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>
      <c r="A165" s="7"/>
      <c r="B165" s="7"/>
      <c r="C165" s="7"/>
      <c r="D165" s="7"/>
      <c r="E165" s="7"/>
      <c r="F165" s="8"/>
      <c r="G165" s="8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>
      <c r="A166" s="7"/>
      <c r="B166" s="7"/>
      <c r="C166" s="7"/>
      <c r="D166" s="7"/>
      <c r="E166" s="7"/>
      <c r="F166" s="8"/>
      <c r="G166" s="8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>
      <c r="A167" s="7"/>
      <c r="B167" s="7"/>
      <c r="C167" s="7"/>
      <c r="D167" s="7"/>
      <c r="E167" s="7"/>
      <c r="F167" s="8"/>
      <c r="G167" s="8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>
      <c r="A168" s="7"/>
      <c r="B168" s="7"/>
      <c r="C168" s="7"/>
      <c r="D168" s="7"/>
      <c r="E168" s="7"/>
      <c r="F168" s="8"/>
      <c r="G168" s="8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>
      <c r="A169" s="7"/>
      <c r="B169" s="7"/>
      <c r="C169" s="7"/>
      <c r="D169" s="7"/>
      <c r="E169" s="7"/>
      <c r="F169" s="8"/>
      <c r="G169" s="8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>
      <c r="A170" s="7"/>
      <c r="B170" s="7"/>
      <c r="C170" s="7"/>
      <c r="D170" s="7"/>
      <c r="E170" s="7"/>
      <c r="F170" s="8"/>
      <c r="G170" s="8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>
      <c r="A171" s="7"/>
      <c r="B171" s="7"/>
      <c r="C171" s="7"/>
      <c r="D171" s="7"/>
      <c r="E171" s="7"/>
      <c r="F171" s="8"/>
      <c r="G171" s="8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>
      <c r="A172" s="7"/>
      <c r="B172" s="7"/>
      <c r="C172" s="7"/>
      <c r="D172" s="7"/>
      <c r="E172" s="7"/>
      <c r="F172" s="8"/>
      <c r="G172" s="8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>
      <c r="A173" s="7"/>
      <c r="B173" s="7"/>
      <c r="C173" s="7"/>
      <c r="D173" s="7"/>
      <c r="E173" s="7"/>
      <c r="F173" s="8"/>
      <c r="G173" s="8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>
      <c r="A174" s="7"/>
      <c r="B174" s="7"/>
      <c r="C174" s="7"/>
      <c r="D174" s="7"/>
      <c r="E174" s="7"/>
      <c r="F174" s="8"/>
      <c r="G174" s="8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>
      <c r="A175" s="7"/>
      <c r="B175" s="7"/>
      <c r="C175" s="7"/>
      <c r="D175" s="7"/>
      <c r="E175" s="7"/>
      <c r="F175" s="8"/>
      <c r="G175" s="8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>
      <c r="A176" s="7"/>
      <c r="B176" s="7"/>
      <c r="C176" s="7"/>
      <c r="D176" s="7"/>
      <c r="E176" s="7"/>
      <c r="F176" s="8"/>
      <c r="G176" s="8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>
      <c r="A177" s="7"/>
      <c r="B177" s="7"/>
      <c r="C177" s="7"/>
      <c r="D177" s="7"/>
      <c r="E177" s="7"/>
      <c r="F177" s="8"/>
      <c r="G177" s="8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>
      <c r="A178" s="7"/>
      <c r="B178" s="7"/>
      <c r="C178" s="7"/>
      <c r="D178" s="7"/>
      <c r="E178" s="7"/>
      <c r="F178" s="8"/>
      <c r="G178" s="8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>
      <c r="A179" s="7"/>
      <c r="B179" s="7"/>
      <c r="C179" s="7"/>
      <c r="D179" s="7"/>
      <c r="E179" s="7"/>
      <c r="F179" s="8"/>
      <c r="G179" s="8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>
      <c r="A180" s="7"/>
      <c r="B180" s="7"/>
      <c r="C180" s="7"/>
      <c r="D180" s="7"/>
      <c r="E180" s="7"/>
      <c r="F180" s="8"/>
      <c r="G180" s="8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>
      <c r="A181" s="7"/>
      <c r="B181" s="7"/>
      <c r="C181" s="7"/>
      <c r="D181" s="7"/>
      <c r="E181" s="7"/>
      <c r="F181" s="8"/>
      <c r="G181" s="8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>
      <c r="A182" s="7"/>
      <c r="B182" s="7"/>
      <c r="C182" s="7"/>
      <c r="D182" s="7"/>
      <c r="E182" s="7"/>
      <c r="F182" s="8"/>
      <c r="G182" s="8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>
      <c r="A183" s="7"/>
      <c r="B183" s="7"/>
      <c r="C183" s="7"/>
      <c r="D183" s="7"/>
      <c r="E183" s="7"/>
      <c r="F183" s="8"/>
      <c r="G183" s="8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>
      <c r="A184" s="7"/>
      <c r="B184" s="7"/>
      <c r="C184" s="7"/>
      <c r="D184" s="7"/>
      <c r="E184" s="7"/>
      <c r="F184" s="8"/>
      <c r="G184" s="8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>
      <c r="A185" s="7"/>
      <c r="B185" s="7"/>
      <c r="C185" s="7"/>
      <c r="D185" s="7"/>
      <c r="E185" s="7"/>
      <c r="F185" s="8"/>
      <c r="G185" s="8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>
      <c r="A186" s="7"/>
      <c r="B186" s="7"/>
      <c r="C186" s="7"/>
      <c r="D186" s="7"/>
      <c r="E186" s="7"/>
      <c r="F186" s="8"/>
      <c r="G186" s="8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>
      <c r="A187" s="7"/>
      <c r="B187" s="7"/>
      <c r="C187" s="7"/>
      <c r="D187" s="7"/>
      <c r="E187" s="7"/>
      <c r="F187" s="8"/>
      <c r="G187" s="8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>
      <c r="A188" s="7"/>
      <c r="B188" s="7"/>
      <c r="C188" s="7"/>
      <c r="D188" s="7"/>
      <c r="E188" s="7"/>
      <c r="F188" s="8"/>
      <c r="G188" s="8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</row>
    <row r="189">
      <c r="A189" s="7"/>
      <c r="B189" s="7"/>
      <c r="C189" s="7"/>
      <c r="D189" s="7"/>
      <c r="E189" s="7"/>
      <c r="F189" s="8"/>
      <c r="G189" s="8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</row>
    <row r="190">
      <c r="A190" s="7"/>
      <c r="B190" s="7"/>
      <c r="C190" s="7"/>
      <c r="D190" s="7"/>
      <c r="E190" s="7"/>
      <c r="F190" s="8"/>
      <c r="G190" s="8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</row>
    <row r="191">
      <c r="A191" s="7"/>
      <c r="B191" s="7"/>
      <c r="C191" s="7"/>
      <c r="D191" s="7"/>
      <c r="E191" s="7"/>
      <c r="F191" s="8"/>
      <c r="G191" s="8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</row>
    <row r="192">
      <c r="A192" s="7"/>
      <c r="B192" s="7"/>
      <c r="C192" s="7"/>
      <c r="D192" s="7"/>
      <c r="E192" s="7"/>
      <c r="F192" s="8"/>
      <c r="G192" s="8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</row>
    <row r="193">
      <c r="A193" s="7"/>
      <c r="B193" s="7"/>
      <c r="C193" s="7"/>
      <c r="D193" s="7"/>
      <c r="E193" s="7"/>
      <c r="F193" s="8"/>
      <c r="G193" s="8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</row>
    <row r="194">
      <c r="A194" s="7"/>
      <c r="B194" s="7"/>
      <c r="C194" s="7"/>
      <c r="D194" s="7"/>
      <c r="E194" s="7"/>
      <c r="F194" s="8"/>
      <c r="G194" s="8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</row>
    <row r="195">
      <c r="A195" s="7"/>
      <c r="B195" s="7"/>
      <c r="C195" s="7"/>
      <c r="D195" s="7"/>
      <c r="E195" s="7"/>
      <c r="F195" s="8"/>
      <c r="G195" s="8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</row>
    <row r="196">
      <c r="A196" s="7"/>
      <c r="B196" s="7"/>
      <c r="C196" s="7"/>
      <c r="D196" s="7"/>
      <c r="E196" s="7"/>
      <c r="F196" s="8"/>
      <c r="G196" s="8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</row>
    <row r="197">
      <c r="A197" s="7"/>
      <c r="B197" s="7"/>
      <c r="C197" s="7"/>
      <c r="D197" s="7"/>
      <c r="E197" s="7"/>
      <c r="F197" s="8"/>
      <c r="G197" s="8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</row>
    <row r="198">
      <c r="A198" s="7"/>
      <c r="B198" s="7"/>
      <c r="C198" s="7"/>
      <c r="D198" s="7"/>
      <c r="E198" s="7"/>
      <c r="F198" s="8"/>
      <c r="G198" s="8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</row>
    <row r="199">
      <c r="A199" s="7"/>
      <c r="B199" s="7"/>
      <c r="C199" s="7"/>
      <c r="D199" s="7"/>
      <c r="E199" s="7"/>
      <c r="F199" s="8"/>
      <c r="G199" s="8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</row>
    <row r="200">
      <c r="A200" s="7"/>
      <c r="B200" s="7"/>
      <c r="C200" s="7"/>
      <c r="D200" s="7"/>
      <c r="E200" s="7"/>
      <c r="F200" s="8"/>
      <c r="G200" s="8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</row>
    <row r="201">
      <c r="A201" s="7"/>
      <c r="B201" s="7"/>
      <c r="C201" s="7"/>
      <c r="D201" s="7"/>
      <c r="E201" s="7"/>
      <c r="F201" s="8"/>
      <c r="G201" s="8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</row>
    <row r="202">
      <c r="A202" s="7"/>
      <c r="B202" s="7"/>
      <c r="C202" s="7"/>
      <c r="D202" s="7"/>
      <c r="E202" s="7"/>
      <c r="F202" s="8"/>
      <c r="G202" s="8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</row>
    <row r="203">
      <c r="A203" s="7"/>
      <c r="B203" s="7"/>
      <c r="C203" s="7"/>
      <c r="D203" s="7"/>
      <c r="E203" s="7"/>
      <c r="F203" s="8"/>
      <c r="G203" s="8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</row>
    <row r="204">
      <c r="A204" s="7"/>
      <c r="B204" s="7"/>
      <c r="C204" s="7"/>
      <c r="D204" s="7"/>
      <c r="E204" s="7"/>
      <c r="F204" s="8"/>
      <c r="G204" s="8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</row>
    <row r="205">
      <c r="A205" s="7"/>
      <c r="B205" s="7"/>
      <c r="C205" s="7"/>
      <c r="D205" s="7"/>
      <c r="E205" s="7"/>
      <c r="F205" s="8"/>
      <c r="G205" s="8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</row>
    <row r="206">
      <c r="A206" s="7"/>
      <c r="B206" s="7"/>
      <c r="C206" s="7"/>
      <c r="D206" s="7"/>
      <c r="E206" s="7"/>
      <c r="F206" s="8"/>
      <c r="G206" s="8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</row>
    <row r="207">
      <c r="A207" s="7"/>
      <c r="B207" s="7"/>
      <c r="C207" s="7"/>
      <c r="D207" s="7"/>
      <c r="E207" s="7"/>
      <c r="F207" s="8"/>
      <c r="G207" s="8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</row>
    <row r="208">
      <c r="A208" s="7"/>
      <c r="B208" s="7"/>
      <c r="C208" s="7"/>
      <c r="D208" s="7"/>
      <c r="E208" s="7"/>
      <c r="F208" s="8"/>
      <c r="G208" s="8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</row>
    <row r="209">
      <c r="A209" s="7"/>
      <c r="B209" s="7"/>
      <c r="C209" s="7"/>
      <c r="D209" s="7"/>
      <c r="E209" s="7"/>
      <c r="F209" s="8"/>
      <c r="G209" s="8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</row>
    <row r="210">
      <c r="A210" s="7"/>
      <c r="B210" s="7"/>
      <c r="C210" s="7"/>
      <c r="D210" s="7"/>
      <c r="E210" s="7"/>
      <c r="F210" s="8"/>
      <c r="G210" s="8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</row>
    <row r="211">
      <c r="A211" s="7"/>
      <c r="B211" s="7"/>
      <c r="C211" s="7"/>
      <c r="D211" s="7"/>
      <c r="E211" s="7"/>
      <c r="F211" s="8"/>
      <c r="G211" s="8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</row>
    <row r="212">
      <c r="A212" s="7"/>
      <c r="B212" s="7"/>
      <c r="C212" s="7"/>
      <c r="D212" s="7"/>
      <c r="E212" s="7"/>
      <c r="F212" s="8"/>
      <c r="G212" s="8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</row>
    <row r="213">
      <c r="A213" s="7"/>
      <c r="B213" s="7"/>
      <c r="C213" s="7"/>
      <c r="D213" s="7"/>
      <c r="E213" s="7"/>
      <c r="F213" s="8"/>
      <c r="G213" s="8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</row>
    <row r="214">
      <c r="A214" s="7"/>
      <c r="B214" s="7"/>
      <c r="C214" s="7"/>
      <c r="D214" s="7"/>
      <c r="E214" s="7"/>
      <c r="F214" s="8"/>
      <c r="G214" s="8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</row>
    <row r="215">
      <c r="A215" s="7"/>
      <c r="B215" s="7"/>
      <c r="C215" s="7"/>
      <c r="D215" s="7"/>
      <c r="E215" s="7"/>
      <c r="F215" s="8"/>
      <c r="G215" s="8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</row>
    <row r="216">
      <c r="A216" s="7"/>
      <c r="B216" s="7"/>
      <c r="C216" s="7"/>
      <c r="D216" s="7"/>
      <c r="E216" s="7"/>
      <c r="F216" s="8"/>
      <c r="G216" s="8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</row>
    <row r="217">
      <c r="A217" s="7"/>
      <c r="B217" s="7"/>
      <c r="C217" s="7"/>
      <c r="D217" s="7"/>
      <c r="E217" s="7"/>
      <c r="F217" s="8"/>
      <c r="G217" s="8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</row>
    <row r="218">
      <c r="A218" s="7"/>
      <c r="B218" s="7"/>
      <c r="C218" s="7"/>
      <c r="D218" s="7"/>
      <c r="E218" s="7"/>
      <c r="F218" s="8"/>
      <c r="G218" s="8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</row>
    <row r="219">
      <c r="A219" s="7"/>
      <c r="B219" s="7"/>
      <c r="C219" s="7"/>
      <c r="D219" s="7"/>
      <c r="E219" s="7"/>
      <c r="F219" s="8"/>
      <c r="G219" s="8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</row>
    <row r="220">
      <c r="A220" s="7"/>
      <c r="B220" s="7"/>
      <c r="C220" s="7"/>
      <c r="D220" s="7"/>
      <c r="E220" s="7"/>
      <c r="F220" s="8"/>
      <c r="G220" s="8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</row>
    <row r="221">
      <c r="A221" s="7"/>
      <c r="B221" s="7"/>
      <c r="C221" s="7"/>
      <c r="D221" s="7"/>
      <c r="E221" s="7"/>
      <c r="F221" s="8"/>
      <c r="G221" s="8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</row>
    <row r="222">
      <c r="A222" s="7"/>
      <c r="B222" s="7"/>
      <c r="C222" s="7"/>
      <c r="D222" s="7"/>
      <c r="E222" s="7"/>
      <c r="F222" s="8"/>
      <c r="G222" s="8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</row>
    <row r="223">
      <c r="A223" s="7"/>
      <c r="B223" s="7"/>
      <c r="C223" s="7"/>
      <c r="D223" s="7"/>
      <c r="E223" s="7"/>
      <c r="F223" s="8"/>
      <c r="G223" s="8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</row>
    <row r="224">
      <c r="A224" s="7"/>
      <c r="B224" s="7"/>
      <c r="C224" s="7"/>
      <c r="D224" s="7"/>
      <c r="E224" s="7"/>
      <c r="F224" s="8"/>
      <c r="G224" s="8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</row>
    <row r="225">
      <c r="A225" s="7"/>
      <c r="B225" s="7"/>
      <c r="C225" s="7"/>
      <c r="D225" s="7"/>
      <c r="E225" s="7"/>
      <c r="F225" s="8"/>
      <c r="G225" s="8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</row>
    <row r="226">
      <c r="A226" s="7"/>
      <c r="B226" s="7"/>
      <c r="C226" s="7"/>
      <c r="D226" s="7"/>
      <c r="E226" s="7"/>
      <c r="F226" s="8"/>
      <c r="G226" s="8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</row>
    <row r="227">
      <c r="A227" s="7"/>
      <c r="B227" s="7"/>
      <c r="C227" s="7"/>
      <c r="D227" s="7"/>
      <c r="E227" s="7"/>
      <c r="F227" s="8"/>
      <c r="G227" s="8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</row>
    <row r="228">
      <c r="A228" s="7"/>
      <c r="B228" s="7"/>
      <c r="C228" s="7"/>
      <c r="D228" s="7"/>
      <c r="E228" s="7"/>
      <c r="F228" s="8"/>
      <c r="G228" s="8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</row>
    <row r="229">
      <c r="A229" s="7"/>
      <c r="B229" s="7"/>
      <c r="C229" s="7"/>
      <c r="D229" s="7"/>
      <c r="E229" s="7"/>
      <c r="F229" s="8"/>
      <c r="G229" s="8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</row>
    <row r="230">
      <c r="A230" s="7"/>
      <c r="B230" s="7"/>
      <c r="C230" s="7"/>
      <c r="D230" s="7"/>
      <c r="E230" s="7"/>
      <c r="F230" s="8"/>
      <c r="G230" s="8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</row>
    <row r="231">
      <c r="A231" s="7"/>
      <c r="B231" s="7"/>
      <c r="C231" s="7"/>
      <c r="D231" s="7"/>
      <c r="E231" s="7"/>
      <c r="F231" s="8"/>
      <c r="G231" s="8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</row>
    <row r="232">
      <c r="A232" s="7"/>
      <c r="B232" s="7"/>
      <c r="C232" s="7"/>
      <c r="D232" s="7"/>
      <c r="E232" s="7"/>
      <c r="F232" s="8"/>
      <c r="G232" s="8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</row>
    <row r="233">
      <c r="A233" s="7"/>
      <c r="B233" s="7"/>
      <c r="C233" s="7"/>
      <c r="D233" s="7"/>
      <c r="E233" s="7"/>
      <c r="F233" s="8"/>
      <c r="G233" s="8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</row>
    <row r="234">
      <c r="A234" s="7"/>
      <c r="B234" s="7"/>
      <c r="C234" s="7"/>
      <c r="D234" s="7"/>
      <c r="E234" s="7"/>
      <c r="F234" s="8"/>
      <c r="G234" s="8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</row>
    <row r="235">
      <c r="A235" s="7"/>
      <c r="B235" s="7"/>
      <c r="C235" s="7"/>
      <c r="D235" s="7"/>
      <c r="E235" s="7"/>
      <c r="F235" s="8"/>
      <c r="G235" s="8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</row>
    <row r="236">
      <c r="A236" s="7"/>
      <c r="B236" s="7"/>
      <c r="C236" s="7"/>
      <c r="D236" s="7"/>
      <c r="E236" s="7"/>
      <c r="F236" s="8"/>
      <c r="G236" s="8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</row>
    <row r="237">
      <c r="A237" s="7"/>
      <c r="B237" s="7"/>
      <c r="C237" s="7"/>
      <c r="D237" s="7"/>
      <c r="E237" s="7"/>
      <c r="F237" s="8"/>
      <c r="G237" s="8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</row>
    <row r="238">
      <c r="A238" s="7"/>
      <c r="B238" s="7"/>
      <c r="C238" s="7"/>
      <c r="D238" s="7"/>
      <c r="E238" s="7"/>
      <c r="F238" s="8"/>
      <c r="G238" s="8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</row>
    <row r="239">
      <c r="A239" s="7"/>
      <c r="B239" s="7"/>
      <c r="C239" s="7"/>
      <c r="D239" s="7"/>
      <c r="E239" s="7"/>
      <c r="F239" s="8"/>
      <c r="G239" s="8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</row>
    <row r="240">
      <c r="A240" s="7"/>
      <c r="B240" s="7"/>
      <c r="C240" s="7"/>
      <c r="D240" s="7"/>
      <c r="E240" s="7"/>
      <c r="F240" s="8"/>
      <c r="G240" s="8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</row>
    <row r="241">
      <c r="A241" s="7"/>
      <c r="B241" s="7"/>
      <c r="C241" s="7"/>
      <c r="D241" s="7"/>
      <c r="E241" s="7"/>
      <c r="F241" s="8"/>
      <c r="G241" s="8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</row>
    <row r="242">
      <c r="A242" s="7"/>
      <c r="B242" s="7"/>
      <c r="C242" s="7"/>
      <c r="D242" s="7"/>
      <c r="E242" s="7"/>
      <c r="F242" s="8"/>
      <c r="G242" s="8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</row>
    <row r="243">
      <c r="A243" s="7"/>
      <c r="B243" s="7"/>
      <c r="C243" s="7"/>
      <c r="D243" s="7"/>
      <c r="E243" s="7"/>
      <c r="F243" s="8"/>
      <c r="G243" s="8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</row>
    <row r="244">
      <c r="A244" s="7"/>
      <c r="B244" s="7"/>
      <c r="C244" s="7"/>
      <c r="D244" s="7"/>
      <c r="E244" s="7"/>
      <c r="F244" s="8"/>
      <c r="G244" s="8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</row>
    <row r="245">
      <c r="A245" s="7"/>
      <c r="B245" s="7"/>
      <c r="C245" s="7"/>
      <c r="D245" s="7"/>
      <c r="E245" s="7"/>
      <c r="F245" s="8"/>
      <c r="G245" s="8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</row>
    <row r="246">
      <c r="A246" s="7"/>
      <c r="B246" s="7"/>
      <c r="C246" s="7"/>
      <c r="D246" s="7"/>
      <c r="E246" s="7"/>
      <c r="F246" s="8"/>
      <c r="G246" s="8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</row>
    <row r="247">
      <c r="A247" s="7"/>
      <c r="B247" s="7"/>
      <c r="C247" s="7"/>
      <c r="D247" s="7"/>
      <c r="E247" s="7"/>
      <c r="F247" s="8"/>
      <c r="G247" s="8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</row>
    <row r="248">
      <c r="A248" s="7"/>
      <c r="B248" s="7"/>
      <c r="C248" s="7"/>
      <c r="D248" s="7"/>
      <c r="E248" s="7"/>
      <c r="F248" s="8"/>
      <c r="G248" s="8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</row>
    <row r="249">
      <c r="A249" s="7"/>
      <c r="B249" s="7"/>
      <c r="C249" s="7"/>
      <c r="D249" s="7"/>
      <c r="E249" s="7"/>
      <c r="F249" s="8"/>
      <c r="G249" s="8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</row>
    <row r="250">
      <c r="A250" s="7"/>
      <c r="B250" s="7"/>
      <c r="C250" s="7"/>
      <c r="D250" s="7"/>
      <c r="E250" s="7"/>
      <c r="F250" s="8"/>
      <c r="G250" s="8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</row>
    <row r="251">
      <c r="A251" s="7"/>
      <c r="B251" s="7"/>
      <c r="C251" s="7"/>
      <c r="D251" s="7"/>
      <c r="E251" s="7"/>
      <c r="F251" s="8"/>
      <c r="G251" s="8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</row>
    <row r="252">
      <c r="A252" s="7"/>
      <c r="B252" s="7"/>
      <c r="C252" s="7"/>
      <c r="D252" s="7"/>
      <c r="E252" s="7"/>
      <c r="F252" s="8"/>
      <c r="G252" s="8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</row>
    <row r="253">
      <c r="A253" s="7"/>
      <c r="B253" s="7"/>
      <c r="C253" s="7"/>
      <c r="D253" s="7"/>
      <c r="E253" s="7"/>
      <c r="F253" s="8"/>
      <c r="G253" s="8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</row>
    <row r="254">
      <c r="A254" s="7"/>
      <c r="B254" s="7"/>
      <c r="C254" s="7"/>
      <c r="D254" s="7"/>
      <c r="E254" s="7"/>
      <c r="F254" s="8"/>
      <c r="G254" s="8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</row>
    <row r="255">
      <c r="A255" s="7"/>
      <c r="B255" s="7"/>
      <c r="C255" s="7"/>
      <c r="D255" s="7"/>
      <c r="E255" s="7"/>
      <c r="F255" s="8"/>
      <c r="G255" s="8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</row>
    <row r="256">
      <c r="A256" s="7"/>
      <c r="B256" s="7"/>
      <c r="C256" s="7"/>
      <c r="D256" s="7"/>
      <c r="E256" s="7"/>
      <c r="F256" s="8"/>
      <c r="G256" s="8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</row>
    <row r="257">
      <c r="A257" s="7"/>
      <c r="B257" s="7"/>
      <c r="C257" s="7"/>
      <c r="D257" s="7"/>
      <c r="E257" s="7"/>
      <c r="F257" s="8"/>
      <c r="G257" s="8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</row>
    <row r="258">
      <c r="A258" s="7"/>
      <c r="B258" s="7"/>
      <c r="C258" s="7"/>
      <c r="D258" s="7"/>
      <c r="E258" s="7"/>
      <c r="F258" s="8"/>
      <c r="G258" s="8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</row>
    <row r="259">
      <c r="A259" s="7"/>
      <c r="B259" s="7"/>
      <c r="C259" s="7"/>
      <c r="D259" s="7"/>
      <c r="E259" s="7"/>
      <c r="F259" s="8"/>
      <c r="G259" s="8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</row>
    <row r="260">
      <c r="A260" s="7"/>
      <c r="B260" s="7"/>
      <c r="C260" s="7"/>
      <c r="D260" s="7"/>
      <c r="E260" s="7"/>
      <c r="F260" s="8"/>
      <c r="G260" s="8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</row>
    <row r="261">
      <c r="A261" s="7"/>
      <c r="B261" s="7"/>
      <c r="C261" s="7"/>
      <c r="D261" s="7"/>
      <c r="E261" s="7"/>
      <c r="F261" s="8"/>
      <c r="G261" s="8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</row>
    <row r="262">
      <c r="A262" s="7"/>
      <c r="B262" s="7"/>
      <c r="C262" s="7"/>
      <c r="D262" s="7"/>
      <c r="E262" s="7"/>
      <c r="F262" s="8"/>
      <c r="G262" s="8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</row>
    <row r="263">
      <c r="A263" s="7"/>
      <c r="B263" s="7"/>
      <c r="C263" s="7"/>
      <c r="D263" s="7"/>
      <c r="E263" s="7"/>
      <c r="F263" s="8"/>
      <c r="G263" s="8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</row>
    <row r="264">
      <c r="A264" s="7"/>
      <c r="B264" s="7"/>
      <c r="C264" s="7"/>
      <c r="D264" s="7"/>
      <c r="E264" s="7"/>
      <c r="F264" s="8"/>
      <c r="G264" s="8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</row>
    <row r="265">
      <c r="A265" s="7"/>
      <c r="B265" s="7"/>
      <c r="C265" s="7"/>
      <c r="D265" s="7"/>
      <c r="E265" s="7"/>
      <c r="F265" s="8"/>
      <c r="G265" s="8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</row>
    <row r="266">
      <c r="A266" s="7"/>
      <c r="B266" s="7"/>
      <c r="C266" s="7"/>
      <c r="D266" s="7"/>
      <c r="E266" s="7"/>
      <c r="F266" s="8"/>
      <c r="G266" s="8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</row>
    <row r="267">
      <c r="A267" s="7"/>
      <c r="B267" s="7"/>
      <c r="C267" s="7"/>
      <c r="D267" s="7"/>
      <c r="E267" s="7"/>
      <c r="F267" s="8"/>
      <c r="G267" s="8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</row>
    <row r="268">
      <c r="A268" s="7"/>
      <c r="B268" s="7"/>
      <c r="C268" s="7"/>
      <c r="D268" s="7"/>
      <c r="E268" s="7"/>
      <c r="F268" s="8"/>
      <c r="G268" s="8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</row>
    <row r="269">
      <c r="A269" s="7"/>
      <c r="B269" s="7"/>
      <c r="C269" s="7"/>
      <c r="D269" s="7"/>
      <c r="E269" s="7"/>
      <c r="F269" s="8"/>
      <c r="G269" s="8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</row>
    <row r="270">
      <c r="A270" s="7"/>
      <c r="B270" s="7"/>
      <c r="C270" s="7"/>
      <c r="D270" s="7"/>
      <c r="E270" s="7"/>
      <c r="F270" s="8"/>
      <c r="G270" s="8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</row>
    <row r="271">
      <c r="A271" s="7"/>
      <c r="B271" s="7"/>
      <c r="C271" s="7"/>
      <c r="D271" s="7"/>
      <c r="E271" s="7"/>
      <c r="F271" s="8"/>
      <c r="G271" s="8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</row>
    <row r="272">
      <c r="A272" s="7"/>
      <c r="B272" s="7"/>
      <c r="C272" s="7"/>
      <c r="D272" s="7"/>
      <c r="E272" s="7"/>
      <c r="F272" s="8"/>
      <c r="G272" s="8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</row>
    <row r="273">
      <c r="A273" s="7"/>
      <c r="B273" s="7"/>
      <c r="C273" s="7"/>
      <c r="D273" s="7"/>
      <c r="E273" s="7"/>
      <c r="F273" s="8"/>
      <c r="G273" s="8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</row>
    <row r="274">
      <c r="A274" s="7"/>
      <c r="B274" s="7"/>
      <c r="C274" s="7"/>
      <c r="D274" s="7"/>
      <c r="E274" s="7"/>
      <c r="F274" s="8"/>
      <c r="G274" s="8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</row>
    <row r="275">
      <c r="A275" s="7"/>
      <c r="B275" s="7"/>
      <c r="C275" s="7"/>
      <c r="D275" s="7"/>
      <c r="E275" s="7"/>
      <c r="F275" s="8"/>
      <c r="G275" s="8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</row>
    <row r="276">
      <c r="A276" s="7"/>
      <c r="B276" s="7"/>
      <c r="C276" s="7"/>
      <c r="D276" s="7"/>
      <c r="E276" s="7"/>
      <c r="F276" s="8"/>
      <c r="G276" s="8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</row>
    <row r="277">
      <c r="A277" s="7"/>
      <c r="B277" s="7"/>
      <c r="C277" s="7"/>
      <c r="D277" s="7"/>
      <c r="E277" s="7"/>
      <c r="F277" s="8"/>
      <c r="G277" s="8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</row>
    <row r="278">
      <c r="A278" s="7"/>
      <c r="B278" s="7"/>
      <c r="C278" s="7"/>
      <c r="D278" s="7"/>
      <c r="E278" s="7"/>
      <c r="F278" s="8"/>
      <c r="G278" s="8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</row>
    <row r="279">
      <c r="A279" s="7"/>
      <c r="B279" s="7"/>
      <c r="C279" s="7"/>
      <c r="D279" s="7"/>
      <c r="E279" s="7"/>
      <c r="F279" s="8"/>
      <c r="G279" s="8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</row>
    <row r="280">
      <c r="A280" s="7"/>
      <c r="B280" s="7"/>
      <c r="C280" s="7"/>
      <c r="D280" s="7"/>
      <c r="E280" s="7"/>
      <c r="F280" s="8"/>
      <c r="G280" s="8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</row>
    <row r="281">
      <c r="A281" s="7"/>
      <c r="B281" s="7"/>
      <c r="C281" s="7"/>
      <c r="D281" s="7"/>
      <c r="E281" s="7"/>
      <c r="F281" s="8"/>
      <c r="G281" s="8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>
      <c r="A282" s="7"/>
      <c r="B282" s="7"/>
      <c r="C282" s="7"/>
      <c r="D282" s="7"/>
      <c r="E282" s="7"/>
      <c r="F282" s="8"/>
      <c r="G282" s="8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>
      <c r="A283" s="7"/>
      <c r="B283" s="7"/>
      <c r="C283" s="7"/>
      <c r="D283" s="7"/>
      <c r="E283" s="7"/>
      <c r="F283" s="8"/>
      <c r="G283" s="8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>
      <c r="A284" s="7"/>
      <c r="B284" s="7"/>
      <c r="C284" s="7"/>
      <c r="D284" s="7"/>
      <c r="E284" s="7"/>
      <c r="F284" s="8"/>
      <c r="G284" s="8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>
      <c r="A285" s="7"/>
      <c r="B285" s="7"/>
      <c r="C285" s="7"/>
      <c r="D285" s="7"/>
      <c r="E285" s="7"/>
      <c r="F285" s="8"/>
      <c r="G285" s="8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>
      <c r="A286" s="7"/>
      <c r="B286" s="7"/>
      <c r="C286" s="7"/>
      <c r="D286" s="7"/>
      <c r="E286" s="7"/>
      <c r="F286" s="8"/>
      <c r="G286" s="8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>
      <c r="A287" s="7"/>
      <c r="B287" s="7"/>
      <c r="C287" s="7"/>
      <c r="D287" s="7"/>
      <c r="E287" s="7"/>
      <c r="F287" s="8"/>
      <c r="G287" s="8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>
      <c r="A288" s="7"/>
      <c r="B288" s="7"/>
      <c r="C288" s="7"/>
      <c r="D288" s="7"/>
      <c r="E288" s="7"/>
      <c r="F288" s="8"/>
      <c r="G288" s="8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>
      <c r="A289" s="7"/>
      <c r="B289" s="7"/>
      <c r="C289" s="7"/>
      <c r="D289" s="7"/>
      <c r="E289" s="7"/>
      <c r="F289" s="8"/>
      <c r="G289" s="8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>
      <c r="A290" s="7"/>
      <c r="B290" s="7"/>
      <c r="C290" s="7"/>
      <c r="D290" s="7"/>
      <c r="E290" s="7"/>
      <c r="F290" s="8"/>
      <c r="G290" s="8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>
      <c r="A291" s="7"/>
      <c r="B291" s="7"/>
      <c r="C291" s="7"/>
      <c r="D291" s="7"/>
      <c r="E291" s="7"/>
      <c r="F291" s="8"/>
      <c r="G291" s="8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>
      <c r="A292" s="7"/>
      <c r="B292" s="7"/>
      <c r="C292" s="7"/>
      <c r="D292" s="7"/>
      <c r="E292" s="7"/>
      <c r="F292" s="8"/>
      <c r="G292" s="8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>
      <c r="A293" s="7"/>
      <c r="B293" s="7"/>
      <c r="C293" s="7"/>
      <c r="D293" s="7"/>
      <c r="E293" s="7"/>
      <c r="F293" s="8"/>
      <c r="G293" s="8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>
      <c r="A294" s="7"/>
      <c r="B294" s="7"/>
      <c r="C294" s="7"/>
      <c r="D294" s="7"/>
      <c r="E294" s="7"/>
      <c r="F294" s="8"/>
      <c r="G294" s="8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>
      <c r="A295" s="7"/>
      <c r="B295" s="7"/>
      <c r="C295" s="7"/>
      <c r="D295" s="7"/>
      <c r="E295" s="7"/>
      <c r="F295" s="8"/>
      <c r="G295" s="8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>
      <c r="A296" s="7"/>
      <c r="B296" s="7"/>
      <c r="C296" s="7"/>
      <c r="D296" s="7"/>
      <c r="E296" s="7"/>
      <c r="F296" s="8"/>
      <c r="G296" s="8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>
      <c r="A297" s="7"/>
      <c r="B297" s="7"/>
      <c r="C297" s="7"/>
      <c r="D297" s="7"/>
      <c r="E297" s="7"/>
      <c r="F297" s="8"/>
      <c r="G297" s="8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>
      <c r="A298" s="7"/>
      <c r="B298" s="7"/>
      <c r="C298" s="7"/>
      <c r="D298" s="7"/>
      <c r="E298" s="7"/>
      <c r="F298" s="8"/>
      <c r="G298" s="8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>
      <c r="A299" s="7"/>
      <c r="B299" s="7"/>
      <c r="C299" s="7"/>
      <c r="D299" s="7"/>
      <c r="E299" s="7"/>
      <c r="F299" s="8"/>
      <c r="G299" s="8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>
      <c r="A300" s="7"/>
      <c r="B300" s="7"/>
      <c r="C300" s="7"/>
      <c r="D300" s="7"/>
      <c r="E300" s="7"/>
      <c r="F300" s="8"/>
      <c r="G300" s="8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>
      <c r="A301" s="7"/>
      <c r="B301" s="7"/>
      <c r="C301" s="7"/>
      <c r="D301" s="7"/>
      <c r="E301" s="7"/>
      <c r="F301" s="8"/>
      <c r="G301" s="8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>
      <c r="A302" s="7"/>
      <c r="B302" s="7"/>
      <c r="C302" s="7"/>
      <c r="D302" s="7"/>
      <c r="E302" s="7"/>
      <c r="F302" s="8"/>
      <c r="G302" s="8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>
      <c r="A303" s="7"/>
      <c r="B303" s="7"/>
      <c r="C303" s="7"/>
      <c r="D303" s="7"/>
      <c r="E303" s="7"/>
      <c r="F303" s="8"/>
      <c r="G303" s="8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</row>
    <row r="304">
      <c r="A304" s="7"/>
      <c r="B304" s="7"/>
      <c r="C304" s="7"/>
      <c r="D304" s="7"/>
      <c r="E304" s="7"/>
      <c r="F304" s="8"/>
      <c r="G304" s="8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</row>
    <row r="305">
      <c r="A305" s="7"/>
      <c r="B305" s="7"/>
      <c r="C305" s="7"/>
      <c r="D305" s="7"/>
      <c r="E305" s="7"/>
      <c r="F305" s="8"/>
      <c r="G305" s="8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</row>
    <row r="306">
      <c r="A306" s="7"/>
      <c r="B306" s="7"/>
      <c r="C306" s="7"/>
      <c r="D306" s="7"/>
      <c r="E306" s="7"/>
      <c r="F306" s="8"/>
      <c r="G306" s="8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</row>
    <row r="307">
      <c r="A307" s="7"/>
      <c r="B307" s="7"/>
      <c r="C307" s="7"/>
      <c r="D307" s="7"/>
      <c r="E307" s="7"/>
      <c r="F307" s="8"/>
      <c r="G307" s="8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</row>
    <row r="308">
      <c r="A308" s="7"/>
      <c r="B308" s="7"/>
      <c r="C308" s="7"/>
      <c r="D308" s="7"/>
      <c r="E308" s="7"/>
      <c r="F308" s="8"/>
      <c r="G308" s="8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</row>
    <row r="309">
      <c r="A309" s="7"/>
      <c r="B309" s="7"/>
      <c r="C309" s="7"/>
      <c r="D309" s="7"/>
      <c r="E309" s="7"/>
      <c r="F309" s="8"/>
      <c r="G309" s="8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</row>
    <row r="310">
      <c r="A310" s="7"/>
      <c r="B310" s="7"/>
      <c r="C310" s="7"/>
      <c r="D310" s="7"/>
      <c r="E310" s="7"/>
      <c r="F310" s="8"/>
      <c r="G310" s="8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</row>
    <row r="311">
      <c r="A311" s="7"/>
      <c r="B311" s="7"/>
      <c r="C311" s="7"/>
      <c r="D311" s="7"/>
      <c r="E311" s="7"/>
      <c r="F311" s="8"/>
      <c r="G311" s="8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</row>
    <row r="312">
      <c r="A312" s="7"/>
      <c r="B312" s="7"/>
      <c r="C312" s="7"/>
      <c r="D312" s="7"/>
      <c r="E312" s="7"/>
      <c r="F312" s="8"/>
      <c r="G312" s="8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</row>
    <row r="313">
      <c r="A313" s="7"/>
      <c r="B313" s="7"/>
      <c r="C313" s="7"/>
      <c r="D313" s="7"/>
      <c r="E313" s="7"/>
      <c r="F313" s="8"/>
      <c r="G313" s="8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</row>
    <row r="314">
      <c r="A314" s="7"/>
      <c r="B314" s="7"/>
      <c r="C314" s="7"/>
      <c r="D314" s="7"/>
      <c r="E314" s="7"/>
      <c r="F314" s="8"/>
      <c r="G314" s="8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</row>
    <row r="315">
      <c r="A315" s="7"/>
      <c r="B315" s="7"/>
      <c r="C315" s="7"/>
      <c r="D315" s="7"/>
      <c r="E315" s="7"/>
      <c r="F315" s="8"/>
      <c r="G315" s="8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</row>
    <row r="316">
      <c r="A316" s="7"/>
      <c r="B316" s="7"/>
      <c r="C316" s="7"/>
      <c r="D316" s="7"/>
      <c r="E316" s="7"/>
      <c r="F316" s="8"/>
      <c r="G316" s="8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</row>
    <row r="317">
      <c r="A317" s="7"/>
      <c r="B317" s="7"/>
      <c r="C317" s="7"/>
      <c r="D317" s="7"/>
      <c r="E317" s="7"/>
      <c r="F317" s="8"/>
      <c r="G317" s="8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</row>
    <row r="318">
      <c r="A318" s="7"/>
      <c r="B318" s="7"/>
      <c r="C318" s="7"/>
      <c r="D318" s="7"/>
      <c r="E318" s="7"/>
      <c r="F318" s="8"/>
      <c r="G318" s="8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</row>
    <row r="319">
      <c r="A319" s="7"/>
      <c r="B319" s="7"/>
      <c r="C319" s="7"/>
      <c r="D319" s="7"/>
      <c r="E319" s="7"/>
      <c r="F319" s="8"/>
      <c r="G319" s="8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</row>
    <row r="320">
      <c r="A320" s="7"/>
      <c r="B320" s="7"/>
      <c r="C320" s="7"/>
      <c r="D320" s="7"/>
      <c r="E320" s="7"/>
      <c r="F320" s="8"/>
      <c r="G320" s="8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</row>
    <row r="321">
      <c r="A321" s="7"/>
      <c r="B321" s="7"/>
      <c r="C321" s="7"/>
      <c r="D321" s="7"/>
      <c r="E321" s="7"/>
      <c r="F321" s="8"/>
      <c r="G321" s="8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</row>
    <row r="322">
      <c r="A322" s="7"/>
      <c r="B322" s="7"/>
      <c r="C322" s="7"/>
      <c r="D322" s="7"/>
      <c r="E322" s="7"/>
      <c r="F322" s="8"/>
      <c r="G322" s="8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</row>
    <row r="323">
      <c r="A323" s="7"/>
      <c r="B323" s="7"/>
      <c r="C323" s="7"/>
      <c r="D323" s="7"/>
      <c r="E323" s="7"/>
      <c r="F323" s="8"/>
      <c r="G323" s="8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</row>
    <row r="324">
      <c r="A324" s="7"/>
      <c r="B324" s="7"/>
      <c r="C324" s="7"/>
      <c r="D324" s="7"/>
      <c r="E324" s="7"/>
      <c r="F324" s="8"/>
      <c r="G324" s="8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</row>
    <row r="325">
      <c r="A325" s="7"/>
      <c r="B325" s="7"/>
      <c r="C325" s="7"/>
      <c r="D325" s="7"/>
      <c r="E325" s="7"/>
      <c r="F325" s="8"/>
      <c r="G325" s="8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</row>
    <row r="326">
      <c r="A326" s="7"/>
      <c r="B326" s="7"/>
      <c r="C326" s="7"/>
      <c r="D326" s="7"/>
      <c r="E326" s="7"/>
      <c r="F326" s="8"/>
      <c r="G326" s="8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</row>
    <row r="327">
      <c r="A327" s="7"/>
      <c r="B327" s="7"/>
      <c r="C327" s="7"/>
      <c r="D327" s="7"/>
      <c r="E327" s="7"/>
      <c r="F327" s="8"/>
      <c r="G327" s="8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</row>
    <row r="328">
      <c r="A328" s="7"/>
      <c r="B328" s="7"/>
      <c r="C328" s="7"/>
      <c r="D328" s="7"/>
      <c r="E328" s="7"/>
      <c r="F328" s="8"/>
      <c r="G328" s="8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</row>
    <row r="329">
      <c r="A329" s="7"/>
      <c r="B329" s="7"/>
      <c r="C329" s="7"/>
      <c r="D329" s="7"/>
      <c r="E329" s="7"/>
      <c r="F329" s="8"/>
      <c r="G329" s="8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</row>
    <row r="330">
      <c r="A330" s="7"/>
      <c r="B330" s="7"/>
      <c r="C330" s="7"/>
      <c r="D330" s="7"/>
      <c r="E330" s="7"/>
      <c r="F330" s="8"/>
      <c r="G330" s="8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</row>
    <row r="331">
      <c r="A331" s="7"/>
      <c r="B331" s="7"/>
      <c r="C331" s="7"/>
      <c r="D331" s="7"/>
      <c r="E331" s="7"/>
      <c r="F331" s="8"/>
      <c r="G331" s="8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</row>
    <row r="332">
      <c r="A332" s="7"/>
      <c r="B332" s="7"/>
      <c r="C332" s="7"/>
      <c r="D332" s="7"/>
      <c r="E332" s="7"/>
      <c r="F332" s="8"/>
      <c r="G332" s="8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</row>
    <row r="333">
      <c r="A333" s="7"/>
      <c r="B333" s="7"/>
      <c r="C333" s="7"/>
      <c r="D333" s="7"/>
      <c r="E333" s="7"/>
      <c r="F333" s="8"/>
      <c r="G333" s="8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</row>
    <row r="334">
      <c r="A334" s="7"/>
      <c r="B334" s="7"/>
      <c r="C334" s="7"/>
      <c r="D334" s="7"/>
      <c r="E334" s="7"/>
      <c r="F334" s="8"/>
      <c r="G334" s="8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</row>
    <row r="335">
      <c r="A335" s="7"/>
      <c r="B335" s="7"/>
      <c r="C335" s="7"/>
      <c r="D335" s="7"/>
      <c r="E335" s="7"/>
      <c r="F335" s="8"/>
      <c r="G335" s="8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</row>
    <row r="336">
      <c r="A336" s="7"/>
      <c r="B336" s="7"/>
      <c r="C336" s="7"/>
      <c r="D336" s="7"/>
      <c r="E336" s="7"/>
      <c r="F336" s="8"/>
      <c r="G336" s="8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</row>
    <row r="337">
      <c r="A337" s="7"/>
      <c r="B337" s="7"/>
      <c r="C337" s="7"/>
      <c r="D337" s="7"/>
      <c r="E337" s="7"/>
      <c r="F337" s="8"/>
      <c r="G337" s="8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</row>
    <row r="338">
      <c r="A338" s="7"/>
      <c r="B338" s="7"/>
      <c r="C338" s="7"/>
      <c r="D338" s="7"/>
      <c r="E338" s="7"/>
      <c r="F338" s="8"/>
      <c r="G338" s="8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</row>
    <row r="339">
      <c r="A339" s="7"/>
      <c r="B339" s="7"/>
      <c r="C339" s="7"/>
      <c r="D339" s="7"/>
      <c r="E339" s="7"/>
      <c r="F339" s="8"/>
      <c r="G339" s="8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</row>
    <row r="340">
      <c r="A340" s="7"/>
      <c r="B340" s="7"/>
      <c r="C340" s="7"/>
      <c r="D340" s="7"/>
      <c r="E340" s="7"/>
      <c r="F340" s="8"/>
      <c r="G340" s="8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</row>
    <row r="341">
      <c r="A341" s="7"/>
      <c r="B341" s="7"/>
      <c r="C341" s="7"/>
      <c r="D341" s="7"/>
      <c r="E341" s="7"/>
      <c r="F341" s="8"/>
      <c r="G341" s="8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</row>
    <row r="342">
      <c r="A342" s="7"/>
      <c r="B342" s="7"/>
      <c r="C342" s="7"/>
      <c r="D342" s="7"/>
      <c r="E342" s="7"/>
      <c r="F342" s="8"/>
      <c r="G342" s="8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</row>
    <row r="343">
      <c r="A343" s="7"/>
      <c r="B343" s="7"/>
      <c r="C343" s="7"/>
      <c r="D343" s="7"/>
      <c r="E343" s="7"/>
      <c r="F343" s="8"/>
      <c r="G343" s="8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</row>
    <row r="344">
      <c r="A344" s="7"/>
      <c r="B344" s="7"/>
      <c r="C344" s="7"/>
      <c r="D344" s="7"/>
      <c r="E344" s="7"/>
      <c r="F344" s="8"/>
      <c r="G344" s="8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</row>
    <row r="345">
      <c r="A345" s="7"/>
      <c r="B345" s="7"/>
      <c r="C345" s="7"/>
      <c r="D345" s="7"/>
      <c r="E345" s="7"/>
      <c r="F345" s="8"/>
      <c r="G345" s="8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</row>
    <row r="346">
      <c r="A346" s="7"/>
      <c r="B346" s="7"/>
      <c r="C346" s="7"/>
      <c r="D346" s="7"/>
      <c r="E346" s="7"/>
      <c r="F346" s="8"/>
      <c r="G346" s="8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</row>
    <row r="347">
      <c r="A347" s="7"/>
      <c r="B347" s="7"/>
      <c r="C347" s="7"/>
      <c r="D347" s="7"/>
      <c r="E347" s="7"/>
      <c r="F347" s="8"/>
      <c r="G347" s="8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</row>
    <row r="348">
      <c r="A348" s="7"/>
      <c r="B348" s="7"/>
      <c r="C348" s="7"/>
      <c r="D348" s="7"/>
      <c r="E348" s="7"/>
      <c r="F348" s="8"/>
      <c r="G348" s="8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</row>
    <row r="349">
      <c r="A349" s="7"/>
      <c r="B349" s="7"/>
      <c r="C349" s="7"/>
      <c r="D349" s="7"/>
      <c r="E349" s="7"/>
      <c r="F349" s="8"/>
      <c r="G349" s="8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</row>
    <row r="350">
      <c r="A350" s="7"/>
      <c r="B350" s="7"/>
      <c r="C350" s="7"/>
      <c r="D350" s="7"/>
      <c r="E350" s="7"/>
      <c r="F350" s="8"/>
      <c r="G350" s="8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</row>
    <row r="351">
      <c r="A351" s="7"/>
      <c r="B351" s="7"/>
      <c r="C351" s="7"/>
      <c r="D351" s="7"/>
      <c r="E351" s="7"/>
      <c r="F351" s="8"/>
      <c r="G351" s="8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</row>
    <row r="352">
      <c r="A352" s="7"/>
      <c r="B352" s="7"/>
      <c r="C352" s="7"/>
      <c r="D352" s="7"/>
      <c r="E352" s="7"/>
      <c r="F352" s="8"/>
      <c r="G352" s="8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</row>
    <row r="353">
      <c r="A353" s="7"/>
      <c r="B353" s="7"/>
      <c r="C353" s="7"/>
      <c r="D353" s="7"/>
      <c r="E353" s="7"/>
      <c r="F353" s="8"/>
      <c r="G353" s="8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</row>
    <row r="354">
      <c r="A354" s="7"/>
      <c r="B354" s="7"/>
      <c r="C354" s="7"/>
      <c r="D354" s="7"/>
      <c r="E354" s="7"/>
      <c r="F354" s="8"/>
      <c r="G354" s="8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</row>
    <row r="355">
      <c r="A355" s="7"/>
      <c r="B355" s="7"/>
      <c r="C355" s="7"/>
      <c r="D355" s="7"/>
      <c r="E355" s="7"/>
      <c r="F355" s="8"/>
      <c r="G355" s="8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</row>
    <row r="356">
      <c r="A356" s="7"/>
      <c r="B356" s="7"/>
      <c r="C356" s="7"/>
      <c r="D356" s="7"/>
      <c r="E356" s="7"/>
      <c r="F356" s="8"/>
      <c r="G356" s="8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</row>
    <row r="357">
      <c r="A357" s="7"/>
      <c r="B357" s="7"/>
      <c r="C357" s="7"/>
      <c r="D357" s="7"/>
      <c r="E357" s="7"/>
      <c r="F357" s="8"/>
      <c r="G357" s="8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</row>
    <row r="358">
      <c r="A358" s="7"/>
      <c r="B358" s="7"/>
      <c r="C358" s="7"/>
      <c r="D358" s="7"/>
      <c r="E358" s="7"/>
      <c r="F358" s="8"/>
      <c r="G358" s="8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</row>
    <row r="359">
      <c r="A359" s="7"/>
      <c r="B359" s="7"/>
      <c r="C359" s="7"/>
      <c r="D359" s="7"/>
      <c r="E359" s="7"/>
      <c r="F359" s="8"/>
      <c r="G359" s="8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</row>
    <row r="360">
      <c r="A360" s="7"/>
      <c r="B360" s="7"/>
      <c r="C360" s="7"/>
      <c r="D360" s="7"/>
      <c r="E360" s="7"/>
      <c r="F360" s="8"/>
      <c r="G360" s="8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</row>
    <row r="361">
      <c r="A361" s="7"/>
      <c r="B361" s="7"/>
      <c r="C361" s="7"/>
      <c r="D361" s="7"/>
      <c r="E361" s="7"/>
      <c r="F361" s="8"/>
      <c r="G361" s="8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</row>
    <row r="362">
      <c r="A362" s="7"/>
      <c r="B362" s="7"/>
      <c r="C362" s="7"/>
      <c r="D362" s="7"/>
      <c r="E362" s="7"/>
      <c r="F362" s="8"/>
      <c r="G362" s="8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</row>
    <row r="363">
      <c r="A363" s="7"/>
      <c r="B363" s="7"/>
      <c r="C363" s="7"/>
      <c r="D363" s="7"/>
      <c r="E363" s="7"/>
      <c r="F363" s="8"/>
      <c r="G363" s="8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</row>
    <row r="364">
      <c r="A364" s="7"/>
      <c r="B364" s="7"/>
      <c r="C364" s="7"/>
      <c r="D364" s="7"/>
      <c r="E364" s="7"/>
      <c r="F364" s="8"/>
      <c r="G364" s="8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</row>
    <row r="365">
      <c r="A365" s="7"/>
      <c r="B365" s="7"/>
      <c r="C365" s="7"/>
      <c r="D365" s="7"/>
      <c r="E365" s="7"/>
      <c r="F365" s="8"/>
      <c r="G365" s="8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</row>
    <row r="366">
      <c r="A366" s="7"/>
      <c r="B366" s="7"/>
      <c r="C366" s="7"/>
      <c r="D366" s="7"/>
      <c r="E366" s="7"/>
      <c r="F366" s="8"/>
      <c r="G366" s="8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</row>
    <row r="367">
      <c r="A367" s="7"/>
      <c r="B367" s="7"/>
      <c r="C367" s="7"/>
      <c r="D367" s="7"/>
      <c r="E367" s="7"/>
      <c r="F367" s="8"/>
      <c r="G367" s="8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</row>
    <row r="368">
      <c r="A368" s="7"/>
      <c r="B368" s="7"/>
      <c r="C368" s="7"/>
      <c r="D368" s="7"/>
      <c r="E368" s="7"/>
      <c r="F368" s="8"/>
      <c r="G368" s="8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</row>
    <row r="369">
      <c r="A369" s="7"/>
      <c r="B369" s="7"/>
      <c r="C369" s="7"/>
      <c r="D369" s="7"/>
      <c r="E369" s="7"/>
      <c r="F369" s="8"/>
      <c r="G369" s="8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</row>
    <row r="370">
      <c r="A370" s="7"/>
      <c r="B370" s="7"/>
      <c r="C370" s="7"/>
      <c r="D370" s="7"/>
      <c r="E370" s="7"/>
      <c r="F370" s="8"/>
      <c r="G370" s="8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</row>
    <row r="371">
      <c r="A371" s="7"/>
      <c r="B371" s="7"/>
      <c r="C371" s="7"/>
      <c r="D371" s="7"/>
      <c r="E371" s="7"/>
      <c r="F371" s="8"/>
      <c r="G371" s="8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</row>
    <row r="372">
      <c r="A372" s="7"/>
      <c r="B372" s="7"/>
      <c r="C372" s="7"/>
      <c r="D372" s="7"/>
      <c r="E372" s="7"/>
      <c r="F372" s="8"/>
      <c r="G372" s="8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</row>
    <row r="373">
      <c r="A373" s="7"/>
      <c r="B373" s="7"/>
      <c r="C373" s="7"/>
      <c r="D373" s="7"/>
      <c r="E373" s="7"/>
      <c r="F373" s="8"/>
      <c r="G373" s="8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</row>
    <row r="374">
      <c r="A374" s="7"/>
      <c r="B374" s="7"/>
      <c r="C374" s="7"/>
      <c r="D374" s="7"/>
      <c r="E374" s="7"/>
      <c r="F374" s="8"/>
      <c r="G374" s="8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>
      <c r="A375" s="7"/>
      <c r="B375" s="7"/>
      <c r="C375" s="7"/>
      <c r="D375" s="7"/>
      <c r="E375" s="7"/>
      <c r="F375" s="8"/>
      <c r="G375" s="8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>
      <c r="A376" s="7"/>
      <c r="B376" s="7"/>
      <c r="C376" s="7"/>
      <c r="D376" s="7"/>
      <c r="E376" s="7"/>
      <c r="F376" s="8"/>
      <c r="G376" s="8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>
      <c r="A377" s="7"/>
      <c r="B377" s="7"/>
      <c r="C377" s="7"/>
      <c r="D377" s="7"/>
      <c r="E377" s="7"/>
      <c r="F377" s="8"/>
      <c r="G377" s="8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>
      <c r="A378" s="7"/>
      <c r="B378" s="7"/>
      <c r="C378" s="7"/>
      <c r="D378" s="7"/>
      <c r="E378" s="7"/>
      <c r="F378" s="8"/>
      <c r="G378" s="8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>
      <c r="A379" s="7"/>
      <c r="B379" s="7"/>
      <c r="C379" s="7"/>
      <c r="D379" s="7"/>
      <c r="E379" s="7"/>
      <c r="F379" s="8"/>
      <c r="G379" s="8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>
      <c r="A380" s="7"/>
      <c r="B380" s="7"/>
      <c r="C380" s="7"/>
      <c r="D380" s="7"/>
      <c r="E380" s="7"/>
      <c r="F380" s="8"/>
      <c r="G380" s="8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>
      <c r="A381" s="7"/>
      <c r="B381" s="7"/>
      <c r="C381" s="7"/>
      <c r="D381" s="7"/>
      <c r="E381" s="7"/>
      <c r="F381" s="8"/>
      <c r="G381" s="8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>
      <c r="A382" s="7"/>
      <c r="B382" s="7"/>
      <c r="C382" s="7"/>
      <c r="D382" s="7"/>
      <c r="E382" s="7"/>
      <c r="F382" s="8"/>
      <c r="G382" s="8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>
      <c r="A383" s="7"/>
      <c r="B383" s="7"/>
      <c r="C383" s="7"/>
      <c r="D383" s="7"/>
      <c r="E383" s="7"/>
      <c r="F383" s="8"/>
      <c r="G383" s="8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>
      <c r="A384" s="7"/>
      <c r="B384" s="7"/>
      <c r="C384" s="7"/>
      <c r="D384" s="7"/>
      <c r="E384" s="7"/>
      <c r="F384" s="8"/>
      <c r="G384" s="8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>
      <c r="A385" s="7"/>
      <c r="B385" s="7"/>
      <c r="C385" s="7"/>
      <c r="D385" s="7"/>
      <c r="E385" s="7"/>
      <c r="F385" s="8"/>
      <c r="G385" s="8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>
      <c r="A386" s="7"/>
      <c r="B386" s="7"/>
      <c r="C386" s="7"/>
      <c r="D386" s="7"/>
      <c r="E386" s="7"/>
      <c r="F386" s="8"/>
      <c r="G386" s="8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>
      <c r="A387" s="7"/>
      <c r="B387" s="7"/>
      <c r="C387" s="7"/>
      <c r="D387" s="7"/>
      <c r="E387" s="7"/>
      <c r="F387" s="8"/>
      <c r="G387" s="8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>
      <c r="A388" s="7"/>
      <c r="B388" s="7"/>
      <c r="C388" s="7"/>
      <c r="D388" s="7"/>
      <c r="E388" s="7"/>
      <c r="F388" s="8"/>
      <c r="G388" s="8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>
      <c r="A389" s="7"/>
      <c r="B389" s="7"/>
      <c r="C389" s="7"/>
      <c r="D389" s="7"/>
      <c r="E389" s="7"/>
      <c r="F389" s="8"/>
      <c r="G389" s="8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>
      <c r="A390" s="7"/>
      <c r="B390" s="7"/>
      <c r="C390" s="7"/>
      <c r="D390" s="7"/>
      <c r="E390" s="7"/>
      <c r="F390" s="8"/>
      <c r="G390" s="8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>
      <c r="A391" s="7"/>
      <c r="B391" s="7"/>
      <c r="C391" s="7"/>
      <c r="D391" s="7"/>
      <c r="E391" s="7"/>
      <c r="F391" s="8"/>
      <c r="G391" s="8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>
      <c r="A392" s="7"/>
      <c r="B392" s="7"/>
      <c r="C392" s="7"/>
      <c r="D392" s="7"/>
      <c r="E392" s="7"/>
      <c r="F392" s="8"/>
      <c r="G392" s="8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>
      <c r="A393" s="7"/>
      <c r="B393" s="7"/>
      <c r="C393" s="7"/>
      <c r="D393" s="7"/>
      <c r="E393" s="7"/>
      <c r="F393" s="8"/>
      <c r="G393" s="8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>
      <c r="A394" s="7"/>
      <c r="B394" s="7"/>
      <c r="C394" s="7"/>
      <c r="D394" s="7"/>
      <c r="E394" s="7"/>
      <c r="F394" s="8"/>
      <c r="G394" s="8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>
      <c r="A395" s="7"/>
      <c r="B395" s="7"/>
      <c r="C395" s="7"/>
      <c r="D395" s="7"/>
      <c r="E395" s="7"/>
      <c r="F395" s="8"/>
      <c r="G395" s="8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>
      <c r="A396" s="7"/>
      <c r="B396" s="7"/>
      <c r="C396" s="7"/>
      <c r="D396" s="7"/>
      <c r="E396" s="7"/>
      <c r="F396" s="8"/>
      <c r="G396" s="8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>
      <c r="A397" s="7"/>
      <c r="B397" s="7"/>
      <c r="C397" s="7"/>
      <c r="D397" s="7"/>
      <c r="E397" s="7"/>
      <c r="F397" s="8"/>
      <c r="G397" s="8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>
      <c r="A398" s="7"/>
      <c r="B398" s="7"/>
      <c r="C398" s="7"/>
      <c r="D398" s="7"/>
      <c r="E398" s="7"/>
      <c r="F398" s="8"/>
      <c r="G398" s="8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>
      <c r="A399" s="7"/>
      <c r="B399" s="7"/>
      <c r="C399" s="7"/>
      <c r="D399" s="7"/>
      <c r="E399" s="7"/>
      <c r="F399" s="8"/>
      <c r="G399" s="8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>
      <c r="A400" s="7"/>
      <c r="B400" s="7"/>
      <c r="C400" s="7"/>
      <c r="D400" s="7"/>
      <c r="E400" s="7"/>
      <c r="F400" s="8"/>
      <c r="G400" s="8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>
      <c r="A401" s="7"/>
      <c r="B401" s="7"/>
      <c r="C401" s="7"/>
      <c r="D401" s="7"/>
      <c r="E401" s="7"/>
      <c r="F401" s="8"/>
      <c r="G401" s="8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>
      <c r="A402" s="7"/>
      <c r="B402" s="7"/>
      <c r="C402" s="7"/>
      <c r="D402" s="7"/>
      <c r="E402" s="7"/>
      <c r="F402" s="8"/>
      <c r="G402" s="8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>
      <c r="A403" s="7"/>
      <c r="B403" s="7"/>
      <c r="C403" s="7"/>
      <c r="D403" s="7"/>
      <c r="E403" s="7"/>
      <c r="F403" s="8"/>
      <c r="G403" s="8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>
      <c r="A404" s="7"/>
      <c r="B404" s="7"/>
      <c r="C404" s="7"/>
      <c r="D404" s="7"/>
      <c r="E404" s="7"/>
      <c r="F404" s="8"/>
      <c r="G404" s="8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>
      <c r="A405" s="7"/>
      <c r="B405" s="7"/>
      <c r="C405" s="7"/>
      <c r="D405" s="7"/>
      <c r="E405" s="7"/>
      <c r="F405" s="8"/>
      <c r="G405" s="8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>
      <c r="A406" s="7"/>
      <c r="B406" s="7"/>
      <c r="C406" s="7"/>
      <c r="D406" s="7"/>
      <c r="E406" s="7"/>
      <c r="F406" s="8"/>
      <c r="G406" s="8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>
      <c r="A407" s="7"/>
      <c r="B407" s="7"/>
      <c r="C407" s="7"/>
      <c r="D407" s="7"/>
      <c r="E407" s="7"/>
      <c r="F407" s="8"/>
      <c r="G407" s="8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</row>
    <row r="408">
      <c r="A408" s="7"/>
      <c r="B408" s="7"/>
      <c r="C408" s="7"/>
      <c r="D408" s="7"/>
      <c r="E408" s="7"/>
      <c r="F408" s="8"/>
      <c r="G408" s="8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>
      <c r="A409" s="7"/>
      <c r="B409" s="7"/>
      <c r="C409" s="7"/>
      <c r="D409" s="7"/>
      <c r="E409" s="7"/>
      <c r="F409" s="8"/>
      <c r="G409" s="8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>
      <c r="A410" s="7"/>
      <c r="B410" s="7"/>
      <c r="C410" s="7"/>
      <c r="D410" s="7"/>
      <c r="E410" s="7"/>
      <c r="F410" s="8"/>
      <c r="G410" s="8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>
      <c r="A411" s="7"/>
      <c r="B411" s="7"/>
      <c r="C411" s="7"/>
      <c r="D411" s="7"/>
      <c r="E411" s="7"/>
      <c r="F411" s="8"/>
      <c r="G411" s="8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>
      <c r="A412" s="7"/>
      <c r="B412" s="7"/>
      <c r="C412" s="7"/>
      <c r="D412" s="7"/>
      <c r="E412" s="7"/>
      <c r="F412" s="8"/>
      <c r="G412" s="8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>
      <c r="A413" s="7"/>
      <c r="B413" s="7"/>
      <c r="C413" s="7"/>
      <c r="D413" s="7"/>
      <c r="E413" s="7"/>
      <c r="F413" s="8"/>
      <c r="G413" s="8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>
      <c r="A414" s="7"/>
      <c r="B414" s="7"/>
      <c r="C414" s="7"/>
      <c r="D414" s="7"/>
      <c r="E414" s="7"/>
      <c r="F414" s="8"/>
      <c r="G414" s="8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>
      <c r="A415" s="7"/>
      <c r="B415" s="7"/>
      <c r="C415" s="7"/>
      <c r="D415" s="7"/>
      <c r="E415" s="7"/>
      <c r="F415" s="8"/>
      <c r="G415" s="8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>
      <c r="A416" s="7"/>
      <c r="B416" s="7"/>
      <c r="C416" s="7"/>
      <c r="D416" s="7"/>
      <c r="E416" s="7"/>
      <c r="F416" s="8"/>
      <c r="G416" s="8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>
      <c r="A417" s="7"/>
      <c r="B417" s="7"/>
      <c r="C417" s="7"/>
      <c r="D417" s="7"/>
      <c r="E417" s="7"/>
      <c r="F417" s="8"/>
      <c r="G417" s="8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>
      <c r="A418" s="7"/>
      <c r="B418" s="7"/>
      <c r="C418" s="7"/>
      <c r="D418" s="7"/>
      <c r="E418" s="7"/>
      <c r="F418" s="8"/>
      <c r="G418" s="8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>
      <c r="A419" s="7"/>
      <c r="B419" s="7"/>
      <c r="C419" s="7"/>
      <c r="D419" s="7"/>
      <c r="E419" s="7"/>
      <c r="F419" s="8"/>
      <c r="G419" s="8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>
      <c r="A420" s="7"/>
      <c r="B420" s="7"/>
      <c r="C420" s="7"/>
      <c r="D420" s="7"/>
      <c r="E420" s="7"/>
      <c r="F420" s="8"/>
      <c r="G420" s="8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>
      <c r="A421" s="7"/>
      <c r="B421" s="7"/>
      <c r="C421" s="7"/>
      <c r="D421" s="7"/>
      <c r="E421" s="7"/>
      <c r="F421" s="8"/>
      <c r="G421" s="8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>
      <c r="A422" s="7"/>
      <c r="B422" s="7"/>
      <c r="C422" s="7"/>
      <c r="D422" s="7"/>
      <c r="E422" s="7"/>
      <c r="F422" s="8"/>
      <c r="G422" s="8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>
      <c r="A423" s="7"/>
      <c r="B423" s="7"/>
      <c r="C423" s="7"/>
      <c r="D423" s="7"/>
      <c r="E423" s="7"/>
      <c r="F423" s="8"/>
      <c r="G423" s="8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>
      <c r="A424" s="7"/>
      <c r="B424" s="7"/>
      <c r="C424" s="7"/>
      <c r="D424" s="7"/>
      <c r="E424" s="7"/>
      <c r="F424" s="8"/>
      <c r="G424" s="8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>
      <c r="A425" s="7"/>
      <c r="B425" s="7"/>
      <c r="C425" s="7"/>
      <c r="D425" s="7"/>
      <c r="E425" s="7"/>
      <c r="F425" s="8"/>
      <c r="G425" s="8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>
      <c r="A426" s="7"/>
      <c r="B426" s="7"/>
      <c r="C426" s="7"/>
      <c r="D426" s="7"/>
      <c r="E426" s="7"/>
      <c r="F426" s="8"/>
      <c r="G426" s="8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>
      <c r="A427" s="7"/>
      <c r="B427" s="7"/>
      <c r="C427" s="7"/>
      <c r="D427" s="7"/>
      <c r="E427" s="7"/>
      <c r="F427" s="8"/>
      <c r="G427" s="8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>
      <c r="A428" s="7"/>
      <c r="B428" s="7"/>
      <c r="C428" s="7"/>
      <c r="D428" s="7"/>
      <c r="E428" s="7"/>
      <c r="F428" s="8"/>
      <c r="G428" s="8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>
      <c r="A429" s="7"/>
      <c r="B429" s="7"/>
      <c r="C429" s="7"/>
      <c r="D429" s="7"/>
      <c r="E429" s="7"/>
      <c r="F429" s="8"/>
      <c r="G429" s="8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>
      <c r="A430" s="7"/>
      <c r="B430" s="7"/>
      <c r="C430" s="7"/>
      <c r="D430" s="7"/>
      <c r="E430" s="7"/>
      <c r="F430" s="8"/>
      <c r="G430" s="8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>
      <c r="A431" s="7"/>
      <c r="B431" s="7"/>
      <c r="C431" s="7"/>
      <c r="D431" s="7"/>
      <c r="E431" s="7"/>
      <c r="F431" s="8"/>
      <c r="G431" s="8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>
      <c r="A432" s="7"/>
      <c r="B432" s="7"/>
      <c r="C432" s="7"/>
      <c r="D432" s="7"/>
      <c r="E432" s="7"/>
      <c r="F432" s="8"/>
      <c r="G432" s="8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>
      <c r="A433" s="7"/>
      <c r="B433" s="7"/>
      <c r="C433" s="7"/>
      <c r="D433" s="7"/>
      <c r="E433" s="7"/>
      <c r="F433" s="8"/>
      <c r="G433" s="8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>
      <c r="A434" s="7"/>
      <c r="B434" s="7"/>
      <c r="C434" s="7"/>
      <c r="D434" s="7"/>
      <c r="E434" s="7"/>
      <c r="F434" s="8"/>
      <c r="G434" s="8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>
      <c r="A435" s="7"/>
      <c r="B435" s="7"/>
      <c r="C435" s="7"/>
      <c r="D435" s="7"/>
      <c r="E435" s="7"/>
      <c r="F435" s="8"/>
      <c r="G435" s="8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>
      <c r="A436" s="7"/>
      <c r="B436" s="7"/>
      <c r="C436" s="7"/>
      <c r="D436" s="7"/>
      <c r="E436" s="7"/>
      <c r="F436" s="8"/>
      <c r="G436" s="8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>
      <c r="A437" s="7"/>
      <c r="B437" s="7"/>
      <c r="C437" s="7"/>
      <c r="D437" s="7"/>
      <c r="E437" s="7"/>
      <c r="F437" s="8"/>
      <c r="G437" s="8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>
      <c r="A438" s="7"/>
      <c r="B438" s="7"/>
      <c r="C438" s="7"/>
      <c r="D438" s="7"/>
      <c r="E438" s="7"/>
      <c r="F438" s="8"/>
      <c r="G438" s="8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>
      <c r="A439" s="7"/>
      <c r="B439" s="7"/>
      <c r="C439" s="7"/>
      <c r="D439" s="7"/>
      <c r="E439" s="7"/>
      <c r="F439" s="8"/>
      <c r="G439" s="8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>
      <c r="A440" s="7"/>
      <c r="B440" s="7"/>
      <c r="C440" s="7"/>
      <c r="D440" s="7"/>
      <c r="E440" s="7"/>
      <c r="F440" s="8"/>
      <c r="G440" s="8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>
      <c r="A441" s="7"/>
      <c r="B441" s="7"/>
      <c r="C441" s="7"/>
      <c r="D441" s="7"/>
      <c r="E441" s="7"/>
      <c r="F441" s="8"/>
      <c r="G441" s="8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>
      <c r="A442" s="7"/>
      <c r="B442" s="7"/>
      <c r="C442" s="7"/>
      <c r="D442" s="7"/>
      <c r="E442" s="7"/>
      <c r="F442" s="8"/>
      <c r="G442" s="8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>
      <c r="A443" s="7"/>
      <c r="B443" s="7"/>
      <c r="C443" s="7"/>
      <c r="D443" s="7"/>
      <c r="E443" s="7"/>
      <c r="F443" s="8"/>
      <c r="G443" s="8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>
      <c r="A444" s="7"/>
      <c r="B444" s="7"/>
      <c r="C444" s="7"/>
      <c r="D444" s="7"/>
      <c r="E444" s="7"/>
      <c r="F444" s="8"/>
      <c r="G444" s="8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>
      <c r="A445" s="7"/>
      <c r="B445" s="7"/>
      <c r="C445" s="7"/>
      <c r="D445" s="7"/>
      <c r="E445" s="7"/>
      <c r="F445" s="8"/>
      <c r="G445" s="8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>
      <c r="A446" s="7"/>
      <c r="B446" s="7"/>
      <c r="C446" s="7"/>
      <c r="D446" s="7"/>
      <c r="E446" s="7"/>
      <c r="F446" s="8"/>
      <c r="G446" s="8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>
      <c r="A447" s="7"/>
      <c r="B447" s="7"/>
      <c r="C447" s="7"/>
      <c r="D447" s="7"/>
      <c r="E447" s="7"/>
      <c r="F447" s="8"/>
      <c r="G447" s="8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>
      <c r="A448" s="7"/>
      <c r="B448" s="7"/>
      <c r="C448" s="7"/>
      <c r="D448" s="7"/>
      <c r="E448" s="7"/>
      <c r="F448" s="8"/>
      <c r="G448" s="8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>
      <c r="A449" s="7"/>
      <c r="B449" s="7"/>
      <c r="C449" s="7"/>
      <c r="D449" s="7"/>
      <c r="E449" s="7"/>
      <c r="F449" s="8"/>
      <c r="G449" s="8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>
      <c r="A450" s="7"/>
      <c r="B450" s="7"/>
      <c r="C450" s="7"/>
      <c r="D450" s="7"/>
      <c r="E450" s="7"/>
      <c r="F450" s="8"/>
      <c r="G450" s="8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>
      <c r="A451" s="7"/>
      <c r="B451" s="7"/>
      <c r="C451" s="7"/>
      <c r="D451" s="7"/>
      <c r="E451" s="7"/>
      <c r="F451" s="8"/>
      <c r="G451" s="8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>
      <c r="A452" s="7"/>
      <c r="B452" s="7"/>
      <c r="C452" s="7"/>
      <c r="D452" s="7"/>
      <c r="E452" s="7"/>
      <c r="F452" s="8"/>
      <c r="G452" s="8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>
      <c r="A453" s="7"/>
      <c r="B453" s="7"/>
      <c r="C453" s="7"/>
      <c r="D453" s="7"/>
      <c r="E453" s="7"/>
      <c r="F453" s="8"/>
      <c r="G453" s="8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>
      <c r="A454" s="7"/>
      <c r="B454" s="7"/>
      <c r="C454" s="7"/>
      <c r="D454" s="7"/>
      <c r="E454" s="7"/>
      <c r="F454" s="8"/>
      <c r="G454" s="8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>
      <c r="A455" s="7"/>
      <c r="B455" s="7"/>
      <c r="C455" s="7"/>
      <c r="D455" s="7"/>
      <c r="E455" s="7"/>
      <c r="F455" s="8"/>
      <c r="G455" s="8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>
      <c r="A456" s="7"/>
      <c r="B456" s="7"/>
      <c r="C456" s="7"/>
      <c r="D456" s="7"/>
      <c r="E456" s="7"/>
      <c r="F456" s="8"/>
      <c r="G456" s="8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>
      <c r="A457" s="7"/>
      <c r="B457" s="7"/>
      <c r="C457" s="7"/>
      <c r="D457" s="7"/>
      <c r="E457" s="7"/>
      <c r="F457" s="8"/>
      <c r="G457" s="8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>
      <c r="A458" s="7"/>
      <c r="B458" s="7"/>
      <c r="C458" s="7"/>
      <c r="D458" s="7"/>
      <c r="E458" s="7"/>
      <c r="F458" s="8"/>
      <c r="G458" s="8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>
      <c r="A459" s="7"/>
      <c r="B459" s="7"/>
      <c r="C459" s="7"/>
      <c r="D459" s="7"/>
      <c r="E459" s="7"/>
      <c r="F459" s="8"/>
      <c r="G459" s="8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>
      <c r="A460" s="7"/>
      <c r="B460" s="7"/>
      <c r="C460" s="7"/>
      <c r="D460" s="7"/>
      <c r="E460" s="7"/>
      <c r="F460" s="8"/>
      <c r="G460" s="8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>
      <c r="A461" s="7"/>
      <c r="B461" s="7"/>
      <c r="C461" s="7"/>
      <c r="D461" s="7"/>
      <c r="E461" s="7"/>
      <c r="F461" s="8"/>
      <c r="G461" s="8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>
      <c r="A462" s="7"/>
      <c r="B462" s="7"/>
      <c r="C462" s="7"/>
      <c r="D462" s="7"/>
      <c r="E462" s="7"/>
      <c r="F462" s="8"/>
      <c r="G462" s="8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</row>
    <row r="463">
      <c r="A463" s="7"/>
      <c r="B463" s="7"/>
      <c r="C463" s="7"/>
      <c r="D463" s="7"/>
      <c r="E463" s="7"/>
      <c r="F463" s="8"/>
      <c r="G463" s="8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>
      <c r="A464" s="7"/>
      <c r="B464" s="7"/>
      <c r="C464" s="7"/>
      <c r="D464" s="7"/>
      <c r="E464" s="7"/>
      <c r="F464" s="8"/>
      <c r="G464" s="8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>
      <c r="A465" s="7"/>
      <c r="B465" s="7"/>
      <c r="C465" s="7"/>
      <c r="D465" s="7"/>
      <c r="E465" s="7"/>
      <c r="F465" s="8"/>
      <c r="G465" s="8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>
      <c r="A466" s="7"/>
      <c r="B466" s="7"/>
      <c r="C466" s="7"/>
      <c r="D466" s="7"/>
      <c r="E466" s="7"/>
      <c r="F466" s="8"/>
      <c r="G466" s="8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</row>
    <row r="467">
      <c r="A467" s="7"/>
      <c r="B467" s="7"/>
      <c r="C467" s="7"/>
      <c r="D467" s="7"/>
      <c r="E467" s="7"/>
      <c r="F467" s="8"/>
      <c r="G467" s="8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>
      <c r="A468" s="7"/>
      <c r="B468" s="7"/>
      <c r="C468" s="7"/>
      <c r="D468" s="7"/>
      <c r="E468" s="7"/>
      <c r="F468" s="8"/>
      <c r="G468" s="8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>
      <c r="A469" s="7"/>
      <c r="B469" s="7"/>
      <c r="C469" s="7"/>
      <c r="D469" s="7"/>
      <c r="E469" s="7"/>
      <c r="F469" s="8"/>
      <c r="G469" s="8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>
      <c r="A470" s="7"/>
      <c r="B470" s="7"/>
      <c r="C470" s="7"/>
      <c r="D470" s="7"/>
      <c r="E470" s="7"/>
      <c r="F470" s="8"/>
      <c r="G470" s="8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>
      <c r="A471" s="7"/>
      <c r="B471" s="7"/>
      <c r="C471" s="7"/>
      <c r="D471" s="7"/>
      <c r="E471" s="7"/>
      <c r="F471" s="8"/>
      <c r="G471" s="8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>
      <c r="A472" s="7"/>
      <c r="B472" s="7"/>
      <c r="C472" s="7"/>
      <c r="D472" s="7"/>
      <c r="E472" s="7"/>
      <c r="F472" s="8"/>
      <c r="G472" s="8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>
      <c r="A473" s="7"/>
      <c r="B473" s="7"/>
      <c r="C473" s="7"/>
      <c r="D473" s="7"/>
      <c r="E473" s="7"/>
      <c r="F473" s="8"/>
      <c r="G473" s="8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>
      <c r="A474" s="7"/>
      <c r="B474" s="7"/>
      <c r="C474" s="7"/>
      <c r="D474" s="7"/>
      <c r="E474" s="7"/>
      <c r="F474" s="8"/>
      <c r="G474" s="8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>
      <c r="A475" s="7"/>
      <c r="B475" s="7"/>
      <c r="C475" s="7"/>
      <c r="D475" s="7"/>
      <c r="E475" s="7"/>
      <c r="F475" s="8"/>
      <c r="G475" s="8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>
      <c r="A476" s="7"/>
      <c r="B476" s="7"/>
      <c r="C476" s="7"/>
      <c r="D476" s="7"/>
      <c r="E476" s="7"/>
      <c r="F476" s="8"/>
      <c r="G476" s="8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>
      <c r="A477" s="7"/>
      <c r="B477" s="7"/>
      <c r="C477" s="7"/>
      <c r="D477" s="7"/>
      <c r="E477" s="7"/>
      <c r="F477" s="8"/>
      <c r="G477" s="8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>
      <c r="A478" s="7"/>
      <c r="B478" s="7"/>
      <c r="C478" s="7"/>
      <c r="D478" s="7"/>
      <c r="E478" s="7"/>
      <c r="F478" s="8"/>
      <c r="G478" s="8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>
      <c r="A479" s="7"/>
      <c r="B479" s="7"/>
      <c r="C479" s="7"/>
      <c r="D479" s="7"/>
      <c r="E479" s="7"/>
      <c r="F479" s="8"/>
      <c r="G479" s="8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>
      <c r="A480" s="7"/>
      <c r="B480" s="7"/>
      <c r="C480" s="7"/>
      <c r="D480" s="7"/>
      <c r="E480" s="7"/>
      <c r="F480" s="8"/>
      <c r="G480" s="8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>
      <c r="A481" s="7"/>
      <c r="B481" s="7"/>
      <c r="C481" s="7"/>
      <c r="D481" s="7"/>
      <c r="E481" s="7"/>
      <c r="F481" s="8"/>
      <c r="G481" s="8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>
      <c r="A482" s="7"/>
      <c r="B482" s="7"/>
      <c r="C482" s="7"/>
      <c r="D482" s="7"/>
      <c r="E482" s="7"/>
      <c r="F482" s="8"/>
      <c r="G482" s="8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>
      <c r="A483" s="7"/>
      <c r="B483" s="7"/>
      <c r="C483" s="7"/>
      <c r="D483" s="7"/>
      <c r="E483" s="7"/>
      <c r="F483" s="8"/>
      <c r="G483" s="8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>
      <c r="A484" s="7"/>
      <c r="B484" s="7"/>
      <c r="C484" s="7"/>
      <c r="D484" s="7"/>
      <c r="E484" s="7"/>
      <c r="F484" s="8"/>
      <c r="G484" s="8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>
      <c r="A485" s="7"/>
      <c r="B485" s="7"/>
      <c r="C485" s="7"/>
      <c r="D485" s="7"/>
      <c r="E485" s="7"/>
      <c r="F485" s="8"/>
      <c r="G485" s="8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>
      <c r="A486" s="7"/>
      <c r="B486" s="7"/>
      <c r="C486" s="7"/>
      <c r="D486" s="7"/>
      <c r="E486" s="7"/>
      <c r="F486" s="8"/>
      <c r="G486" s="8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>
      <c r="A487" s="7"/>
      <c r="B487" s="7"/>
      <c r="C487" s="7"/>
      <c r="D487" s="7"/>
      <c r="E487" s="7"/>
      <c r="F487" s="8"/>
      <c r="G487" s="8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>
      <c r="A488" s="7"/>
      <c r="B488" s="7"/>
      <c r="C488" s="7"/>
      <c r="D488" s="7"/>
      <c r="E488" s="7"/>
      <c r="F488" s="8"/>
      <c r="G488" s="8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>
      <c r="A489" s="7"/>
      <c r="B489" s="7"/>
      <c r="C489" s="7"/>
      <c r="D489" s="7"/>
      <c r="E489" s="7"/>
      <c r="F489" s="8"/>
      <c r="G489" s="8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>
      <c r="A490" s="7"/>
      <c r="B490" s="7"/>
      <c r="C490" s="7"/>
      <c r="D490" s="7"/>
      <c r="E490" s="7"/>
      <c r="F490" s="8"/>
      <c r="G490" s="8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>
      <c r="A491" s="7"/>
      <c r="B491" s="7"/>
      <c r="C491" s="7"/>
      <c r="D491" s="7"/>
      <c r="E491" s="7"/>
      <c r="F491" s="8"/>
      <c r="G491" s="8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>
      <c r="A492" s="7"/>
      <c r="B492" s="7"/>
      <c r="C492" s="7"/>
      <c r="D492" s="7"/>
      <c r="E492" s="7"/>
      <c r="F492" s="8"/>
      <c r="G492" s="8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>
      <c r="A493" s="7"/>
      <c r="B493" s="7"/>
      <c r="C493" s="7"/>
      <c r="D493" s="7"/>
      <c r="E493" s="7"/>
      <c r="F493" s="8"/>
      <c r="G493" s="8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>
      <c r="A494" s="7"/>
      <c r="B494" s="7"/>
      <c r="C494" s="7"/>
      <c r="D494" s="7"/>
      <c r="E494" s="7"/>
      <c r="F494" s="8"/>
      <c r="G494" s="8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>
      <c r="A495" s="7"/>
      <c r="B495" s="7"/>
      <c r="C495" s="7"/>
      <c r="D495" s="7"/>
      <c r="E495" s="7"/>
      <c r="F495" s="8"/>
      <c r="G495" s="8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>
      <c r="A496" s="7"/>
      <c r="B496" s="7"/>
      <c r="C496" s="7"/>
      <c r="D496" s="7"/>
      <c r="E496" s="7"/>
      <c r="F496" s="8"/>
      <c r="G496" s="8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>
      <c r="A497" s="7"/>
      <c r="B497" s="7"/>
      <c r="C497" s="7"/>
      <c r="D497" s="7"/>
      <c r="E497" s="7"/>
      <c r="F497" s="8"/>
      <c r="G497" s="8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>
      <c r="A498" s="7"/>
      <c r="B498" s="7"/>
      <c r="C498" s="7"/>
      <c r="D498" s="7"/>
      <c r="E498" s="7"/>
      <c r="F498" s="8"/>
      <c r="G498" s="8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</row>
    <row r="499">
      <c r="A499" s="7"/>
      <c r="B499" s="7"/>
      <c r="C499" s="7"/>
      <c r="D499" s="7"/>
      <c r="E499" s="7"/>
      <c r="F499" s="8"/>
      <c r="G499" s="8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</row>
    <row r="500">
      <c r="A500" s="7"/>
      <c r="B500" s="7"/>
      <c r="C500" s="7"/>
      <c r="D500" s="7"/>
      <c r="E500" s="7"/>
      <c r="F500" s="8"/>
      <c r="G500" s="8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</row>
    <row r="501">
      <c r="A501" s="7"/>
      <c r="B501" s="7"/>
      <c r="C501" s="7"/>
      <c r="D501" s="7"/>
      <c r="E501" s="7"/>
      <c r="F501" s="8"/>
      <c r="G501" s="8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>
      <c r="A502" s="7"/>
      <c r="B502" s="7"/>
      <c r="C502" s="7"/>
      <c r="D502" s="7"/>
      <c r="E502" s="7"/>
      <c r="F502" s="8"/>
      <c r="G502" s="8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>
      <c r="A503" s="7"/>
      <c r="B503" s="7"/>
      <c r="C503" s="7"/>
      <c r="D503" s="7"/>
      <c r="E503" s="7"/>
      <c r="F503" s="8"/>
      <c r="G503" s="8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</row>
    <row r="504">
      <c r="A504" s="7"/>
      <c r="B504" s="7"/>
      <c r="C504" s="7"/>
      <c r="D504" s="7"/>
      <c r="E504" s="7"/>
      <c r="F504" s="8"/>
      <c r="G504" s="8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</row>
    <row r="505">
      <c r="A505" s="7"/>
      <c r="B505" s="7"/>
      <c r="C505" s="7"/>
      <c r="D505" s="7"/>
      <c r="E505" s="7"/>
      <c r="F505" s="8"/>
      <c r="G505" s="8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</row>
    <row r="506">
      <c r="A506" s="7"/>
      <c r="B506" s="7"/>
      <c r="C506" s="7"/>
      <c r="D506" s="7"/>
      <c r="E506" s="7"/>
      <c r="F506" s="8"/>
      <c r="G506" s="8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</row>
    <row r="507">
      <c r="A507" s="7"/>
      <c r="B507" s="7"/>
      <c r="C507" s="7"/>
      <c r="D507" s="7"/>
      <c r="E507" s="7"/>
      <c r="F507" s="8"/>
      <c r="G507" s="8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</row>
    <row r="508">
      <c r="A508" s="7"/>
      <c r="B508" s="7"/>
      <c r="C508" s="7"/>
      <c r="D508" s="7"/>
      <c r="E508" s="7"/>
      <c r="F508" s="8"/>
      <c r="G508" s="8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</row>
    <row r="509">
      <c r="A509" s="7"/>
      <c r="B509" s="7"/>
      <c r="C509" s="7"/>
      <c r="D509" s="7"/>
      <c r="E509" s="7"/>
      <c r="F509" s="8"/>
      <c r="G509" s="8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</row>
    <row r="510">
      <c r="A510" s="7"/>
      <c r="B510" s="7"/>
      <c r="C510" s="7"/>
      <c r="D510" s="7"/>
      <c r="E510" s="7"/>
      <c r="F510" s="8"/>
      <c r="G510" s="8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</row>
    <row r="511">
      <c r="A511" s="7"/>
      <c r="B511" s="7"/>
      <c r="C511" s="7"/>
      <c r="D511" s="7"/>
      <c r="E511" s="7"/>
      <c r="F511" s="8"/>
      <c r="G511" s="8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</row>
    <row r="512">
      <c r="A512" s="7"/>
      <c r="B512" s="7"/>
      <c r="C512" s="7"/>
      <c r="D512" s="7"/>
      <c r="E512" s="7"/>
      <c r="F512" s="8"/>
      <c r="G512" s="8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</row>
    <row r="513">
      <c r="A513" s="7"/>
      <c r="B513" s="7"/>
      <c r="C513" s="7"/>
      <c r="D513" s="7"/>
      <c r="E513" s="7"/>
      <c r="F513" s="8"/>
      <c r="G513" s="8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</row>
    <row r="514">
      <c r="A514" s="7"/>
      <c r="B514" s="7"/>
      <c r="C514" s="7"/>
      <c r="D514" s="7"/>
      <c r="E514" s="7"/>
      <c r="F514" s="8"/>
      <c r="G514" s="8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</row>
    <row r="515">
      <c r="A515" s="7"/>
      <c r="B515" s="7"/>
      <c r="C515" s="7"/>
      <c r="D515" s="7"/>
      <c r="E515" s="7"/>
      <c r="F515" s="8"/>
      <c r="G515" s="8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</row>
    <row r="516">
      <c r="A516" s="7"/>
      <c r="B516" s="7"/>
      <c r="C516" s="7"/>
      <c r="D516" s="7"/>
      <c r="E516" s="7"/>
      <c r="F516" s="8"/>
      <c r="G516" s="8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</row>
    <row r="517">
      <c r="A517" s="7"/>
      <c r="B517" s="7"/>
      <c r="C517" s="7"/>
      <c r="D517" s="7"/>
      <c r="E517" s="7"/>
      <c r="F517" s="8"/>
      <c r="G517" s="8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</row>
    <row r="518">
      <c r="A518" s="7"/>
      <c r="B518" s="7"/>
      <c r="C518" s="7"/>
      <c r="D518" s="7"/>
      <c r="E518" s="7"/>
      <c r="F518" s="8"/>
      <c r="G518" s="8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</row>
    <row r="519">
      <c r="A519" s="7"/>
      <c r="B519" s="7"/>
      <c r="C519" s="7"/>
      <c r="D519" s="7"/>
      <c r="E519" s="7"/>
      <c r="F519" s="8"/>
      <c r="G519" s="8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</row>
    <row r="520">
      <c r="A520" s="7"/>
      <c r="B520" s="7"/>
      <c r="C520" s="7"/>
      <c r="D520" s="7"/>
      <c r="E520" s="7"/>
      <c r="F520" s="8"/>
      <c r="G520" s="8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</row>
    <row r="521">
      <c r="A521" s="7"/>
      <c r="B521" s="7"/>
      <c r="C521" s="7"/>
      <c r="D521" s="7"/>
      <c r="E521" s="7"/>
      <c r="F521" s="8"/>
      <c r="G521" s="8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</row>
    <row r="522">
      <c r="A522" s="7"/>
      <c r="B522" s="7"/>
      <c r="C522" s="7"/>
      <c r="D522" s="7"/>
      <c r="E522" s="7"/>
      <c r="F522" s="8"/>
      <c r="G522" s="8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</row>
    <row r="523">
      <c r="A523" s="7"/>
      <c r="B523" s="7"/>
      <c r="C523" s="7"/>
      <c r="D523" s="7"/>
      <c r="E523" s="7"/>
      <c r="F523" s="8"/>
      <c r="G523" s="8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</row>
    <row r="524">
      <c r="A524" s="7"/>
      <c r="B524" s="7"/>
      <c r="C524" s="7"/>
      <c r="D524" s="7"/>
      <c r="E524" s="7"/>
      <c r="F524" s="8"/>
      <c r="G524" s="8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</row>
    <row r="525">
      <c r="A525" s="7"/>
      <c r="B525" s="7"/>
      <c r="C525" s="7"/>
      <c r="D525" s="7"/>
      <c r="E525" s="7"/>
      <c r="F525" s="8"/>
      <c r="G525" s="8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</row>
    <row r="526">
      <c r="A526" s="7"/>
      <c r="B526" s="7"/>
      <c r="C526" s="7"/>
      <c r="D526" s="7"/>
      <c r="E526" s="7"/>
      <c r="F526" s="8"/>
      <c r="G526" s="8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</row>
    <row r="527">
      <c r="A527" s="7"/>
      <c r="B527" s="7"/>
      <c r="C527" s="7"/>
      <c r="D527" s="7"/>
      <c r="E527" s="7"/>
      <c r="F527" s="8"/>
      <c r="G527" s="8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</row>
    <row r="528">
      <c r="A528" s="7"/>
      <c r="B528" s="7"/>
      <c r="C528" s="7"/>
      <c r="D528" s="7"/>
      <c r="E528" s="7"/>
      <c r="F528" s="8"/>
      <c r="G528" s="8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</row>
    <row r="529">
      <c r="A529" s="7"/>
      <c r="B529" s="7"/>
      <c r="C529" s="7"/>
      <c r="D529" s="7"/>
      <c r="E529" s="7"/>
      <c r="F529" s="8"/>
      <c r="G529" s="8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>
      <c r="A530" s="7"/>
      <c r="B530" s="7"/>
      <c r="C530" s="7"/>
      <c r="D530" s="7"/>
      <c r="E530" s="7"/>
      <c r="F530" s="8"/>
      <c r="G530" s="8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>
      <c r="A531" s="7"/>
      <c r="B531" s="7"/>
      <c r="C531" s="7"/>
      <c r="D531" s="7"/>
      <c r="E531" s="7"/>
      <c r="F531" s="8"/>
      <c r="G531" s="8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>
      <c r="A532" s="7"/>
      <c r="B532" s="7"/>
      <c r="C532" s="7"/>
      <c r="D532" s="7"/>
      <c r="E532" s="7"/>
      <c r="F532" s="8"/>
      <c r="G532" s="8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>
      <c r="A533" s="7"/>
      <c r="B533" s="7"/>
      <c r="C533" s="7"/>
      <c r="D533" s="7"/>
      <c r="E533" s="7"/>
      <c r="F533" s="8"/>
      <c r="G533" s="8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</row>
    <row r="534">
      <c r="A534" s="7"/>
      <c r="B534" s="7"/>
      <c r="C534" s="7"/>
      <c r="D534" s="7"/>
      <c r="E534" s="7"/>
      <c r="F534" s="8"/>
      <c r="G534" s="8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</row>
    <row r="535">
      <c r="A535" s="7"/>
      <c r="B535" s="7"/>
      <c r="C535" s="7"/>
      <c r="D535" s="7"/>
      <c r="E535" s="7"/>
      <c r="F535" s="8"/>
      <c r="G535" s="8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>
      <c r="A536" s="7"/>
      <c r="B536" s="7"/>
      <c r="C536" s="7"/>
      <c r="D536" s="7"/>
      <c r="E536" s="7"/>
      <c r="F536" s="8"/>
      <c r="G536" s="8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>
      <c r="A537" s="7"/>
      <c r="B537" s="7"/>
      <c r="C537" s="7"/>
      <c r="D537" s="7"/>
      <c r="E537" s="7"/>
      <c r="F537" s="8"/>
      <c r="G537" s="8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>
      <c r="A538" s="7"/>
      <c r="B538" s="7"/>
      <c r="C538" s="7"/>
      <c r="D538" s="7"/>
      <c r="E538" s="7"/>
      <c r="F538" s="8"/>
      <c r="G538" s="8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>
      <c r="A539" s="7"/>
      <c r="B539" s="7"/>
      <c r="C539" s="7"/>
      <c r="D539" s="7"/>
      <c r="E539" s="7"/>
      <c r="F539" s="8"/>
      <c r="G539" s="8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>
      <c r="A540" s="7"/>
      <c r="B540" s="7"/>
      <c r="C540" s="7"/>
      <c r="D540" s="7"/>
      <c r="E540" s="7"/>
      <c r="F540" s="8"/>
      <c r="G540" s="8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>
      <c r="A541" s="7"/>
      <c r="B541" s="7"/>
      <c r="C541" s="7"/>
      <c r="D541" s="7"/>
      <c r="E541" s="7"/>
      <c r="F541" s="8"/>
      <c r="G541" s="8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>
      <c r="A542" s="7"/>
      <c r="B542" s="7"/>
      <c r="C542" s="7"/>
      <c r="D542" s="7"/>
      <c r="E542" s="7"/>
      <c r="F542" s="8"/>
      <c r="G542" s="8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>
      <c r="A543" s="7"/>
      <c r="B543" s="7"/>
      <c r="C543" s="7"/>
      <c r="D543" s="7"/>
      <c r="E543" s="7"/>
      <c r="F543" s="8"/>
      <c r="G543" s="8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>
      <c r="A544" s="7"/>
      <c r="B544" s="7"/>
      <c r="C544" s="7"/>
      <c r="D544" s="7"/>
      <c r="E544" s="7"/>
      <c r="F544" s="8"/>
      <c r="G544" s="8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>
      <c r="A545" s="7"/>
      <c r="B545" s="7"/>
      <c r="C545" s="7"/>
      <c r="D545" s="7"/>
      <c r="E545" s="7"/>
      <c r="F545" s="8"/>
      <c r="G545" s="8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>
      <c r="A546" s="7"/>
      <c r="B546" s="7"/>
      <c r="C546" s="7"/>
      <c r="D546" s="7"/>
      <c r="E546" s="7"/>
      <c r="F546" s="8"/>
      <c r="G546" s="8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>
      <c r="A547" s="7"/>
      <c r="B547" s="7"/>
      <c r="C547" s="7"/>
      <c r="D547" s="7"/>
      <c r="E547" s="7"/>
      <c r="F547" s="8"/>
      <c r="G547" s="8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>
      <c r="A548" s="7"/>
      <c r="B548" s="7"/>
      <c r="C548" s="7"/>
      <c r="D548" s="7"/>
      <c r="E548" s="7"/>
      <c r="F548" s="8"/>
      <c r="G548" s="8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>
      <c r="A549" s="7"/>
      <c r="B549" s="7"/>
      <c r="C549" s="7"/>
      <c r="D549" s="7"/>
      <c r="E549" s="7"/>
      <c r="F549" s="8"/>
      <c r="G549" s="8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>
      <c r="A550" s="7"/>
      <c r="B550" s="7"/>
      <c r="C550" s="7"/>
      <c r="D550" s="7"/>
      <c r="E550" s="7"/>
      <c r="F550" s="8"/>
      <c r="G550" s="8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>
      <c r="A551" s="7"/>
      <c r="B551" s="7"/>
      <c r="C551" s="7"/>
      <c r="D551" s="7"/>
      <c r="E551" s="7"/>
      <c r="F551" s="8"/>
      <c r="G551" s="8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>
      <c r="A552" s="7"/>
      <c r="B552" s="7"/>
      <c r="C552" s="7"/>
      <c r="D552" s="7"/>
      <c r="E552" s="7"/>
      <c r="F552" s="8"/>
      <c r="G552" s="8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>
      <c r="A553" s="7"/>
      <c r="B553" s="7"/>
      <c r="C553" s="7"/>
      <c r="D553" s="7"/>
      <c r="E553" s="7"/>
      <c r="F553" s="8"/>
      <c r="G553" s="8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</row>
    <row r="554">
      <c r="A554" s="7"/>
      <c r="B554" s="7"/>
      <c r="C554" s="7"/>
      <c r="D554" s="7"/>
      <c r="E554" s="7"/>
      <c r="F554" s="8"/>
      <c r="G554" s="8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</row>
    <row r="555">
      <c r="A555" s="7"/>
      <c r="B555" s="7"/>
      <c r="C555" s="7"/>
      <c r="D555" s="7"/>
      <c r="E555" s="7"/>
      <c r="F555" s="8"/>
      <c r="G555" s="8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</row>
    <row r="556">
      <c r="A556" s="7"/>
      <c r="B556" s="7"/>
      <c r="C556" s="7"/>
      <c r="D556" s="7"/>
      <c r="E556" s="7"/>
      <c r="F556" s="8"/>
      <c r="G556" s="8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</row>
    <row r="557">
      <c r="A557" s="7"/>
      <c r="B557" s="7"/>
      <c r="C557" s="7"/>
      <c r="D557" s="7"/>
      <c r="E557" s="7"/>
      <c r="F557" s="8"/>
      <c r="G557" s="8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</row>
    <row r="558">
      <c r="A558" s="7"/>
      <c r="B558" s="7"/>
      <c r="C558" s="7"/>
      <c r="D558" s="7"/>
      <c r="E558" s="7"/>
      <c r="F558" s="8"/>
      <c r="G558" s="8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</row>
    <row r="559">
      <c r="A559" s="7"/>
      <c r="B559" s="7"/>
      <c r="C559" s="7"/>
      <c r="D559" s="7"/>
      <c r="E559" s="7"/>
      <c r="F559" s="8"/>
      <c r="G559" s="8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</row>
    <row r="560">
      <c r="A560" s="7"/>
      <c r="B560" s="7"/>
      <c r="C560" s="7"/>
      <c r="D560" s="7"/>
      <c r="E560" s="7"/>
      <c r="F560" s="8"/>
      <c r="G560" s="8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>
      <c r="A561" s="7"/>
      <c r="B561" s="7"/>
      <c r="C561" s="7"/>
      <c r="D561" s="7"/>
      <c r="E561" s="7"/>
      <c r="F561" s="8"/>
      <c r="G561" s="8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</row>
    <row r="562">
      <c r="A562" s="7"/>
      <c r="B562" s="7"/>
      <c r="C562" s="7"/>
      <c r="D562" s="7"/>
      <c r="E562" s="7"/>
      <c r="F562" s="8"/>
      <c r="G562" s="8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>
      <c r="A563" s="7"/>
      <c r="B563" s="7"/>
      <c r="C563" s="7"/>
      <c r="D563" s="7"/>
      <c r="E563" s="7"/>
      <c r="F563" s="8"/>
      <c r="G563" s="8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</row>
    <row r="564">
      <c r="A564" s="7"/>
      <c r="B564" s="7"/>
      <c r="C564" s="7"/>
      <c r="D564" s="7"/>
      <c r="E564" s="7"/>
      <c r="F564" s="8"/>
      <c r="G564" s="8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</row>
    <row r="565">
      <c r="A565" s="7"/>
      <c r="B565" s="7"/>
      <c r="C565" s="7"/>
      <c r="D565" s="7"/>
      <c r="E565" s="7"/>
      <c r="F565" s="8"/>
      <c r="G565" s="8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</row>
    <row r="566">
      <c r="A566" s="7"/>
      <c r="B566" s="7"/>
      <c r="C566" s="7"/>
      <c r="D566" s="7"/>
      <c r="E566" s="7"/>
      <c r="F566" s="8"/>
      <c r="G566" s="8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</row>
    <row r="567">
      <c r="A567" s="7"/>
      <c r="B567" s="7"/>
      <c r="C567" s="7"/>
      <c r="D567" s="7"/>
      <c r="E567" s="7"/>
      <c r="F567" s="8"/>
      <c r="G567" s="8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>
      <c r="A568" s="7"/>
      <c r="B568" s="7"/>
      <c r="C568" s="7"/>
      <c r="D568" s="7"/>
      <c r="E568" s="7"/>
      <c r="F568" s="8"/>
      <c r="G568" s="8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>
      <c r="A569" s="7"/>
      <c r="B569" s="7"/>
      <c r="C569" s="7"/>
      <c r="D569" s="7"/>
      <c r="E569" s="7"/>
      <c r="F569" s="8"/>
      <c r="G569" s="8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>
      <c r="A570" s="7"/>
      <c r="B570" s="7"/>
      <c r="C570" s="7"/>
      <c r="D570" s="7"/>
      <c r="E570" s="7"/>
      <c r="F570" s="8"/>
      <c r="G570" s="8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>
      <c r="A571" s="7"/>
      <c r="B571" s="7"/>
      <c r="C571" s="7"/>
      <c r="D571" s="7"/>
      <c r="E571" s="7"/>
      <c r="F571" s="8"/>
      <c r="G571" s="8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>
      <c r="A572" s="7"/>
      <c r="B572" s="7"/>
      <c r="C572" s="7"/>
      <c r="D572" s="7"/>
      <c r="E572" s="7"/>
      <c r="F572" s="8"/>
      <c r="G572" s="8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>
      <c r="A573" s="7"/>
      <c r="B573" s="7"/>
      <c r="C573" s="7"/>
      <c r="D573" s="7"/>
      <c r="E573" s="7"/>
      <c r="F573" s="8"/>
      <c r="G573" s="8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>
      <c r="A574" s="7"/>
      <c r="B574" s="7"/>
      <c r="C574" s="7"/>
      <c r="D574" s="7"/>
      <c r="E574" s="7"/>
      <c r="F574" s="8"/>
      <c r="G574" s="8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>
      <c r="A575" s="7"/>
      <c r="B575" s="7"/>
      <c r="C575" s="7"/>
      <c r="D575" s="7"/>
      <c r="E575" s="7"/>
      <c r="F575" s="8"/>
      <c r="G575" s="8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>
      <c r="A576" s="7"/>
      <c r="B576" s="7"/>
      <c r="C576" s="7"/>
      <c r="D576" s="7"/>
      <c r="E576" s="7"/>
      <c r="F576" s="8"/>
      <c r="G576" s="8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>
      <c r="A577" s="7"/>
      <c r="B577" s="7"/>
      <c r="C577" s="7"/>
      <c r="D577" s="7"/>
      <c r="E577" s="7"/>
      <c r="F577" s="8"/>
      <c r="G577" s="8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>
      <c r="A578" s="7"/>
      <c r="B578" s="7"/>
      <c r="C578" s="7"/>
      <c r="D578" s="7"/>
      <c r="E578" s="7"/>
      <c r="F578" s="8"/>
      <c r="G578" s="8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>
      <c r="A579" s="7"/>
      <c r="B579" s="7"/>
      <c r="C579" s="7"/>
      <c r="D579" s="7"/>
      <c r="E579" s="7"/>
      <c r="F579" s="8"/>
      <c r="G579" s="8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>
      <c r="A580" s="7"/>
      <c r="B580" s="7"/>
      <c r="C580" s="7"/>
      <c r="D580" s="7"/>
      <c r="E580" s="7"/>
      <c r="F580" s="8"/>
      <c r="G580" s="8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>
      <c r="A581" s="7"/>
      <c r="B581" s="7"/>
      <c r="C581" s="7"/>
      <c r="D581" s="7"/>
      <c r="E581" s="7"/>
      <c r="F581" s="8"/>
      <c r="G581" s="8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>
      <c r="A582" s="7"/>
      <c r="B582" s="7"/>
      <c r="C582" s="7"/>
      <c r="D582" s="7"/>
      <c r="E582" s="7"/>
      <c r="F582" s="8"/>
      <c r="G582" s="8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>
      <c r="A583" s="7"/>
      <c r="B583" s="7"/>
      <c r="C583" s="7"/>
      <c r="D583" s="7"/>
      <c r="E583" s="7"/>
      <c r="F583" s="8"/>
      <c r="G583" s="8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>
      <c r="A584" s="7"/>
      <c r="B584" s="7"/>
      <c r="C584" s="7"/>
      <c r="D584" s="7"/>
      <c r="E584" s="7"/>
      <c r="F584" s="8"/>
      <c r="G584" s="8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>
      <c r="A585" s="7"/>
      <c r="B585" s="7"/>
      <c r="C585" s="7"/>
      <c r="D585" s="7"/>
      <c r="E585" s="7"/>
      <c r="F585" s="8"/>
      <c r="G585" s="8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>
      <c r="A586" s="7"/>
      <c r="B586" s="7"/>
      <c r="C586" s="7"/>
      <c r="D586" s="7"/>
      <c r="E586" s="7"/>
      <c r="F586" s="8"/>
      <c r="G586" s="8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>
      <c r="A587" s="7"/>
      <c r="B587" s="7"/>
      <c r="C587" s="7"/>
      <c r="D587" s="7"/>
      <c r="E587" s="7"/>
      <c r="F587" s="8"/>
      <c r="G587" s="8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>
      <c r="A588" s="7"/>
      <c r="B588" s="7"/>
      <c r="C588" s="7"/>
      <c r="D588" s="7"/>
      <c r="E588" s="7"/>
      <c r="F588" s="8"/>
      <c r="G588" s="8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>
      <c r="A589" s="7"/>
      <c r="B589" s="7"/>
      <c r="C589" s="7"/>
      <c r="D589" s="7"/>
      <c r="E589" s="7"/>
      <c r="F589" s="8"/>
      <c r="G589" s="8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>
      <c r="A590" s="7"/>
      <c r="B590" s="7"/>
      <c r="C590" s="7"/>
      <c r="D590" s="7"/>
      <c r="E590" s="7"/>
      <c r="F590" s="8"/>
      <c r="G590" s="8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>
      <c r="A591" s="7"/>
      <c r="B591" s="7"/>
      <c r="C591" s="7"/>
      <c r="D591" s="7"/>
      <c r="E591" s="7"/>
      <c r="F591" s="8"/>
      <c r="G591" s="8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>
      <c r="A592" s="7"/>
      <c r="B592" s="7"/>
      <c r="C592" s="7"/>
      <c r="D592" s="7"/>
      <c r="E592" s="7"/>
      <c r="F592" s="8"/>
      <c r="G592" s="8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>
      <c r="A593" s="7"/>
      <c r="B593" s="7"/>
      <c r="C593" s="7"/>
      <c r="D593" s="7"/>
      <c r="E593" s="7"/>
      <c r="F593" s="8"/>
      <c r="G593" s="8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>
      <c r="A594" s="7"/>
      <c r="B594" s="7"/>
      <c r="C594" s="7"/>
      <c r="D594" s="7"/>
      <c r="E594" s="7"/>
      <c r="F594" s="8"/>
      <c r="G594" s="8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>
      <c r="A595" s="7"/>
      <c r="B595" s="7"/>
      <c r="C595" s="7"/>
      <c r="D595" s="7"/>
      <c r="E595" s="7"/>
      <c r="F595" s="8"/>
      <c r="G595" s="8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>
      <c r="A596" s="7"/>
      <c r="B596" s="7"/>
      <c r="C596" s="7"/>
      <c r="D596" s="7"/>
      <c r="E596" s="7"/>
      <c r="F596" s="8"/>
      <c r="G596" s="8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>
      <c r="A597" s="7"/>
      <c r="B597" s="7"/>
      <c r="C597" s="7"/>
      <c r="D597" s="7"/>
      <c r="E597" s="7"/>
      <c r="F597" s="8"/>
      <c r="G597" s="8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>
      <c r="A598" s="7"/>
      <c r="B598" s="7"/>
      <c r="C598" s="7"/>
      <c r="D598" s="7"/>
      <c r="E598" s="7"/>
      <c r="F598" s="8"/>
      <c r="G598" s="8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>
      <c r="A599" s="7"/>
      <c r="B599" s="7"/>
      <c r="C599" s="7"/>
      <c r="D599" s="7"/>
      <c r="E599" s="7"/>
      <c r="F599" s="8"/>
      <c r="G599" s="8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>
      <c r="A600" s="7"/>
      <c r="B600" s="7"/>
      <c r="C600" s="7"/>
      <c r="D600" s="7"/>
      <c r="E600" s="7"/>
      <c r="F600" s="8"/>
      <c r="G600" s="8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>
      <c r="A601" s="7"/>
      <c r="B601" s="7"/>
      <c r="C601" s="7"/>
      <c r="D601" s="7"/>
      <c r="E601" s="7"/>
      <c r="F601" s="8"/>
      <c r="G601" s="8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>
      <c r="A602" s="7"/>
      <c r="B602" s="7"/>
      <c r="C602" s="7"/>
      <c r="D602" s="7"/>
      <c r="E602" s="7"/>
      <c r="F602" s="8"/>
      <c r="G602" s="8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>
      <c r="A603" s="7"/>
      <c r="B603" s="7"/>
      <c r="C603" s="7"/>
      <c r="D603" s="7"/>
      <c r="E603" s="7"/>
      <c r="F603" s="8"/>
      <c r="G603" s="8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</row>
    <row r="604">
      <c r="A604" s="7"/>
      <c r="B604" s="7"/>
      <c r="C604" s="7"/>
      <c r="D604" s="7"/>
      <c r="E604" s="7"/>
      <c r="F604" s="8"/>
      <c r="G604" s="8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</row>
    <row r="605">
      <c r="A605" s="7"/>
      <c r="B605" s="7"/>
      <c r="C605" s="7"/>
      <c r="D605" s="7"/>
      <c r="E605" s="7"/>
      <c r="F605" s="8"/>
      <c r="G605" s="8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</row>
    <row r="606">
      <c r="A606" s="7"/>
      <c r="B606" s="7"/>
      <c r="C606" s="7"/>
      <c r="D606" s="7"/>
      <c r="E606" s="7"/>
      <c r="F606" s="8"/>
      <c r="G606" s="8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</row>
    <row r="607">
      <c r="A607" s="7"/>
      <c r="B607" s="7"/>
      <c r="C607" s="7"/>
      <c r="D607" s="7"/>
      <c r="E607" s="7"/>
      <c r="F607" s="8"/>
      <c r="G607" s="8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>
      <c r="A608" s="7"/>
      <c r="B608" s="7"/>
      <c r="C608" s="7"/>
      <c r="D608" s="7"/>
      <c r="E608" s="7"/>
      <c r="F608" s="8"/>
      <c r="G608" s="8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</row>
    <row r="609">
      <c r="A609" s="7"/>
      <c r="B609" s="7"/>
      <c r="C609" s="7"/>
      <c r="D609" s="7"/>
      <c r="E609" s="7"/>
      <c r="F609" s="8"/>
      <c r="G609" s="8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>
      <c r="A610" s="7"/>
      <c r="B610" s="7"/>
      <c r="C610" s="7"/>
      <c r="D610" s="7"/>
      <c r="E610" s="7"/>
      <c r="F610" s="8"/>
      <c r="G610" s="8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>
      <c r="A611" s="7"/>
      <c r="B611" s="7"/>
      <c r="C611" s="7"/>
      <c r="D611" s="7"/>
      <c r="E611" s="7"/>
      <c r="F611" s="8"/>
      <c r="G611" s="8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>
      <c r="A612" s="7"/>
      <c r="B612" s="7"/>
      <c r="C612" s="7"/>
      <c r="D612" s="7"/>
      <c r="E612" s="7"/>
      <c r="F612" s="8"/>
      <c r="G612" s="8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>
      <c r="A613" s="7"/>
      <c r="B613" s="7"/>
      <c r="C613" s="7"/>
      <c r="D613" s="7"/>
      <c r="E613" s="7"/>
      <c r="F613" s="8"/>
      <c r="G613" s="8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>
      <c r="A614" s="7"/>
      <c r="B614" s="7"/>
      <c r="C614" s="7"/>
      <c r="D614" s="7"/>
      <c r="E614" s="7"/>
      <c r="F614" s="8"/>
      <c r="G614" s="8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>
      <c r="A615" s="7"/>
      <c r="B615" s="7"/>
      <c r="C615" s="7"/>
      <c r="D615" s="7"/>
      <c r="E615" s="7"/>
      <c r="F615" s="8"/>
      <c r="G615" s="8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>
      <c r="A616" s="7"/>
      <c r="B616" s="7"/>
      <c r="C616" s="7"/>
      <c r="D616" s="7"/>
      <c r="E616" s="7"/>
      <c r="F616" s="8"/>
      <c r="G616" s="8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>
      <c r="A617" s="7"/>
      <c r="B617" s="7"/>
      <c r="C617" s="7"/>
      <c r="D617" s="7"/>
      <c r="E617" s="7"/>
      <c r="F617" s="8"/>
      <c r="G617" s="8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>
      <c r="A618" s="7"/>
      <c r="B618" s="7"/>
      <c r="C618" s="7"/>
      <c r="D618" s="7"/>
      <c r="E618" s="7"/>
      <c r="F618" s="8"/>
      <c r="G618" s="8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>
      <c r="A619" s="7"/>
      <c r="B619" s="7"/>
      <c r="C619" s="7"/>
      <c r="D619" s="7"/>
      <c r="E619" s="7"/>
      <c r="F619" s="8"/>
      <c r="G619" s="8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>
      <c r="A620" s="7"/>
      <c r="B620" s="7"/>
      <c r="C620" s="7"/>
      <c r="D620" s="7"/>
      <c r="E620" s="7"/>
      <c r="F620" s="8"/>
      <c r="G620" s="8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>
      <c r="A621" s="7"/>
      <c r="B621" s="7"/>
      <c r="C621" s="7"/>
      <c r="D621" s="7"/>
      <c r="E621" s="7"/>
      <c r="F621" s="8"/>
      <c r="G621" s="8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>
      <c r="A622" s="7"/>
      <c r="B622" s="7"/>
      <c r="C622" s="7"/>
      <c r="D622" s="7"/>
      <c r="E622" s="7"/>
      <c r="F622" s="8"/>
      <c r="G622" s="8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</row>
    <row r="623">
      <c r="A623" s="7"/>
      <c r="B623" s="7"/>
      <c r="C623" s="7"/>
      <c r="D623" s="7"/>
      <c r="E623" s="7"/>
      <c r="F623" s="8"/>
      <c r="G623" s="8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</row>
    <row r="624">
      <c r="A624" s="7"/>
      <c r="B624" s="7"/>
      <c r="C624" s="7"/>
      <c r="D624" s="7"/>
      <c r="E624" s="7"/>
      <c r="F624" s="8"/>
      <c r="G624" s="8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</row>
    <row r="625">
      <c r="A625" s="7"/>
      <c r="B625" s="7"/>
      <c r="C625" s="7"/>
      <c r="D625" s="7"/>
      <c r="E625" s="7"/>
      <c r="F625" s="8"/>
      <c r="G625" s="8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</row>
    <row r="626">
      <c r="A626" s="7"/>
      <c r="B626" s="7"/>
      <c r="C626" s="7"/>
      <c r="D626" s="7"/>
      <c r="E626" s="7"/>
      <c r="F626" s="8"/>
      <c r="G626" s="8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</row>
    <row r="627">
      <c r="A627" s="7"/>
      <c r="B627" s="7"/>
      <c r="C627" s="7"/>
      <c r="D627" s="7"/>
      <c r="E627" s="7"/>
      <c r="F627" s="8"/>
      <c r="G627" s="8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</row>
    <row r="628">
      <c r="A628" s="7"/>
      <c r="B628" s="7"/>
      <c r="C628" s="7"/>
      <c r="D628" s="7"/>
      <c r="E628" s="7"/>
      <c r="F628" s="8"/>
      <c r="G628" s="8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</row>
    <row r="629">
      <c r="A629" s="7"/>
      <c r="B629" s="7"/>
      <c r="C629" s="7"/>
      <c r="D629" s="7"/>
      <c r="E629" s="7"/>
      <c r="F629" s="8"/>
      <c r="G629" s="8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>
      <c r="A630" s="7"/>
      <c r="B630" s="7"/>
      <c r="C630" s="7"/>
      <c r="D630" s="7"/>
      <c r="E630" s="7"/>
      <c r="F630" s="8"/>
      <c r="G630" s="8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>
      <c r="A631" s="7"/>
      <c r="B631" s="7"/>
      <c r="C631" s="7"/>
      <c r="D631" s="7"/>
      <c r="E631" s="7"/>
      <c r="F631" s="8"/>
      <c r="G631" s="8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>
      <c r="A632" s="7"/>
      <c r="B632" s="7"/>
      <c r="C632" s="7"/>
      <c r="D632" s="7"/>
      <c r="E632" s="7"/>
      <c r="F632" s="8"/>
      <c r="G632" s="8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>
      <c r="A633" s="7"/>
      <c r="B633" s="7"/>
      <c r="C633" s="7"/>
      <c r="D633" s="7"/>
      <c r="E633" s="7"/>
      <c r="F633" s="8"/>
      <c r="G633" s="8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>
      <c r="A634" s="7"/>
      <c r="B634" s="7"/>
      <c r="C634" s="7"/>
      <c r="D634" s="7"/>
      <c r="E634" s="7"/>
      <c r="F634" s="8"/>
      <c r="G634" s="8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>
      <c r="A635" s="7"/>
      <c r="B635" s="7"/>
      <c r="C635" s="7"/>
      <c r="D635" s="7"/>
      <c r="E635" s="7"/>
      <c r="F635" s="8"/>
      <c r="G635" s="8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>
      <c r="A636" s="7"/>
      <c r="B636" s="7"/>
      <c r="C636" s="7"/>
      <c r="D636" s="7"/>
      <c r="E636" s="7"/>
      <c r="F636" s="8"/>
      <c r="G636" s="8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>
      <c r="A637" s="7"/>
      <c r="B637" s="7"/>
      <c r="C637" s="7"/>
      <c r="D637" s="7"/>
      <c r="E637" s="7"/>
      <c r="F637" s="8"/>
      <c r="G637" s="8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>
      <c r="A638" s="7"/>
      <c r="B638" s="7"/>
      <c r="C638" s="7"/>
      <c r="D638" s="7"/>
      <c r="E638" s="7"/>
      <c r="F638" s="8"/>
      <c r="G638" s="8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>
      <c r="A639" s="7"/>
      <c r="B639" s="7"/>
      <c r="C639" s="7"/>
      <c r="D639" s="7"/>
      <c r="E639" s="7"/>
      <c r="F639" s="8"/>
      <c r="G639" s="8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>
      <c r="A640" s="7"/>
      <c r="B640" s="7"/>
      <c r="C640" s="7"/>
      <c r="D640" s="7"/>
      <c r="E640" s="7"/>
      <c r="F640" s="8"/>
      <c r="G640" s="8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>
      <c r="A641" s="7"/>
      <c r="B641" s="7"/>
      <c r="C641" s="7"/>
      <c r="D641" s="7"/>
      <c r="E641" s="7"/>
      <c r="F641" s="8"/>
      <c r="G641" s="8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>
      <c r="A642" s="7"/>
      <c r="B642" s="7"/>
      <c r="C642" s="7"/>
      <c r="D642" s="7"/>
      <c r="E642" s="7"/>
      <c r="F642" s="8"/>
      <c r="G642" s="8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>
      <c r="A643" s="7"/>
      <c r="B643" s="7"/>
      <c r="C643" s="7"/>
      <c r="D643" s="7"/>
      <c r="E643" s="7"/>
      <c r="F643" s="8"/>
      <c r="G643" s="8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>
      <c r="A644" s="7"/>
      <c r="B644" s="7"/>
      <c r="C644" s="7"/>
      <c r="D644" s="7"/>
      <c r="E644" s="7"/>
      <c r="F644" s="8"/>
      <c r="G644" s="8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>
      <c r="A645" s="7"/>
      <c r="B645" s="7"/>
      <c r="C645" s="7"/>
      <c r="D645" s="7"/>
      <c r="E645" s="7"/>
      <c r="F645" s="8"/>
      <c r="G645" s="8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>
      <c r="A646" s="7"/>
      <c r="B646" s="7"/>
      <c r="C646" s="7"/>
      <c r="D646" s="7"/>
      <c r="E646" s="7"/>
      <c r="F646" s="8"/>
      <c r="G646" s="8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>
      <c r="A647" s="7"/>
      <c r="B647" s="7"/>
      <c r="C647" s="7"/>
      <c r="D647" s="7"/>
      <c r="E647" s="7"/>
      <c r="F647" s="8"/>
      <c r="G647" s="8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>
      <c r="A648" s="7"/>
      <c r="B648" s="7"/>
      <c r="C648" s="7"/>
      <c r="D648" s="7"/>
      <c r="E648" s="7"/>
      <c r="F648" s="8"/>
      <c r="G648" s="8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>
      <c r="A649" s="7"/>
      <c r="B649" s="7"/>
      <c r="C649" s="7"/>
      <c r="D649" s="7"/>
      <c r="E649" s="7"/>
      <c r="F649" s="8"/>
      <c r="G649" s="8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>
      <c r="A650" s="7"/>
      <c r="B650" s="7"/>
      <c r="C650" s="7"/>
      <c r="D650" s="7"/>
      <c r="E650" s="7"/>
      <c r="F650" s="8"/>
      <c r="G650" s="8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>
      <c r="A651" s="7"/>
      <c r="B651" s="7"/>
      <c r="C651" s="7"/>
      <c r="D651" s="7"/>
      <c r="E651" s="7"/>
      <c r="F651" s="8"/>
      <c r="G651" s="8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>
      <c r="A652" s="7"/>
      <c r="B652" s="7"/>
      <c r="C652" s="7"/>
      <c r="D652" s="7"/>
      <c r="E652" s="7"/>
      <c r="F652" s="8"/>
      <c r="G652" s="8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>
      <c r="A653" s="7"/>
      <c r="B653" s="7"/>
      <c r="C653" s="7"/>
      <c r="D653" s="7"/>
      <c r="E653" s="7"/>
      <c r="F653" s="8"/>
      <c r="G653" s="8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</row>
    <row r="654">
      <c r="A654" s="7"/>
      <c r="B654" s="7"/>
      <c r="C654" s="7"/>
      <c r="D654" s="7"/>
      <c r="E654" s="7"/>
      <c r="F654" s="8"/>
      <c r="G654" s="8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>
      <c r="A655" s="7"/>
      <c r="B655" s="7"/>
      <c r="C655" s="7"/>
      <c r="D655" s="7"/>
      <c r="E655" s="7"/>
      <c r="F655" s="8"/>
      <c r="G655" s="8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</row>
    <row r="656">
      <c r="A656" s="7"/>
      <c r="B656" s="7"/>
      <c r="C656" s="7"/>
      <c r="D656" s="7"/>
      <c r="E656" s="7"/>
      <c r="F656" s="8"/>
      <c r="G656" s="8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</row>
    <row r="657">
      <c r="A657" s="7"/>
      <c r="B657" s="7"/>
      <c r="C657" s="7"/>
      <c r="D657" s="7"/>
      <c r="E657" s="7"/>
      <c r="F657" s="8"/>
      <c r="G657" s="8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</row>
    <row r="658">
      <c r="A658" s="7"/>
      <c r="B658" s="7"/>
      <c r="C658" s="7"/>
      <c r="D658" s="7"/>
      <c r="E658" s="7"/>
      <c r="F658" s="8"/>
      <c r="G658" s="8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</row>
    <row r="659">
      <c r="A659" s="7"/>
      <c r="B659" s="7"/>
      <c r="C659" s="7"/>
      <c r="D659" s="7"/>
      <c r="E659" s="7"/>
      <c r="F659" s="8"/>
      <c r="G659" s="8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</row>
    <row r="660">
      <c r="A660" s="7"/>
      <c r="B660" s="7"/>
      <c r="C660" s="7"/>
      <c r="D660" s="7"/>
      <c r="E660" s="7"/>
      <c r="F660" s="8"/>
      <c r="G660" s="8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</row>
    <row r="661">
      <c r="A661" s="7"/>
      <c r="B661" s="7"/>
      <c r="C661" s="7"/>
      <c r="D661" s="7"/>
      <c r="E661" s="7"/>
      <c r="F661" s="8"/>
      <c r="G661" s="8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</row>
    <row r="662">
      <c r="A662" s="7"/>
      <c r="B662" s="7"/>
      <c r="C662" s="7"/>
      <c r="D662" s="7"/>
      <c r="E662" s="7"/>
      <c r="F662" s="8"/>
      <c r="G662" s="8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</row>
    <row r="663">
      <c r="A663" s="7"/>
      <c r="B663" s="7"/>
      <c r="C663" s="7"/>
      <c r="D663" s="7"/>
      <c r="E663" s="7"/>
      <c r="F663" s="8"/>
      <c r="G663" s="8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</row>
    <row r="664">
      <c r="A664" s="7"/>
      <c r="B664" s="7"/>
      <c r="C664" s="7"/>
      <c r="D664" s="7"/>
      <c r="E664" s="7"/>
      <c r="F664" s="8"/>
      <c r="G664" s="8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</row>
    <row r="665">
      <c r="A665" s="7"/>
      <c r="B665" s="7"/>
      <c r="C665" s="7"/>
      <c r="D665" s="7"/>
      <c r="E665" s="7"/>
      <c r="F665" s="8"/>
      <c r="G665" s="8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</row>
    <row r="666">
      <c r="A666" s="7"/>
      <c r="B666" s="7"/>
      <c r="C666" s="7"/>
      <c r="D666" s="7"/>
      <c r="E666" s="7"/>
      <c r="F666" s="8"/>
      <c r="G666" s="8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</row>
    <row r="667">
      <c r="A667" s="7"/>
      <c r="B667" s="7"/>
      <c r="C667" s="7"/>
      <c r="D667" s="7"/>
      <c r="E667" s="7"/>
      <c r="F667" s="8"/>
      <c r="G667" s="8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</row>
    <row r="668">
      <c r="A668" s="7"/>
      <c r="B668" s="7"/>
      <c r="C668" s="7"/>
      <c r="D668" s="7"/>
      <c r="E668" s="7"/>
      <c r="F668" s="8"/>
      <c r="G668" s="8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</row>
    <row r="669">
      <c r="A669" s="7"/>
      <c r="B669" s="7"/>
      <c r="C669" s="7"/>
      <c r="D669" s="7"/>
      <c r="E669" s="7"/>
      <c r="F669" s="8"/>
      <c r="G669" s="8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</row>
    <row r="670">
      <c r="A670" s="7"/>
      <c r="B670" s="7"/>
      <c r="C670" s="7"/>
      <c r="D670" s="7"/>
      <c r="E670" s="7"/>
      <c r="F670" s="8"/>
      <c r="G670" s="8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</row>
    <row r="671">
      <c r="A671" s="7"/>
      <c r="B671" s="7"/>
      <c r="C671" s="7"/>
      <c r="D671" s="7"/>
      <c r="E671" s="7"/>
      <c r="F671" s="8"/>
      <c r="G671" s="8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</row>
    <row r="672">
      <c r="A672" s="7"/>
      <c r="B672" s="7"/>
      <c r="C672" s="7"/>
      <c r="D672" s="7"/>
      <c r="E672" s="7"/>
      <c r="F672" s="8"/>
      <c r="G672" s="8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</row>
    <row r="673">
      <c r="A673" s="7"/>
      <c r="B673" s="7"/>
      <c r="C673" s="7"/>
      <c r="D673" s="7"/>
      <c r="E673" s="7"/>
      <c r="F673" s="8"/>
      <c r="G673" s="8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</row>
    <row r="674">
      <c r="A674" s="7"/>
      <c r="B674" s="7"/>
      <c r="C674" s="7"/>
      <c r="D674" s="7"/>
      <c r="E674" s="7"/>
      <c r="F674" s="8"/>
      <c r="G674" s="8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</row>
    <row r="675">
      <c r="A675" s="7"/>
      <c r="B675" s="7"/>
      <c r="C675" s="7"/>
      <c r="D675" s="7"/>
      <c r="E675" s="7"/>
      <c r="F675" s="8"/>
      <c r="G675" s="8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</row>
    <row r="676">
      <c r="A676" s="7"/>
      <c r="B676" s="7"/>
      <c r="C676" s="7"/>
      <c r="D676" s="7"/>
      <c r="E676" s="7"/>
      <c r="F676" s="8"/>
      <c r="G676" s="8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</row>
    <row r="677">
      <c r="A677" s="7"/>
      <c r="B677" s="7"/>
      <c r="C677" s="7"/>
      <c r="D677" s="7"/>
      <c r="E677" s="7"/>
      <c r="F677" s="8"/>
      <c r="G677" s="8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</row>
    <row r="678">
      <c r="A678" s="7"/>
      <c r="B678" s="7"/>
      <c r="C678" s="7"/>
      <c r="D678" s="7"/>
      <c r="E678" s="7"/>
      <c r="F678" s="8"/>
      <c r="G678" s="8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</row>
    <row r="679">
      <c r="A679" s="7"/>
      <c r="B679" s="7"/>
      <c r="C679" s="7"/>
      <c r="D679" s="7"/>
      <c r="E679" s="7"/>
      <c r="F679" s="8"/>
      <c r="G679" s="8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>
      <c r="A680" s="7"/>
      <c r="B680" s="7"/>
      <c r="C680" s="7"/>
      <c r="D680" s="7"/>
      <c r="E680" s="7"/>
      <c r="F680" s="8"/>
      <c r="G680" s="8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>
      <c r="A681" s="7"/>
      <c r="B681" s="7"/>
      <c r="C681" s="7"/>
      <c r="D681" s="7"/>
      <c r="E681" s="7"/>
      <c r="F681" s="8"/>
      <c r="G681" s="8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>
      <c r="A682" s="7"/>
      <c r="B682" s="7"/>
      <c r="C682" s="7"/>
      <c r="D682" s="7"/>
      <c r="E682" s="7"/>
      <c r="F682" s="8"/>
      <c r="G682" s="8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>
      <c r="A683" s="7"/>
      <c r="B683" s="7"/>
      <c r="C683" s="7"/>
      <c r="D683" s="7"/>
      <c r="E683" s="7"/>
      <c r="F683" s="8"/>
      <c r="G683" s="8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>
      <c r="A684" s="7"/>
      <c r="B684" s="7"/>
      <c r="C684" s="7"/>
      <c r="D684" s="7"/>
      <c r="E684" s="7"/>
      <c r="F684" s="8"/>
      <c r="G684" s="8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>
      <c r="A685" s="7"/>
      <c r="B685" s="7"/>
      <c r="C685" s="7"/>
      <c r="D685" s="7"/>
      <c r="E685" s="7"/>
      <c r="F685" s="8"/>
      <c r="G685" s="8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>
      <c r="A686" s="7"/>
      <c r="B686" s="7"/>
      <c r="C686" s="7"/>
      <c r="D686" s="7"/>
      <c r="E686" s="7"/>
      <c r="F686" s="8"/>
      <c r="G686" s="8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>
      <c r="A687" s="7"/>
      <c r="B687" s="7"/>
      <c r="C687" s="7"/>
      <c r="D687" s="7"/>
      <c r="E687" s="7"/>
      <c r="F687" s="8"/>
      <c r="G687" s="8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>
      <c r="A688" s="7"/>
      <c r="B688" s="7"/>
      <c r="C688" s="7"/>
      <c r="D688" s="7"/>
      <c r="E688" s="7"/>
      <c r="F688" s="8"/>
      <c r="G688" s="8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>
      <c r="A689" s="7"/>
      <c r="B689" s="7"/>
      <c r="C689" s="7"/>
      <c r="D689" s="7"/>
      <c r="E689" s="7"/>
      <c r="F689" s="8"/>
      <c r="G689" s="8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>
      <c r="A690" s="7"/>
      <c r="B690" s="7"/>
      <c r="C690" s="7"/>
      <c r="D690" s="7"/>
      <c r="E690" s="7"/>
      <c r="F690" s="8"/>
      <c r="G690" s="8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>
      <c r="A691" s="7"/>
      <c r="B691" s="7"/>
      <c r="C691" s="7"/>
      <c r="D691" s="7"/>
      <c r="E691" s="7"/>
      <c r="F691" s="8"/>
      <c r="G691" s="8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>
      <c r="A692" s="7"/>
      <c r="B692" s="7"/>
      <c r="C692" s="7"/>
      <c r="D692" s="7"/>
      <c r="E692" s="7"/>
      <c r="F692" s="8"/>
      <c r="G692" s="8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>
      <c r="A693" s="7"/>
      <c r="B693" s="7"/>
      <c r="C693" s="7"/>
      <c r="D693" s="7"/>
      <c r="E693" s="7"/>
      <c r="F693" s="8"/>
      <c r="G693" s="8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>
      <c r="A694" s="7"/>
      <c r="B694" s="7"/>
      <c r="C694" s="7"/>
      <c r="D694" s="7"/>
      <c r="E694" s="7"/>
      <c r="F694" s="8"/>
      <c r="G694" s="8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>
      <c r="A695" s="7"/>
      <c r="B695" s="7"/>
      <c r="C695" s="7"/>
      <c r="D695" s="7"/>
      <c r="E695" s="7"/>
      <c r="F695" s="8"/>
      <c r="G695" s="8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>
      <c r="A696" s="7"/>
      <c r="B696" s="7"/>
      <c r="C696" s="7"/>
      <c r="D696" s="7"/>
      <c r="E696" s="7"/>
      <c r="F696" s="8"/>
      <c r="G696" s="8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>
      <c r="A697" s="7"/>
      <c r="B697" s="7"/>
      <c r="C697" s="7"/>
      <c r="D697" s="7"/>
      <c r="E697" s="7"/>
      <c r="F697" s="8"/>
      <c r="G697" s="8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>
      <c r="A698" s="7"/>
      <c r="B698" s="7"/>
      <c r="C698" s="7"/>
      <c r="D698" s="7"/>
      <c r="E698" s="7"/>
      <c r="F698" s="8"/>
      <c r="G698" s="8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>
      <c r="A699" s="7"/>
      <c r="B699" s="7"/>
      <c r="C699" s="7"/>
      <c r="D699" s="7"/>
      <c r="E699" s="7"/>
      <c r="F699" s="8"/>
      <c r="G699" s="8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>
      <c r="A700" s="7"/>
      <c r="B700" s="7"/>
      <c r="C700" s="7"/>
      <c r="D700" s="7"/>
      <c r="E700" s="7"/>
      <c r="F700" s="8"/>
      <c r="G700" s="8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>
      <c r="A701" s="7"/>
      <c r="B701" s="7"/>
      <c r="C701" s="7"/>
      <c r="D701" s="7"/>
      <c r="E701" s="7"/>
      <c r="F701" s="8"/>
      <c r="G701" s="8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>
      <c r="A702" s="7"/>
      <c r="B702" s="7"/>
      <c r="C702" s="7"/>
      <c r="D702" s="7"/>
      <c r="E702" s="7"/>
      <c r="F702" s="8"/>
      <c r="G702" s="8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>
      <c r="A703" s="7"/>
      <c r="B703" s="7"/>
      <c r="C703" s="7"/>
      <c r="D703" s="7"/>
      <c r="E703" s="7"/>
      <c r="F703" s="8"/>
      <c r="G703" s="8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</row>
    <row r="704">
      <c r="A704" s="7"/>
      <c r="B704" s="7"/>
      <c r="C704" s="7"/>
      <c r="D704" s="7"/>
      <c r="E704" s="7"/>
      <c r="F704" s="8"/>
      <c r="G704" s="8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</row>
    <row r="705">
      <c r="A705" s="7"/>
      <c r="B705" s="7"/>
      <c r="C705" s="7"/>
      <c r="D705" s="7"/>
      <c r="E705" s="7"/>
      <c r="F705" s="8"/>
      <c r="G705" s="8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</row>
    <row r="706">
      <c r="A706" s="7"/>
      <c r="B706" s="7"/>
      <c r="C706" s="7"/>
      <c r="D706" s="7"/>
      <c r="E706" s="7"/>
      <c r="F706" s="8"/>
      <c r="G706" s="8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</row>
    <row r="707">
      <c r="A707" s="7"/>
      <c r="B707" s="7"/>
      <c r="C707" s="7"/>
      <c r="D707" s="7"/>
      <c r="E707" s="7"/>
      <c r="F707" s="8"/>
      <c r="G707" s="8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</row>
    <row r="708">
      <c r="A708" s="7"/>
      <c r="B708" s="7"/>
      <c r="C708" s="7"/>
      <c r="D708" s="7"/>
      <c r="E708" s="7"/>
      <c r="F708" s="8"/>
      <c r="G708" s="8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</row>
    <row r="709">
      <c r="A709" s="7"/>
      <c r="B709" s="7"/>
      <c r="C709" s="7"/>
      <c r="D709" s="7"/>
      <c r="E709" s="7"/>
      <c r="F709" s="8"/>
      <c r="G709" s="8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</row>
    <row r="710">
      <c r="A710" s="7"/>
      <c r="B710" s="7"/>
      <c r="C710" s="7"/>
      <c r="D710" s="7"/>
      <c r="E710" s="7"/>
      <c r="F710" s="8"/>
      <c r="G710" s="8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</row>
    <row r="711">
      <c r="A711" s="7"/>
      <c r="B711" s="7"/>
      <c r="C711" s="7"/>
      <c r="D711" s="7"/>
      <c r="E711" s="7"/>
      <c r="F711" s="8"/>
      <c r="G711" s="8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</row>
    <row r="712">
      <c r="A712" s="7"/>
      <c r="B712" s="7"/>
      <c r="C712" s="7"/>
      <c r="D712" s="7"/>
      <c r="E712" s="7"/>
      <c r="F712" s="8"/>
      <c r="G712" s="8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</row>
    <row r="713">
      <c r="A713" s="7"/>
      <c r="B713" s="7"/>
      <c r="C713" s="7"/>
      <c r="D713" s="7"/>
      <c r="E713" s="7"/>
      <c r="F713" s="8"/>
      <c r="G713" s="8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</row>
    <row r="714">
      <c r="A714" s="7"/>
      <c r="B714" s="7"/>
      <c r="C714" s="7"/>
      <c r="D714" s="7"/>
      <c r="E714" s="7"/>
      <c r="F714" s="8"/>
      <c r="G714" s="8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</row>
    <row r="715">
      <c r="A715" s="7"/>
      <c r="B715" s="7"/>
      <c r="C715" s="7"/>
      <c r="D715" s="7"/>
      <c r="E715" s="7"/>
      <c r="F715" s="8"/>
      <c r="G715" s="8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</row>
    <row r="716">
      <c r="A716" s="7"/>
      <c r="B716" s="7"/>
      <c r="C716" s="7"/>
      <c r="D716" s="7"/>
      <c r="E716" s="7"/>
      <c r="F716" s="8"/>
      <c r="G716" s="8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</row>
    <row r="717">
      <c r="A717" s="7"/>
      <c r="B717" s="7"/>
      <c r="C717" s="7"/>
      <c r="D717" s="7"/>
      <c r="E717" s="7"/>
      <c r="F717" s="8"/>
      <c r="G717" s="8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</row>
    <row r="718">
      <c r="A718" s="7"/>
      <c r="B718" s="7"/>
      <c r="C718" s="7"/>
      <c r="D718" s="7"/>
      <c r="E718" s="7"/>
      <c r="F718" s="8"/>
      <c r="G718" s="8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</row>
    <row r="719">
      <c r="A719" s="7"/>
      <c r="B719" s="7"/>
      <c r="C719" s="7"/>
      <c r="D719" s="7"/>
      <c r="E719" s="7"/>
      <c r="F719" s="8"/>
      <c r="G719" s="8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</row>
    <row r="720">
      <c r="A720" s="7"/>
      <c r="B720" s="7"/>
      <c r="C720" s="7"/>
      <c r="D720" s="7"/>
      <c r="E720" s="7"/>
      <c r="F720" s="8"/>
      <c r="G720" s="8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</row>
    <row r="721">
      <c r="A721" s="7"/>
      <c r="B721" s="7"/>
      <c r="C721" s="7"/>
      <c r="D721" s="7"/>
      <c r="E721" s="7"/>
      <c r="F721" s="8"/>
      <c r="G721" s="8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</row>
    <row r="722">
      <c r="A722" s="7"/>
      <c r="B722" s="7"/>
      <c r="C722" s="7"/>
      <c r="D722" s="7"/>
      <c r="E722" s="7"/>
      <c r="F722" s="8"/>
      <c r="G722" s="8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</row>
    <row r="723">
      <c r="A723" s="7"/>
      <c r="B723" s="7"/>
      <c r="C723" s="7"/>
      <c r="D723" s="7"/>
      <c r="E723" s="7"/>
      <c r="F723" s="8"/>
      <c r="G723" s="8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</row>
    <row r="724">
      <c r="A724" s="7"/>
      <c r="B724" s="7"/>
      <c r="C724" s="7"/>
      <c r="D724" s="7"/>
      <c r="E724" s="7"/>
      <c r="F724" s="8"/>
      <c r="G724" s="8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</row>
    <row r="725">
      <c r="A725" s="7"/>
      <c r="B725" s="7"/>
      <c r="C725" s="7"/>
      <c r="D725" s="7"/>
      <c r="E725" s="7"/>
      <c r="F725" s="8"/>
      <c r="G725" s="8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</row>
    <row r="726">
      <c r="A726" s="7"/>
      <c r="B726" s="7"/>
      <c r="C726" s="7"/>
      <c r="D726" s="7"/>
      <c r="E726" s="7"/>
      <c r="F726" s="8"/>
      <c r="G726" s="8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</row>
    <row r="727">
      <c r="A727" s="7"/>
      <c r="B727" s="7"/>
      <c r="C727" s="7"/>
      <c r="D727" s="7"/>
      <c r="E727" s="7"/>
      <c r="F727" s="8"/>
      <c r="G727" s="8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</row>
    <row r="728">
      <c r="A728" s="7"/>
      <c r="B728" s="7"/>
      <c r="C728" s="7"/>
      <c r="D728" s="7"/>
      <c r="E728" s="7"/>
      <c r="F728" s="8"/>
      <c r="G728" s="8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</row>
    <row r="729">
      <c r="A729" s="7"/>
      <c r="B729" s="7"/>
      <c r="C729" s="7"/>
      <c r="D729" s="7"/>
      <c r="E729" s="7"/>
      <c r="F729" s="8"/>
      <c r="G729" s="8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>
      <c r="A730" s="7"/>
      <c r="B730" s="7"/>
      <c r="C730" s="7"/>
      <c r="D730" s="7"/>
      <c r="E730" s="7"/>
      <c r="F730" s="8"/>
      <c r="G730" s="8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>
      <c r="A731" s="7"/>
      <c r="B731" s="7"/>
      <c r="C731" s="7"/>
      <c r="D731" s="7"/>
      <c r="E731" s="7"/>
      <c r="F731" s="8"/>
      <c r="G731" s="8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>
      <c r="A732" s="7"/>
      <c r="B732" s="7"/>
      <c r="C732" s="7"/>
      <c r="D732" s="7"/>
      <c r="E732" s="7"/>
      <c r="F732" s="8"/>
      <c r="G732" s="8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>
      <c r="A733" s="7"/>
      <c r="B733" s="7"/>
      <c r="C733" s="7"/>
      <c r="D733" s="7"/>
      <c r="E733" s="7"/>
      <c r="F733" s="8"/>
      <c r="G733" s="8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>
      <c r="A734" s="7"/>
      <c r="B734" s="7"/>
      <c r="C734" s="7"/>
      <c r="D734" s="7"/>
      <c r="E734" s="7"/>
      <c r="F734" s="8"/>
      <c r="G734" s="8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>
      <c r="A735" s="7"/>
      <c r="B735" s="7"/>
      <c r="C735" s="7"/>
      <c r="D735" s="7"/>
      <c r="E735" s="7"/>
      <c r="F735" s="8"/>
      <c r="G735" s="8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>
      <c r="A736" s="7"/>
      <c r="B736" s="7"/>
      <c r="C736" s="7"/>
      <c r="D736" s="7"/>
      <c r="E736" s="7"/>
      <c r="F736" s="8"/>
      <c r="G736" s="8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>
      <c r="A737" s="7"/>
      <c r="B737" s="7"/>
      <c r="C737" s="7"/>
      <c r="D737" s="7"/>
      <c r="E737" s="7"/>
      <c r="F737" s="8"/>
      <c r="G737" s="8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>
      <c r="A738" s="7"/>
      <c r="B738" s="7"/>
      <c r="C738" s="7"/>
      <c r="D738" s="7"/>
      <c r="E738" s="7"/>
      <c r="F738" s="8"/>
      <c r="G738" s="8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>
      <c r="A739" s="7"/>
      <c r="B739" s="7"/>
      <c r="C739" s="7"/>
      <c r="D739" s="7"/>
      <c r="E739" s="7"/>
      <c r="F739" s="8"/>
      <c r="G739" s="8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>
      <c r="A740" s="7"/>
      <c r="B740" s="7"/>
      <c r="C740" s="7"/>
      <c r="D740" s="7"/>
      <c r="E740" s="7"/>
      <c r="F740" s="8"/>
      <c r="G740" s="8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>
      <c r="A741" s="7"/>
      <c r="B741" s="7"/>
      <c r="C741" s="7"/>
      <c r="D741" s="7"/>
      <c r="E741" s="7"/>
      <c r="F741" s="8"/>
      <c r="G741" s="8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>
      <c r="A742" s="7"/>
      <c r="B742" s="7"/>
      <c r="C742" s="7"/>
      <c r="D742" s="7"/>
      <c r="E742" s="7"/>
      <c r="F742" s="8"/>
      <c r="G742" s="8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>
      <c r="A743" s="7"/>
      <c r="B743" s="7"/>
      <c r="C743" s="7"/>
      <c r="D743" s="7"/>
      <c r="E743" s="7"/>
      <c r="F743" s="8"/>
      <c r="G743" s="8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>
      <c r="A744" s="7"/>
      <c r="B744" s="7"/>
      <c r="C744" s="7"/>
      <c r="D744" s="7"/>
      <c r="E744" s="7"/>
      <c r="F744" s="8"/>
      <c r="G744" s="8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>
      <c r="A745" s="7"/>
      <c r="B745" s="7"/>
      <c r="C745" s="7"/>
      <c r="D745" s="7"/>
      <c r="E745" s="7"/>
      <c r="F745" s="8"/>
      <c r="G745" s="8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>
      <c r="A746" s="7"/>
      <c r="B746" s="7"/>
      <c r="C746" s="7"/>
      <c r="D746" s="7"/>
      <c r="E746" s="7"/>
      <c r="F746" s="8"/>
      <c r="G746" s="8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>
      <c r="A747" s="7"/>
      <c r="B747" s="7"/>
      <c r="C747" s="7"/>
      <c r="D747" s="7"/>
      <c r="E747" s="7"/>
      <c r="F747" s="8"/>
      <c r="G747" s="8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>
      <c r="A748" s="7"/>
      <c r="B748" s="7"/>
      <c r="C748" s="7"/>
      <c r="D748" s="7"/>
      <c r="E748" s="7"/>
      <c r="F748" s="8"/>
      <c r="G748" s="8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>
      <c r="A749" s="7"/>
      <c r="B749" s="7"/>
      <c r="C749" s="7"/>
      <c r="D749" s="7"/>
      <c r="E749" s="7"/>
      <c r="F749" s="8"/>
      <c r="G749" s="8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>
      <c r="A750" s="7"/>
      <c r="B750" s="7"/>
      <c r="C750" s="7"/>
      <c r="D750" s="7"/>
      <c r="E750" s="7"/>
      <c r="F750" s="8"/>
      <c r="G750" s="8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>
      <c r="A751" s="7"/>
      <c r="B751" s="7"/>
      <c r="C751" s="7"/>
      <c r="D751" s="7"/>
      <c r="E751" s="7"/>
      <c r="F751" s="8"/>
      <c r="G751" s="8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>
      <c r="A752" s="7"/>
      <c r="B752" s="7"/>
      <c r="C752" s="7"/>
      <c r="D752" s="7"/>
      <c r="E752" s="7"/>
      <c r="F752" s="8"/>
      <c r="G752" s="8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>
      <c r="A753" s="7"/>
      <c r="B753" s="7"/>
      <c r="C753" s="7"/>
      <c r="D753" s="7"/>
      <c r="E753" s="7"/>
      <c r="F753" s="8"/>
      <c r="G753" s="8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</row>
    <row r="754">
      <c r="A754" s="7"/>
      <c r="B754" s="7"/>
      <c r="C754" s="7"/>
      <c r="D754" s="7"/>
      <c r="E754" s="7"/>
      <c r="F754" s="8"/>
      <c r="G754" s="8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</row>
    <row r="755">
      <c r="A755" s="7"/>
      <c r="B755" s="7"/>
      <c r="C755" s="7"/>
      <c r="D755" s="7"/>
      <c r="E755" s="7"/>
      <c r="F755" s="8"/>
      <c r="G755" s="8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</row>
    <row r="756">
      <c r="A756" s="7"/>
      <c r="B756" s="7"/>
      <c r="C756" s="7"/>
      <c r="D756" s="7"/>
      <c r="E756" s="7"/>
      <c r="F756" s="8"/>
      <c r="G756" s="8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</row>
    <row r="757">
      <c r="A757" s="7"/>
      <c r="B757" s="7"/>
      <c r="C757" s="7"/>
      <c r="D757" s="7"/>
      <c r="E757" s="7"/>
      <c r="F757" s="8"/>
      <c r="G757" s="8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</row>
    <row r="758">
      <c r="A758" s="7"/>
      <c r="B758" s="7"/>
      <c r="C758" s="7"/>
      <c r="D758" s="7"/>
      <c r="E758" s="7"/>
      <c r="F758" s="8"/>
      <c r="G758" s="8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>
      <c r="A759" s="7"/>
      <c r="B759" s="7"/>
      <c r="C759" s="7"/>
      <c r="D759" s="7"/>
      <c r="E759" s="7"/>
      <c r="F759" s="8"/>
      <c r="G759" s="8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</row>
    <row r="760">
      <c r="A760" s="7"/>
      <c r="B760" s="7"/>
      <c r="C760" s="7"/>
      <c r="D760" s="7"/>
      <c r="E760" s="7"/>
      <c r="F760" s="8"/>
      <c r="G760" s="8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>
      <c r="A761" s="7"/>
      <c r="B761" s="7"/>
      <c r="C761" s="7"/>
      <c r="D761" s="7"/>
      <c r="E761" s="7"/>
      <c r="F761" s="8"/>
      <c r="G761" s="8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</row>
    <row r="762">
      <c r="A762" s="7"/>
      <c r="B762" s="7"/>
      <c r="C762" s="7"/>
      <c r="D762" s="7"/>
      <c r="E762" s="7"/>
      <c r="F762" s="8"/>
      <c r="G762" s="8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</row>
    <row r="763">
      <c r="A763" s="7"/>
      <c r="B763" s="7"/>
      <c r="C763" s="7"/>
      <c r="D763" s="7"/>
      <c r="E763" s="7"/>
      <c r="F763" s="8"/>
      <c r="G763" s="8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</row>
    <row r="764">
      <c r="A764" s="7"/>
      <c r="B764" s="7"/>
      <c r="C764" s="7"/>
      <c r="D764" s="7"/>
      <c r="E764" s="7"/>
      <c r="F764" s="8"/>
      <c r="G764" s="8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</row>
    <row r="765">
      <c r="A765" s="7"/>
      <c r="B765" s="7"/>
      <c r="C765" s="7"/>
      <c r="D765" s="7"/>
      <c r="E765" s="7"/>
      <c r="F765" s="8"/>
      <c r="G765" s="8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</row>
    <row r="766">
      <c r="A766" s="7"/>
      <c r="B766" s="7"/>
      <c r="C766" s="7"/>
      <c r="D766" s="7"/>
      <c r="E766" s="7"/>
      <c r="F766" s="8"/>
      <c r="G766" s="8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</row>
    <row r="767">
      <c r="A767" s="7"/>
      <c r="B767" s="7"/>
      <c r="C767" s="7"/>
      <c r="D767" s="7"/>
      <c r="E767" s="7"/>
      <c r="F767" s="8"/>
      <c r="G767" s="8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</row>
    <row r="768">
      <c r="A768" s="7"/>
      <c r="B768" s="7"/>
      <c r="C768" s="7"/>
      <c r="D768" s="7"/>
      <c r="E768" s="7"/>
      <c r="F768" s="8"/>
      <c r="G768" s="8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</row>
    <row r="769">
      <c r="A769" s="7"/>
      <c r="B769" s="7"/>
      <c r="C769" s="7"/>
      <c r="D769" s="7"/>
      <c r="E769" s="7"/>
      <c r="F769" s="8"/>
      <c r="G769" s="8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</row>
    <row r="770">
      <c r="A770" s="7"/>
      <c r="B770" s="7"/>
      <c r="C770" s="7"/>
      <c r="D770" s="7"/>
      <c r="E770" s="7"/>
      <c r="F770" s="8"/>
      <c r="G770" s="8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</row>
    <row r="771">
      <c r="A771" s="7"/>
      <c r="B771" s="7"/>
      <c r="C771" s="7"/>
      <c r="D771" s="7"/>
      <c r="E771" s="7"/>
      <c r="F771" s="8"/>
      <c r="G771" s="8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</row>
    <row r="772">
      <c r="A772" s="7"/>
      <c r="B772" s="7"/>
      <c r="C772" s="7"/>
      <c r="D772" s="7"/>
      <c r="E772" s="7"/>
      <c r="F772" s="8"/>
      <c r="G772" s="8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>
      <c r="A773" s="7"/>
      <c r="B773" s="7"/>
      <c r="C773" s="7"/>
      <c r="D773" s="7"/>
      <c r="E773" s="7"/>
      <c r="F773" s="8"/>
      <c r="G773" s="8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>
      <c r="A774" s="7"/>
      <c r="B774" s="7"/>
      <c r="C774" s="7"/>
      <c r="D774" s="7"/>
      <c r="E774" s="7"/>
      <c r="F774" s="8"/>
      <c r="G774" s="8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>
      <c r="A775" s="7"/>
      <c r="B775" s="7"/>
      <c r="C775" s="7"/>
      <c r="D775" s="7"/>
      <c r="E775" s="7"/>
      <c r="F775" s="8"/>
      <c r="G775" s="8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>
      <c r="A776" s="7"/>
      <c r="B776" s="7"/>
      <c r="C776" s="7"/>
      <c r="D776" s="7"/>
      <c r="E776" s="7"/>
      <c r="F776" s="8"/>
      <c r="G776" s="8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>
      <c r="A777" s="7"/>
      <c r="B777" s="7"/>
      <c r="C777" s="7"/>
      <c r="D777" s="7"/>
      <c r="E777" s="7"/>
      <c r="F777" s="8"/>
      <c r="G777" s="8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>
      <c r="A778" s="7"/>
      <c r="B778" s="7"/>
      <c r="C778" s="7"/>
      <c r="D778" s="7"/>
      <c r="E778" s="7"/>
      <c r="F778" s="8"/>
      <c r="G778" s="8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>
      <c r="A779" s="7"/>
      <c r="B779" s="7"/>
      <c r="C779" s="7"/>
      <c r="D779" s="7"/>
      <c r="E779" s="7"/>
      <c r="F779" s="8"/>
      <c r="G779" s="8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>
      <c r="A780" s="7"/>
      <c r="B780" s="7"/>
      <c r="C780" s="7"/>
      <c r="D780" s="7"/>
      <c r="E780" s="7"/>
      <c r="F780" s="8"/>
      <c r="G780" s="8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>
      <c r="A781" s="7"/>
      <c r="B781" s="7"/>
      <c r="C781" s="7"/>
      <c r="D781" s="7"/>
      <c r="E781" s="7"/>
      <c r="F781" s="8"/>
      <c r="G781" s="8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>
      <c r="A782" s="7"/>
      <c r="B782" s="7"/>
      <c r="C782" s="7"/>
      <c r="D782" s="7"/>
      <c r="E782" s="7"/>
      <c r="F782" s="8"/>
      <c r="G782" s="8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>
      <c r="A783" s="7"/>
      <c r="B783" s="7"/>
      <c r="C783" s="7"/>
      <c r="D783" s="7"/>
      <c r="E783" s="7"/>
      <c r="F783" s="8"/>
      <c r="G783" s="8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>
      <c r="A784" s="7"/>
      <c r="B784" s="7"/>
      <c r="C784" s="7"/>
      <c r="D784" s="7"/>
      <c r="E784" s="7"/>
      <c r="F784" s="8"/>
      <c r="G784" s="8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>
      <c r="A785" s="7"/>
      <c r="B785" s="7"/>
      <c r="C785" s="7"/>
      <c r="D785" s="7"/>
      <c r="E785" s="7"/>
      <c r="F785" s="8"/>
      <c r="G785" s="8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>
      <c r="A786" s="7"/>
      <c r="B786" s="7"/>
      <c r="C786" s="7"/>
      <c r="D786" s="7"/>
      <c r="E786" s="7"/>
      <c r="F786" s="8"/>
      <c r="G786" s="8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>
      <c r="A787" s="7"/>
      <c r="B787" s="7"/>
      <c r="C787" s="7"/>
      <c r="D787" s="7"/>
      <c r="E787" s="7"/>
      <c r="F787" s="8"/>
      <c r="G787" s="8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>
      <c r="A788" s="7"/>
      <c r="B788" s="7"/>
      <c r="C788" s="7"/>
      <c r="D788" s="7"/>
      <c r="E788" s="7"/>
      <c r="F788" s="8"/>
      <c r="G788" s="8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>
      <c r="A789" s="7"/>
      <c r="B789" s="7"/>
      <c r="C789" s="7"/>
      <c r="D789" s="7"/>
      <c r="E789" s="7"/>
      <c r="F789" s="8"/>
      <c r="G789" s="8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>
      <c r="A790" s="7"/>
      <c r="B790" s="7"/>
      <c r="C790" s="7"/>
      <c r="D790" s="7"/>
      <c r="E790" s="7"/>
      <c r="F790" s="8"/>
      <c r="G790" s="8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>
      <c r="A791" s="7"/>
      <c r="B791" s="7"/>
      <c r="C791" s="7"/>
      <c r="D791" s="7"/>
      <c r="E791" s="7"/>
      <c r="F791" s="8"/>
      <c r="G791" s="8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>
      <c r="A792" s="7"/>
      <c r="B792" s="7"/>
      <c r="C792" s="7"/>
      <c r="D792" s="7"/>
      <c r="E792" s="7"/>
      <c r="F792" s="8"/>
      <c r="G792" s="8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>
      <c r="A793" s="7"/>
      <c r="B793" s="7"/>
      <c r="C793" s="7"/>
      <c r="D793" s="7"/>
      <c r="E793" s="7"/>
      <c r="F793" s="8"/>
      <c r="G793" s="8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>
      <c r="A794" s="7"/>
      <c r="B794" s="7"/>
      <c r="C794" s="7"/>
      <c r="D794" s="7"/>
      <c r="E794" s="7"/>
      <c r="F794" s="8"/>
      <c r="G794" s="8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>
      <c r="A795" s="7"/>
      <c r="B795" s="7"/>
      <c r="C795" s="7"/>
      <c r="D795" s="7"/>
      <c r="E795" s="7"/>
      <c r="F795" s="8"/>
      <c r="G795" s="8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>
      <c r="A796" s="7"/>
      <c r="B796" s="7"/>
      <c r="C796" s="7"/>
      <c r="D796" s="7"/>
      <c r="E796" s="7"/>
      <c r="F796" s="8"/>
      <c r="G796" s="8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>
      <c r="A797" s="7"/>
      <c r="B797" s="7"/>
      <c r="C797" s="7"/>
      <c r="D797" s="7"/>
      <c r="E797" s="7"/>
      <c r="F797" s="8"/>
      <c r="G797" s="8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>
      <c r="A798" s="7"/>
      <c r="B798" s="7"/>
      <c r="C798" s="7"/>
      <c r="D798" s="7"/>
      <c r="E798" s="7"/>
      <c r="F798" s="8"/>
      <c r="G798" s="8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>
      <c r="A799" s="7"/>
      <c r="B799" s="7"/>
      <c r="C799" s="7"/>
      <c r="D799" s="7"/>
      <c r="E799" s="7"/>
      <c r="F799" s="8"/>
      <c r="G799" s="8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>
      <c r="A800" s="7"/>
      <c r="B800" s="7"/>
      <c r="C800" s="7"/>
      <c r="D800" s="7"/>
      <c r="E800" s="7"/>
      <c r="F800" s="8"/>
      <c r="G800" s="8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>
      <c r="A801" s="7"/>
      <c r="B801" s="7"/>
      <c r="C801" s="7"/>
      <c r="D801" s="7"/>
      <c r="E801" s="7"/>
      <c r="F801" s="8"/>
      <c r="G801" s="8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>
      <c r="A802" s="7"/>
      <c r="B802" s="7"/>
      <c r="C802" s="7"/>
      <c r="D802" s="7"/>
      <c r="E802" s="7"/>
      <c r="F802" s="8"/>
      <c r="G802" s="8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>
      <c r="A803" s="7"/>
      <c r="B803" s="7"/>
      <c r="C803" s="7"/>
      <c r="D803" s="7"/>
      <c r="E803" s="7"/>
      <c r="F803" s="8"/>
      <c r="G803" s="8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>
      <c r="A804" s="7"/>
      <c r="B804" s="7"/>
      <c r="C804" s="7"/>
      <c r="D804" s="7"/>
      <c r="E804" s="7"/>
      <c r="F804" s="8"/>
      <c r="G804" s="8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>
      <c r="A805" s="7"/>
      <c r="B805" s="7"/>
      <c r="C805" s="7"/>
      <c r="D805" s="7"/>
      <c r="E805" s="7"/>
      <c r="F805" s="8"/>
      <c r="G805" s="8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>
      <c r="A806" s="7"/>
      <c r="B806" s="7"/>
      <c r="C806" s="7"/>
      <c r="D806" s="7"/>
      <c r="E806" s="7"/>
      <c r="F806" s="8"/>
      <c r="G806" s="8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>
      <c r="A807" s="7"/>
      <c r="B807" s="7"/>
      <c r="C807" s="7"/>
      <c r="D807" s="7"/>
      <c r="E807" s="7"/>
      <c r="F807" s="8"/>
      <c r="G807" s="8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>
      <c r="A808" s="7"/>
      <c r="B808" s="7"/>
      <c r="C808" s="7"/>
      <c r="D808" s="7"/>
      <c r="E808" s="7"/>
      <c r="F808" s="8"/>
      <c r="G808" s="8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>
      <c r="A809" s="7"/>
      <c r="B809" s="7"/>
      <c r="C809" s="7"/>
      <c r="D809" s="7"/>
      <c r="E809" s="7"/>
      <c r="F809" s="8"/>
      <c r="G809" s="8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>
      <c r="A810" s="7"/>
      <c r="B810" s="7"/>
      <c r="C810" s="7"/>
      <c r="D810" s="7"/>
      <c r="E810" s="7"/>
      <c r="F810" s="8"/>
      <c r="G810" s="8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>
      <c r="A811" s="7"/>
      <c r="B811" s="7"/>
      <c r="C811" s="7"/>
      <c r="D811" s="7"/>
      <c r="E811" s="7"/>
      <c r="F811" s="8"/>
      <c r="G811" s="8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>
      <c r="A812" s="7"/>
      <c r="B812" s="7"/>
      <c r="C812" s="7"/>
      <c r="D812" s="7"/>
      <c r="E812" s="7"/>
      <c r="F812" s="8"/>
      <c r="G812" s="8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>
      <c r="A813" s="7"/>
      <c r="B813" s="7"/>
      <c r="C813" s="7"/>
      <c r="D813" s="7"/>
      <c r="E813" s="7"/>
      <c r="F813" s="8"/>
      <c r="G813" s="8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>
      <c r="A814" s="7"/>
      <c r="B814" s="7"/>
      <c r="C814" s="7"/>
      <c r="D814" s="7"/>
      <c r="E814" s="7"/>
      <c r="F814" s="8"/>
      <c r="G814" s="8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>
      <c r="A815" s="7"/>
      <c r="B815" s="7"/>
      <c r="C815" s="7"/>
      <c r="D815" s="7"/>
      <c r="E815" s="7"/>
      <c r="F815" s="8"/>
      <c r="G815" s="8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>
      <c r="A816" s="7"/>
      <c r="B816" s="7"/>
      <c r="C816" s="7"/>
      <c r="D816" s="7"/>
      <c r="E816" s="7"/>
      <c r="F816" s="8"/>
      <c r="G816" s="8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>
      <c r="A817" s="7"/>
      <c r="B817" s="7"/>
      <c r="C817" s="7"/>
      <c r="D817" s="7"/>
      <c r="E817" s="7"/>
      <c r="F817" s="8"/>
      <c r="G817" s="8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>
      <c r="A818" s="7"/>
      <c r="B818" s="7"/>
      <c r="C818" s="7"/>
      <c r="D818" s="7"/>
      <c r="E818" s="7"/>
      <c r="F818" s="8"/>
      <c r="G818" s="8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>
      <c r="A819" s="7"/>
      <c r="B819" s="7"/>
      <c r="C819" s="7"/>
      <c r="D819" s="7"/>
      <c r="E819" s="7"/>
      <c r="F819" s="8"/>
      <c r="G819" s="8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>
      <c r="A820" s="7"/>
      <c r="B820" s="7"/>
      <c r="C820" s="7"/>
      <c r="D820" s="7"/>
      <c r="E820" s="7"/>
      <c r="F820" s="8"/>
      <c r="G820" s="8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>
      <c r="A821" s="7"/>
      <c r="B821" s="7"/>
      <c r="C821" s="7"/>
      <c r="D821" s="7"/>
      <c r="E821" s="7"/>
      <c r="F821" s="8"/>
      <c r="G821" s="8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>
      <c r="A822" s="7"/>
      <c r="B822" s="7"/>
      <c r="C822" s="7"/>
      <c r="D822" s="7"/>
      <c r="E822" s="7"/>
      <c r="F822" s="8"/>
      <c r="G822" s="8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>
      <c r="A823" s="7"/>
      <c r="B823" s="7"/>
      <c r="C823" s="7"/>
      <c r="D823" s="7"/>
      <c r="E823" s="7"/>
      <c r="F823" s="8"/>
      <c r="G823" s="8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>
      <c r="A824" s="7"/>
      <c r="B824" s="7"/>
      <c r="C824" s="7"/>
      <c r="D824" s="7"/>
      <c r="E824" s="7"/>
      <c r="F824" s="8"/>
      <c r="G824" s="8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>
      <c r="A825" s="7"/>
      <c r="B825" s="7"/>
      <c r="C825" s="7"/>
      <c r="D825" s="7"/>
      <c r="E825" s="7"/>
      <c r="F825" s="8"/>
      <c r="G825" s="8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>
      <c r="A826" s="7"/>
      <c r="B826" s="7"/>
      <c r="C826" s="7"/>
      <c r="D826" s="7"/>
      <c r="E826" s="7"/>
      <c r="F826" s="8"/>
      <c r="G826" s="8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>
      <c r="A827" s="7"/>
      <c r="B827" s="7"/>
      <c r="C827" s="7"/>
      <c r="D827" s="7"/>
      <c r="E827" s="7"/>
      <c r="F827" s="8"/>
      <c r="G827" s="8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>
      <c r="A828" s="7"/>
      <c r="B828" s="7"/>
      <c r="C828" s="7"/>
      <c r="D828" s="7"/>
      <c r="E828" s="7"/>
      <c r="F828" s="8"/>
      <c r="G828" s="8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>
      <c r="A829" s="7"/>
      <c r="B829" s="7"/>
      <c r="C829" s="7"/>
      <c r="D829" s="7"/>
      <c r="E829" s="7"/>
      <c r="F829" s="8"/>
      <c r="G829" s="8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>
      <c r="A830" s="7"/>
      <c r="B830" s="7"/>
      <c r="C830" s="7"/>
      <c r="D830" s="7"/>
      <c r="E830" s="7"/>
      <c r="F830" s="8"/>
      <c r="G830" s="8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>
      <c r="A831" s="7"/>
      <c r="B831" s="7"/>
      <c r="C831" s="7"/>
      <c r="D831" s="7"/>
      <c r="E831" s="7"/>
      <c r="F831" s="8"/>
      <c r="G831" s="8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>
      <c r="A832" s="7"/>
      <c r="B832" s="7"/>
      <c r="C832" s="7"/>
      <c r="D832" s="7"/>
      <c r="E832" s="7"/>
      <c r="F832" s="8"/>
      <c r="G832" s="8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>
      <c r="A833" s="7"/>
      <c r="B833" s="7"/>
      <c r="C833" s="7"/>
      <c r="D833" s="7"/>
      <c r="E833" s="7"/>
      <c r="F833" s="8"/>
      <c r="G833" s="8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>
      <c r="A834" s="7"/>
      <c r="B834" s="7"/>
      <c r="C834" s="7"/>
      <c r="D834" s="7"/>
      <c r="E834" s="7"/>
      <c r="F834" s="8"/>
      <c r="G834" s="8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>
      <c r="A835" s="7"/>
      <c r="B835" s="7"/>
      <c r="C835" s="7"/>
      <c r="D835" s="7"/>
      <c r="E835" s="7"/>
      <c r="F835" s="8"/>
      <c r="G835" s="8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>
      <c r="A836" s="7"/>
      <c r="B836" s="7"/>
      <c r="C836" s="7"/>
      <c r="D836" s="7"/>
      <c r="E836" s="7"/>
      <c r="F836" s="8"/>
      <c r="G836" s="8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>
      <c r="A837" s="7"/>
      <c r="B837" s="7"/>
      <c r="C837" s="7"/>
      <c r="D837" s="7"/>
      <c r="E837" s="7"/>
      <c r="F837" s="8"/>
      <c r="G837" s="8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>
      <c r="A838" s="7"/>
      <c r="B838" s="7"/>
      <c r="C838" s="7"/>
      <c r="D838" s="7"/>
      <c r="E838" s="7"/>
      <c r="F838" s="8"/>
      <c r="G838" s="8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>
      <c r="A839" s="7"/>
      <c r="B839" s="7"/>
      <c r="C839" s="7"/>
      <c r="D839" s="7"/>
      <c r="E839" s="7"/>
      <c r="F839" s="8"/>
      <c r="G839" s="8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>
      <c r="A840" s="7"/>
      <c r="B840" s="7"/>
      <c r="C840" s="7"/>
      <c r="D840" s="7"/>
      <c r="E840" s="7"/>
      <c r="F840" s="8"/>
      <c r="G840" s="8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>
      <c r="A841" s="7"/>
      <c r="B841" s="7"/>
      <c r="C841" s="7"/>
      <c r="D841" s="7"/>
      <c r="E841" s="7"/>
      <c r="F841" s="8"/>
      <c r="G841" s="8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>
      <c r="A842" s="7"/>
      <c r="B842" s="7"/>
      <c r="C842" s="7"/>
      <c r="D842" s="7"/>
      <c r="E842" s="7"/>
      <c r="F842" s="8"/>
      <c r="G842" s="8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>
      <c r="A843" s="7"/>
      <c r="B843" s="7"/>
      <c r="C843" s="7"/>
      <c r="D843" s="7"/>
      <c r="E843" s="7"/>
      <c r="F843" s="8"/>
      <c r="G843" s="8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>
      <c r="A844" s="7"/>
      <c r="B844" s="7"/>
      <c r="C844" s="7"/>
      <c r="D844" s="7"/>
      <c r="E844" s="7"/>
      <c r="F844" s="8"/>
      <c r="G844" s="8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>
      <c r="A845" s="7"/>
      <c r="B845" s="7"/>
      <c r="C845" s="7"/>
      <c r="D845" s="7"/>
      <c r="E845" s="7"/>
      <c r="F845" s="8"/>
      <c r="G845" s="8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>
      <c r="A846" s="7"/>
      <c r="B846" s="7"/>
      <c r="C846" s="7"/>
      <c r="D846" s="7"/>
      <c r="E846" s="7"/>
      <c r="F846" s="8"/>
      <c r="G846" s="8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>
      <c r="A847" s="7"/>
      <c r="B847" s="7"/>
      <c r="C847" s="7"/>
      <c r="D847" s="7"/>
      <c r="E847" s="7"/>
      <c r="F847" s="8"/>
      <c r="G847" s="8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>
      <c r="A848" s="7"/>
      <c r="B848" s="7"/>
      <c r="C848" s="7"/>
      <c r="D848" s="7"/>
      <c r="E848" s="7"/>
      <c r="F848" s="8"/>
      <c r="G848" s="8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>
      <c r="A849" s="7"/>
      <c r="B849" s="7"/>
      <c r="C849" s="7"/>
      <c r="D849" s="7"/>
      <c r="E849" s="7"/>
      <c r="F849" s="8"/>
      <c r="G849" s="8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>
      <c r="A850" s="7"/>
      <c r="B850" s="7"/>
      <c r="C850" s="7"/>
      <c r="D850" s="7"/>
      <c r="E850" s="7"/>
      <c r="F850" s="8"/>
      <c r="G850" s="8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>
      <c r="A851" s="7"/>
      <c r="B851" s="7"/>
      <c r="C851" s="7"/>
      <c r="D851" s="7"/>
      <c r="E851" s="7"/>
      <c r="F851" s="8"/>
      <c r="G851" s="8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>
      <c r="A852" s="7"/>
      <c r="B852" s="7"/>
      <c r="C852" s="7"/>
      <c r="D852" s="7"/>
      <c r="E852" s="7"/>
      <c r="F852" s="8"/>
      <c r="G852" s="8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>
      <c r="A853" s="7"/>
      <c r="B853" s="7"/>
      <c r="C853" s="7"/>
      <c r="D853" s="7"/>
      <c r="E853" s="7"/>
      <c r="F853" s="8"/>
      <c r="G853" s="8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>
      <c r="A854" s="7"/>
      <c r="B854" s="7"/>
      <c r="C854" s="7"/>
      <c r="D854" s="7"/>
      <c r="E854" s="7"/>
      <c r="F854" s="8"/>
      <c r="G854" s="8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>
      <c r="A855" s="7"/>
      <c r="B855" s="7"/>
      <c r="C855" s="7"/>
      <c r="D855" s="7"/>
      <c r="E855" s="7"/>
      <c r="F855" s="8"/>
      <c r="G855" s="8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>
      <c r="A856" s="7"/>
      <c r="B856" s="7"/>
      <c r="C856" s="7"/>
      <c r="D856" s="7"/>
      <c r="E856" s="7"/>
      <c r="F856" s="8"/>
      <c r="G856" s="8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>
      <c r="A857" s="7"/>
      <c r="B857" s="7"/>
      <c r="C857" s="7"/>
      <c r="D857" s="7"/>
      <c r="E857" s="7"/>
      <c r="F857" s="8"/>
      <c r="G857" s="8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>
      <c r="A858" s="7"/>
      <c r="B858" s="7"/>
      <c r="C858" s="7"/>
      <c r="D858" s="7"/>
      <c r="E858" s="7"/>
      <c r="F858" s="8"/>
      <c r="G858" s="8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>
      <c r="A859" s="7"/>
      <c r="B859" s="7"/>
      <c r="C859" s="7"/>
      <c r="D859" s="7"/>
      <c r="E859" s="7"/>
      <c r="F859" s="8"/>
      <c r="G859" s="8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>
      <c r="A860" s="7"/>
      <c r="B860" s="7"/>
      <c r="C860" s="7"/>
      <c r="D860" s="7"/>
      <c r="E860" s="7"/>
      <c r="F860" s="8"/>
      <c r="G860" s="8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>
      <c r="A861" s="7"/>
      <c r="B861" s="7"/>
      <c r="C861" s="7"/>
      <c r="D861" s="7"/>
      <c r="E861" s="7"/>
      <c r="F861" s="8"/>
      <c r="G861" s="8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>
      <c r="A862" s="7"/>
      <c r="B862" s="7"/>
      <c r="C862" s="7"/>
      <c r="D862" s="7"/>
      <c r="E862" s="7"/>
      <c r="F862" s="8"/>
      <c r="G862" s="8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>
      <c r="A863" s="7"/>
      <c r="B863" s="7"/>
      <c r="C863" s="7"/>
      <c r="D863" s="7"/>
      <c r="E863" s="7"/>
      <c r="F863" s="8"/>
      <c r="G863" s="8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>
      <c r="A864" s="7"/>
      <c r="B864" s="7"/>
      <c r="C864" s="7"/>
      <c r="D864" s="7"/>
      <c r="E864" s="7"/>
      <c r="F864" s="8"/>
      <c r="G864" s="8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>
      <c r="A865" s="7"/>
      <c r="B865" s="7"/>
      <c r="C865" s="7"/>
      <c r="D865" s="7"/>
      <c r="E865" s="7"/>
      <c r="F865" s="8"/>
      <c r="G865" s="8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>
      <c r="A866" s="7"/>
      <c r="B866" s="7"/>
      <c r="C866" s="7"/>
      <c r="D866" s="7"/>
      <c r="E866" s="7"/>
      <c r="F866" s="8"/>
      <c r="G866" s="8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>
      <c r="A867" s="7"/>
      <c r="B867" s="7"/>
      <c r="C867" s="7"/>
      <c r="D867" s="7"/>
      <c r="E867" s="7"/>
      <c r="F867" s="8"/>
      <c r="G867" s="8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>
      <c r="A868" s="7"/>
      <c r="B868" s="7"/>
      <c r="C868" s="7"/>
      <c r="D868" s="7"/>
      <c r="E868" s="7"/>
      <c r="F868" s="8"/>
      <c r="G868" s="8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>
      <c r="A869" s="7"/>
      <c r="B869" s="7"/>
      <c r="C869" s="7"/>
      <c r="D869" s="7"/>
      <c r="E869" s="7"/>
      <c r="F869" s="8"/>
      <c r="G869" s="8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>
      <c r="A870" s="7"/>
      <c r="B870" s="7"/>
      <c r="C870" s="7"/>
      <c r="D870" s="7"/>
      <c r="E870" s="7"/>
      <c r="F870" s="8"/>
      <c r="G870" s="8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>
      <c r="A871" s="7"/>
      <c r="B871" s="7"/>
      <c r="C871" s="7"/>
      <c r="D871" s="7"/>
      <c r="E871" s="7"/>
      <c r="F871" s="8"/>
      <c r="G871" s="8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>
      <c r="A872" s="7"/>
      <c r="B872" s="7"/>
      <c r="C872" s="7"/>
      <c r="D872" s="7"/>
      <c r="E872" s="7"/>
      <c r="F872" s="8"/>
      <c r="G872" s="8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>
      <c r="A873" s="7"/>
      <c r="B873" s="7"/>
      <c r="C873" s="7"/>
      <c r="D873" s="7"/>
      <c r="E873" s="7"/>
      <c r="F873" s="8"/>
      <c r="G873" s="8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</row>
    <row r="874">
      <c r="A874" s="7"/>
      <c r="B874" s="7"/>
      <c r="C874" s="7"/>
      <c r="D874" s="7"/>
      <c r="E874" s="7"/>
      <c r="F874" s="8"/>
      <c r="G874" s="8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</row>
    <row r="875">
      <c r="A875" s="7"/>
      <c r="B875" s="7"/>
      <c r="C875" s="7"/>
      <c r="D875" s="7"/>
      <c r="E875" s="7"/>
      <c r="F875" s="8"/>
      <c r="G875" s="8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</row>
    <row r="876">
      <c r="A876" s="7"/>
      <c r="B876" s="7"/>
      <c r="C876" s="7"/>
      <c r="D876" s="7"/>
      <c r="E876" s="7"/>
      <c r="F876" s="8"/>
      <c r="G876" s="8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</row>
    <row r="877">
      <c r="A877" s="7"/>
      <c r="B877" s="7"/>
      <c r="C877" s="7"/>
      <c r="D877" s="7"/>
      <c r="E877" s="7"/>
      <c r="F877" s="8"/>
      <c r="G877" s="8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</row>
    <row r="878">
      <c r="A878" s="7"/>
      <c r="B878" s="7"/>
      <c r="C878" s="7"/>
      <c r="D878" s="7"/>
      <c r="E878" s="7"/>
      <c r="F878" s="8"/>
      <c r="G878" s="8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</row>
    <row r="879">
      <c r="A879" s="7"/>
      <c r="B879" s="7"/>
      <c r="C879" s="7"/>
      <c r="D879" s="7"/>
      <c r="E879" s="7"/>
      <c r="F879" s="8"/>
      <c r="G879" s="8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>
      <c r="A880" s="7"/>
      <c r="B880" s="7"/>
      <c r="C880" s="7"/>
      <c r="D880" s="7"/>
      <c r="E880" s="7"/>
      <c r="F880" s="8"/>
      <c r="G880" s="8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>
      <c r="A881" s="7"/>
      <c r="B881" s="7"/>
      <c r="C881" s="7"/>
      <c r="D881" s="7"/>
      <c r="E881" s="7"/>
      <c r="F881" s="8"/>
      <c r="G881" s="8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>
      <c r="A882" s="7"/>
      <c r="B882" s="7"/>
      <c r="C882" s="7"/>
      <c r="D882" s="7"/>
      <c r="E882" s="7"/>
      <c r="F882" s="8"/>
      <c r="G882" s="8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>
      <c r="A883" s="7"/>
      <c r="B883" s="7"/>
      <c r="C883" s="7"/>
      <c r="D883" s="7"/>
      <c r="E883" s="7"/>
      <c r="F883" s="8"/>
      <c r="G883" s="8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>
      <c r="A884" s="7"/>
      <c r="B884" s="7"/>
      <c r="C884" s="7"/>
      <c r="D884" s="7"/>
      <c r="E884" s="7"/>
      <c r="F884" s="8"/>
      <c r="G884" s="8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>
      <c r="A885" s="7"/>
      <c r="B885" s="7"/>
      <c r="C885" s="7"/>
      <c r="D885" s="7"/>
      <c r="E885" s="7"/>
      <c r="F885" s="8"/>
      <c r="G885" s="8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>
      <c r="A886" s="7"/>
      <c r="B886" s="7"/>
      <c r="C886" s="7"/>
      <c r="D886" s="7"/>
      <c r="E886" s="7"/>
      <c r="F886" s="8"/>
      <c r="G886" s="8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>
      <c r="A887" s="7"/>
      <c r="B887" s="7"/>
      <c r="C887" s="7"/>
      <c r="D887" s="7"/>
      <c r="E887" s="7"/>
      <c r="F887" s="8"/>
      <c r="G887" s="8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>
      <c r="A888" s="7"/>
      <c r="B888" s="7"/>
      <c r="C888" s="7"/>
      <c r="D888" s="7"/>
      <c r="E888" s="7"/>
      <c r="F888" s="8"/>
      <c r="G888" s="8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>
      <c r="A889" s="7"/>
      <c r="B889" s="7"/>
      <c r="C889" s="7"/>
      <c r="D889" s="7"/>
      <c r="E889" s="7"/>
      <c r="F889" s="8"/>
      <c r="G889" s="8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>
      <c r="A890" s="7"/>
      <c r="B890" s="7"/>
      <c r="C890" s="7"/>
      <c r="D890" s="7"/>
      <c r="E890" s="7"/>
      <c r="F890" s="8"/>
      <c r="G890" s="8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>
      <c r="A891" s="7"/>
      <c r="B891" s="7"/>
      <c r="C891" s="7"/>
      <c r="D891" s="7"/>
      <c r="E891" s="7"/>
      <c r="F891" s="8"/>
      <c r="G891" s="8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>
      <c r="A892" s="7"/>
      <c r="B892" s="7"/>
      <c r="C892" s="7"/>
      <c r="D892" s="7"/>
      <c r="E892" s="7"/>
      <c r="F892" s="8"/>
      <c r="G892" s="8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>
      <c r="A893" s="7"/>
      <c r="B893" s="7"/>
      <c r="C893" s="7"/>
      <c r="D893" s="7"/>
      <c r="E893" s="7"/>
      <c r="F893" s="8"/>
      <c r="G893" s="8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>
      <c r="A894" s="7"/>
      <c r="B894" s="7"/>
      <c r="C894" s="7"/>
      <c r="D894" s="7"/>
      <c r="E894" s="7"/>
      <c r="F894" s="8"/>
      <c r="G894" s="8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>
      <c r="A895" s="7"/>
      <c r="B895" s="7"/>
      <c r="C895" s="7"/>
      <c r="D895" s="7"/>
      <c r="E895" s="7"/>
      <c r="F895" s="8"/>
      <c r="G895" s="8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>
      <c r="A896" s="7"/>
      <c r="B896" s="7"/>
      <c r="C896" s="7"/>
      <c r="D896" s="7"/>
      <c r="E896" s="7"/>
      <c r="F896" s="8"/>
      <c r="G896" s="8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>
      <c r="A897" s="7"/>
      <c r="B897" s="7"/>
      <c r="C897" s="7"/>
      <c r="D897" s="7"/>
      <c r="E897" s="7"/>
      <c r="F897" s="8"/>
      <c r="G897" s="8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>
      <c r="A898" s="7"/>
      <c r="B898" s="7"/>
      <c r="C898" s="7"/>
      <c r="D898" s="7"/>
      <c r="E898" s="7"/>
      <c r="F898" s="8"/>
      <c r="G898" s="8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>
      <c r="A899" s="7"/>
      <c r="B899" s="7"/>
      <c r="C899" s="7"/>
      <c r="D899" s="7"/>
      <c r="E899" s="7"/>
      <c r="F899" s="8"/>
      <c r="G899" s="8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>
      <c r="A900" s="7"/>
      <c r="B900" s="7"/>
      <c r="C900" s="7"/>
      <c r="D900" s="7"/>
      <c r="E900" s="7"/>
      <c r="F900" s="8"/>
      <c r="G900" s="8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>
      <c r="A901" s="7"/>
      <c r="B901" s="7"/>
      <c r="C901" s="7"/>
      <c r="D901" s="7"/>
      <c r="E901" s="7"/>
      <c r="F901" s="8"/>
      <c r="G901" s="8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>
      <c r="A902" s="7"/>
      <c r="B902" s="7"/>
      <c r="C902" s="7"/>
      <c r="D902" s="7"/>
      <c r="E902" s="7"/>
      <c r="F902" s="8"/>
      <c r="G902" s="8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>
      <c r="A903" s="7"/>
      <c r="B903" s="7"/>
      <c r="C903" s="7"/>
      <c r="D903" s="7"/>
      <c r="E903" s="7"/>
      <c r="F903" s="8"/>
      <c r="G903" s="8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</row>
    <row r="904">
      <c r="A904" s="7"/>
      <c r="B904" s="7"/>
      <c r="C904" s="7"/>
      <c r="D904" s="7"/>
      <c r="E904" s="7"/>
      <c r="F904" s="8"/>
      <c r="G904" s="8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</row>
    <row r="905">
      <c r="A905" s="7"/>
      <c r="B905" s="7"/>
      <c r="C905" s="7"/>
      <c r="D905" s="7"/>
      <c r="E905" s="7"/>
      <c r="F905" s="8"/>
      <c r="G905" s="8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</row>
    <row r="906">
      <c r="A906" s="7"/>
      <c r="B906" s="7"/>
      <c r="C906" s="7"/>
      <c r="D906" s="7"/>
      <c r="E906" s="7"/>
      <c r="F906" s="8"/>
      <c r="G906" s="8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</row>
    <row r="907">
      <c r="A907" s="7"/>
      <c r="B907" s="7"/>
      <c r="C907" s="7"/>
      <c r="D907" s="7"/>
      <c r="E907" s="7"/>
      <c r="F907" s="8"/>
      <c r="G907" s="8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</row>
    <row r="908">
      <c r="A908" s="7"/>
      <c r="B908" s="7"/>
      <c r="C908" s="7"/>
      <c r="D908" s="7"/>
      <c r="E908" s="7"/>
      <c r="F908" s="8"/>
      <c r="G908" s="8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</row>
    <row r="909">
      <c r="A909" s="7"/>
      <c r="B909" s="7"/>
      <c r="C909" s="7"/>
      <c r="D909" s="7"/>
      <c r="E909" s="7"/>
      <c r="F909" s="8"/>
      <c r="G909" s="8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sheetData>
    <row r="1">
      <c r="A1" s="29" t="s">
        <v>51</v>
      </c>
      <c r="B1" s="1" t="s">
        <v>156</v>
      </c>
      <c r="C1" s="1" t="s">
        <v>157</v>
      </c>
      <c r="D1" s="1" t="s">
        <v>158</v>
      </c>
      <c r="E1" s="1" t="s">
        <v>159</v>
      </c>
      <c r="F1" s="2" t="s">
        <v>93</v>
      </c>
      <c r="G1" s="45" t="s">
        <v>139</v>
      </c>
      <c r="H1" s="51" t="s">
        <v>95</v>
      </c>
      <c r="I1" s="51" t="s">
        <v>96</v>
      </c>
      <c r="J1" s="9" t="s">
        <v>97</v>
      </c>
      <c r="K1" s="9" t="s">
        <v>142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>
      <c r="A2" s="11" t="s">
        <v>75</v>
      </c>
      <c r="B2" s="11">
        <v>10.0</v>
      </c>
      <c r="C2" s="11" t="s">
        <v>160</v>
      </c>
      <c r="D2" s="31">
        <v>1.0</v>
      </c>
      <c r="E2" s="7">
        <f t="shared" ref="E2:E35" si="1">D2*20</f>
        <v>20</v>
      </c>
      <c r="F2" s="8">
        <f t="shared" ref="F2:F35" si="2">E2/60</f>
        <v>0.3333333333</v>
      </c>
      <c r="G2" s="8">
        <f t="shared" ref="G2:G13" si="3">F2:F13+10</f>
        <v>10.33333333</v>
      </c>
      <c r="H2" s="27">
        <v>24.222</v>
      </c>
      <c r="I2" s="27">
        <v>20.858</v>
      </c>
      <c r="J2" s="27">
        <v>112.233</v>
      </c>
      <c r="K2" s="27">
        <v>150.194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</row>
    <row r="3">
      <c r="A3" s="7"/>
      <c r="B3" s="7"/>
      <c r="C3" s="7"/>
      <c r="D3" s="31">
        <v>12.0</v>
      </c>
      <c r="E3" s="7">
        <f t="shared" si="1"/>
        <v>240</v>
      </c>
      <c r="F3" s="8">
        <f t="shared" si="2"/>
        <v>4</v>
      </c>
      <c r="G3" s="8">
        <f t="shared" si="3"/>
        <v>14</v>
      </c>
      <c r="H3" s="27">
        <v>25.733</v>
      </c>
      <c r="I3" s="27">
        <v>20.991</v>
      </c>
      <c r="J3" s="27">
        <v>120.884</v>
      </c>
      <c r="K3" s="27">
        <v>166.57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>
      <c r="A4" s="7"/>
      <c r="B4" s="7"/>
      <c r="C4" s="7"/>
      <c r="D4" s="31">
        <v>23.0</v>
      </c>
      <c r="E4" s="7">
        <f t="shared" si="1"/>
        <v>460</v>
      </c>
      <c r="F4" s="8">
        <f t="shared" si="2"/>
        <v>7.666666667</v>
      </c>
      <c r="G4" s="8">
        <f t="shared" si="3"/>
        <v>17.66666667</v>
      </c>
      <c r="H4" s="27">
        <v>26.145</v>
      </c>
      <c r="I4" s="27">
        <v>21.044</v>
      </c>
      <c r="J4" s="27">
        <v>119.901</v>
      </c>
      <c r="K4" s="27">
        <v>170.679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</row>
    <row r="5">
      <c r="A5" s="7"/>
      <c r="B5" s="7"/>
      <c r="C5" s="7"/>
      <c r="D5" s="31">
        <v>33.0</v>
      </c>
      <c r="E5" s="7">
        <f t="shared" si="1"/>
        <v>660</v>
      </c>
      <c r="F5" s="8">
        <f t="shared" si="2"/>
        <v>11</v>
      </c>
      <c r="G5" s="8">
        <f t="shared" si="3"/>
        <v>21</v>
      </c>
      <c r="H5" s="27">
        <v>25.454</v>
      </c>
      <c r="I5" s="27">
        <v>20.737</v>
      </c>
      <c r="J5" s="27">
        <v>123.112</v>
      </c>
      <c r="K5" s="27">
        <v>169.493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</row>
    <row r="6">
      <c r="A6" s="7"/>
      <c r="B6" s="7"/>
      <c r="C6" s="7"/>
      <c r="D6" s="31">
        <v>44.0</v>
      </c>
      <c r="E6" s="7">
        <f t="shared" si="1"/>
        <v>880</v>
      </c>
      <c r="F6" s="8">
        <f t="shared" si="2"/>
        <v>14.66666667</v>
      </c>
      <c r="G6" s="8">
        <f t="shared" si="3"/>
        <v>24.66666667</v>
      </c>
      <c r="H6" s="27">
        <v>25.838</v>
      </c>
      <c r="I6" s="27">
        <v>21.315</v>
      </c>
      <c r="J6" s="27">
        <v>126.15</v>
      </c>
      <c r="K6" s="27">
        <v>171.373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</row>
    <row r="7">
      <c r="A7" s="7"/>
      <c r="B7" s="7"/>
      <c r="C7" s="7"/>
      <c r="D7" s="31">
        <v>54.0</v>
      </c>
      <c r="E7" s="7">
        <f t="shared" si="1"/>
        <v>1080</v>
      </c>
      <c r="F7" s="8">
        <f t="shared" si="2"/>
        <v>18</v>
      </c>
      <c r="G7" s="8">
        <f t="shared" si="3"/>
        <v>28</v>
      </c>
      <c r="H7" s="27">
        <v>26.712</v>
      </c>
      <c r="I7" s="27">
        <v>21.079</v>
      </c>
      <c r="J7" s="27">
        <v>126.44</v>
      </c>
      <c r="K7" s="27">
        <v>173.109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</row>
    <row r="8">
      <c r="A8" s="7"/>
      <c r="B8" s="7"/>
      <c r="C8" s="7"/>
      <c r="D8" s="31">
        <v>64.0</v>
      </c>
      <c r="E8" s="7">
        <f t="shared" si="1"/>
        <v>1280</v>
      </c>
      <c r="F8" s="8">
        <f t="shared" si="2"/>
        <v>21.33333333</v>
      </c>
      <c r="G8" s="8">
        <f t="shared" si="3"/>
        <v>31.33333333</v>
      </c>
      <c r="H8" s="27">
        <v>27.594</v>
      </c>
      <c r="I8" s="27">
        <v>21.659</v>
      </c>
      <c r="J8" s="27">
        <v>126.44</v>
      </c>
      <c r="K8" s="27">
        <v>177.739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</row>
    <row r="9">
      <c r="A9" s="7"/>
      <c r="B9" s="7"/>
      <c r="C9" s="7"/>
      <c r="D9" s="31">
        <v>74.0</v>
      </c>
      <c r="E9" s="7">
        <f t="shared" si="1"/>
        <v>1480</v>
      </c>
      <c r="F9" s="8">
        <f t="shared" si="2"/>
        <v>24.66666667</v>
      </c>
      <c r="G9" s="8">
        <f t="shared" si="3"/>
        <v>34.66666667</v>
      </c>
      <c r="H9" s="27">
        <v>28.447</v>
      </c>
      <c r="I9" s="27">
        <v>22.386</v>
      </c>
      <c r="J9" s="27">
        <v>134.281</v>
      </c>
      <c r="K9" s="27">
        <v>178.809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</row>
    <row r="10">
      <c r="A10" s="7"/>
      <c r="B10" s="7"/>
      <c r="C10" s="7"/>
      <c r="D10" s="31">
        <v>84.0</v>
      </c>
      <c r="E10" s="7">
        <f t="shared" si="1"/>
        <v>1680</v>
      </c>
      <c r="F10" s="8">
        <f t="shared" si="2"/>
        <v>28</v>
      </c>
      <c r="G10" s="8">
        <f t="shared" si="3"/>
        <v>38</v>
      </c>
      <c r="H10" s="27">
        <v>28.539</v>
      </c>
      <c r="I10" s="27">
        <v>22.495</v>
      </c>
      <c r="J10" s="27">
        <v>134.541</v>
      </c>
      <c r="K10" s="27">
        <v>185.956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</row>
    <row r="11">
      <c r="A11" s="7"/>
      <c r="B11" s="7"/>
      <c r="C11" s="7"/>
      <c r="D11" s="31">
        <v>95.0</v>
      </c>
      <c r="E11" s="7">
        <f t="shared" si="1"/>
        <v>1900</v>
      </c>
      <c r="F11" s="8">
        <f t="shared" si="2"/>
        <v>31.66666667</v>
      </c>
      <c r="G11" s="8">
        <f t="shared" si="3"/>
        <v>41.66666667</v>
      </c>
      <c r="H11" s="27">
        <v>28.793</v>
      </c>
      <c r="I11" s="27">
        <v>22.515</v>
      </c>
      <c r="J11" s="27">
        <v>133.76</v>
      </c>
      <c r="K11" s="27">
        <v>182.455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</row>
    <row r="12">
      <c r="A12" s="7"/>
      <c r="B12" s="7"/>
      <c r="C12" s="7"/>
      <c r="D12" s="31">
        <v>104.0</v>
      </c>
      <c r="E12" s="7">
        <f t="shared" si="1"/>
        <v>2080</v>
      </c>
      <c r="F12" s="8">
        <f t="shared" si="2"/>
        <v>34.66666667</v>
      </c>
      <c r="G12" s="8">
        <f t="shared" si="3"/>
        <v>44.66666667</v>
      </c>
      <c r="H12" s="27">
        <v>30.436</v>
      </c>
      <c r="I12" s="27">
        <v>25.591</v>
      </c>
      <c r="J12" s="27">
        <v>138.939</v>
      </c>
      <c r="K12" s="27">
        <v>193.305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</row>
    <row r="13">
      <c r="A13" s="7"/>
      <c r="B13" s="7"/>
      <c r="C13" s="7"/>
      <c r="D13" s="31">
        <v>115.0</v>
      </c>
      <c r="E13" s="7">
        <f t="shared" si="1"/>
        <v>2300</v>
      </c>
      <c r="F13" s="8">
        <f t="shared" si="2"/>
        <v>38.33333333</v>
      </c>
      <c r="G13" s="8">
        <f t="shared" si="3"/>
        <v>48.33333333</v>
      </c>
      <c r="H13" s="27">
        <v>31.278</v>
      </c>
      <c r="I13" s="27">
        <v>24.433</v>
      </c>
      <c r="J13" s="27">
        <v>139.923</v>
      </c>
      <c r="K13" s="27">
        <v>196.285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</row>
    <row r="14">
      <c r="A14" s="11" t="s">
        <v>76</v>
      </c>
      <c r="B14" s="11">
        <v>10.0</v>
      </c>
      <c r="C14" s="11" t="s">
        <v>160</v>
      </c>
      <c r="D14" s="11">
        <v>1.0</v>
      </c>
      <c r="E14" s="7">
        <f t="shared" si="1"/>
        <v>20</v>
      </c>
      <c r="F14" s="8">
        <f t="shared" si="2"/>
        <v>0.3333333333</v>
      </c>
      <c r="G14" s="8">
        <f>F14:F26+10</f>
        <v>10.33333333</v>
      </c>
      <c r="H14" s="27">
        <v>27.122</v>
      </c>
      <c r="I14" s="27">
        <v>18.895</v>
      </c>
      <c r="J14" s="27">
        <v>144.126</v>
      </c>
      <c r="K14" s="27">
        <v>155.938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</row>
    <row r="15">
      <c r="A15" s="7"/>
      <c r="B15" s="7"/>
      <c r="C15" s="7"/>
      <c r="D15" s="11">
        <v>10.0</v>
      </c>
      <c r="E15" s="7">
        <f t="shared" si="1"/>
        <v>200</v>
      </c>
      <c r="F15" s="8">
        <f t="shared" si="2"/>
        <v>3.333333333</v>
      </c>
      <c r="G15" s="8">
        <f>F15:F26+10</f>
        <v>13.33333333</v>
      </c>
      <c r="H15" s="27">
        <v>25.357</v>
      </c>
      <c r="I15" s="27">
        <v>18.976</v>
      </c>
      <c r="J15" s="27">
        <v>140.209</v>
      </c>
      <c r="K15" s="27">
        <v>153.377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</row>
    <row r="16">
      <c r="A16" s="7"/>
      <c r="B16" s="7"/>
      <c r="C16" s="7"/>
      <c r="D16" s="11">
        <v>20.0</v>
      </c>
      <c r="E16" s="7">
        <f t="shared" si="1"/>
        <v>400</v>
      </c>
      <c r="F16" s="8">
        <f t="shared" si="2"/>
        <v>6.666666667</v>
      </c>
      <c r="G16" s="8">
        <f>F16:F26+10</f>
        <v>16.66666667</v>
      </c>
      <c r="H16" s="27">
        <v>26.435</v>
      </c>
      <c r="I16" s="27">
        <v>19.216</v>
      </c>
      <c r="J16" s="27">
        <v>135.417</v>
      </c>
      <c r="K16" s="27">
        <v>148.585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</row>
    <row r="17">
      <c r="A17" s="7"/>
      <c r="B17" s="7"/>
      <c r="C17" s="7"/>
      <c r="D17" s="11">
        <v>28.0</v>
      </c>
      <c r="E17" s="7">
        <f t="shared" si="1"/>
        <v>560</v>
      </c>
      <c r="F17" s="8">
        <f t="shared" si="2"/>
        <v>9.333333333</v>
      </c>
      <c r="G17" s="8">
        <f>F17:F26+10</f>
        <v>19.33333333</v>
      </c>
      <c r="H17" s="27">
        <v>26.566</v>
      </c>
      <c r="I17" s="27">
        <v>19.216</v>
      </c>
      <c r="J17" s="27">
        <v>139.305</v>
      </c>
      <c r="K17" s="27">
        <v>145.843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</row>
    <row r="18">
      <c r="A18" s="7"/>
      <c r="B18" s="7"/>
      <c r="C18" s="7"/>
      <c r="D18" s="11">
        <v>40.0</v>
      </c>
      <c r="E18" s="7">
        <f t="shared" si="1"/>
        <v>800</v>
      </c>
      <c r="F18" s="8">
        <f t="shared" si="2"/>
        <v>13.33333333</v>
      </c>
      <c r="G18" s="8">
        <f>F18:F26+10</f>
        <v>23.33333333</v>
      </c>
      <c r="H18" s="27">
        <v>26.661</v>
      </c>
      <c r="I18" s="27">
        <v>19.745</v>
      </c>
      <c r="J18" s="27">
        <v>148.947</v>
      </c>
      <c r="K18" s="27">
        <v>152.804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</row>
    <row r="19">
      <c r="A19" s="7"/>
      <c r="B19" s="7"/>
      <c r="C19" s="7"/>
      <c r="D19" s="11">
        <v>50.0</v>
      </c>
      <c r="E19" s="7">
        <f t="shared" si="1"/>
        <v>1000</v>
      </c>
      <c r="F19" s="8">
        <f t="shared" si="2"/>
        <v>16.66666667</v>
      </c>
      <c r="G19" s="8">
        <f>F19:F26+10</f>
        <v>26.66666667</v>
      </c>
      <c r="H19" s="27">
        <v>26.735</v>
      </c>
      <c r="I19" s="27">
        <v>20.304</v>
      </c>
      <c r="J19" s="27">
        <v>145.271</v>
      </c>
      <c r="K19" s="27">
        <v>149.399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</row>
    <row r="20">
      <c r="A20" s="7"/>
      <c r="B20" s="7"/>
      <c r="C20" s="7"/>
      <c r="D20" s="11">
        <v>60.0</v>
      </c>
      <c r="E20" s="7">
        <f t="shared" si="1"/>
        <v>1200</v>
      </c>
      <c r="F20" s="8">
        <f t="shared" si="2"/>
        <v>20</v>
      </c>
      <c r="G20" s="8">
        <f>F20:F26+10</f>
        <v>30</v>
      </c>
      <c r="H20" s="27">
        <v>30.511</v>
      </c>
      <c r="I20" s="27">
        <v>20.847</v>
      </c>
      <c r="J20" s="27">
        <v>169.829</v>
      </c>
      <c r="K20" s="27">
        <v>155.215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</row>
    <row r="21">
      <c r="A21" s="7"/>
      <c r="B21" s="7"/>
      <c r="C21" s="7"/>
      <c r="D21" s="11">
        <v>71.0</v>
      </c>
      <c r="E21" s="7">
        <f t="shared" si="1"/>
        <v>1420</v>
      </c>
      <c r="F21" s="8">
        <f t="shared" si="2"/>
        <v>23.66666667</v>
      </c>
      <c r="G21" s="8">
        <f>F21:F26+10</f>
        <v>33.66666667</v>
      </c>
      <c r="H21" s="27">
        <v>33.625</v>
      </c>
      <c r="I21" s="27">
        <v>22.483</v>
      </c>
      <c r="J21" s="27">
        <v>180.135</v>
      </c>
      <c r="K21" s="27">
        <v>164.164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</row>
    <row r="22">
      <c r="A22" s="7"/>
      <c r="B22" s="7"/>
      <c r="C22" s="7"/>
      <c r="D22" s="11">
        <v>80.0</v>
      </c>
      <c r="E22" s="7">
        <f t="shared" si="1"/>
        <v>1600</v>
      </c>
      <c r="F22" s="8">
        <f t="shared" si="2"/>
        <v>26.66666667</v>
      </c>
      <c r="G22" s="8">
        <f>F22:F26+10</f>
        <v>36.66666667</v>
      </c>
      <c r="H22" s="27">
        <v>35.41</v>
      </c>
      <c r="I22" s="27">
        <v>23.415</v>
      </c>
      <c r="J22" s="27">
        <v>189.355</v>
      </c>
      <c r="K22" s="27">
        <v>171.004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</row>
    <row r="23">
      <c r="A23" s="7"/>
      <c r="B23" s="7"/>
      <c r="C23" s="7"/>
      <c r="D23" s="11">
        <v>91.0</v>
      </c>
      <c r="E23" s="7">
        <f t="shared" si="1"/>
        <v>1820</v>
      </c>
      <c r="F23" s="8">
        <f t="shared" si="2"/>
        <v>30.33333333</v>
      </c>
      <c r="G23" s="8">
        <f>F23:F26+10</f>
        <v>40.33333333</v>
      </c>
      <c r="H23" s="27">
        <v>37.173</v>
      </c>
      <c r="I23" s="27">
        <v>24.863</v>
      </c>
      <c r="J23" s="27">
        <v>197.371</v>
      </c>
      <c r="K23" s="11">
        <v>176.489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</row>
    <row r="24">
      <c r="A24" s="7"/>
      <c r="B24" s="7"/>
      <c r="C24" s="7"/>
      <c r="D24" s="11">
        <v>101.0</v>
      </c>
      <c r="E24" s="7">
        <f t="shared" si="1"/>
        <v>2020</v>
      </c>
      <c r="F24" s="8">
        <f t="shared" si="2"/>
        <v>33.66666667</v>
      </c>
      <c r="G24" s="8">
        <f>F24:F26+10</f>
        <v>43.66666667</v>
      </c>
      <c r="H24" s="27">
        <v>38.751</v>
      </c>
      <c r="I24" s="27">
        <v>25.532</v>
      </c>
      <c r="J24" s="27">
        <v>199.269</v>
      </c>
      <c r="K24" s="27">
        <v>181.25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</row>
    <row r="25">
      <c r="A25" s="7"/>
      <c r="B25" s="7"/>
      <c r="C25" s="7"/>
      <c r="D25" s="11">
        <v>110.0</v>
      </c>
      <c r="E25" s="7">
        <f t="shared" si="1"/>
        <v>2200</v>
      </c>
      <c r="F25" s="8">
        <f t="shared" si="2"/>
        <v>36.66666667</v>
      </c>
      <c r="G25" s="8">
        <f>F25:F26+10</f>
        <v>46.66666667</v>
      </c>
      <c r="H25" s="27">
        <v>39.114</v>
      </c>
      <c r="I25" s="11">
        <v>25.984</v>
      </c>
      <c r="J25" s="27">
        <v>202.554</v>
      </c>
      <c r="K25" s="27">
        <v>189.566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</row>
    <row r="26">
      <c r="A26" s="7"/>
      <c r="B26" s="7"/>
      <c r="C26" s="7"/>
      <c r="D26" s="11">
        <v>120.0</v>
      </c>
      <c r="E26" s="7">
        <f t="shared" si="1"/>
        <v>2400</v>
      </c>
      <c r="F26" s="8">
        <f t="shared" si="2"/>
        <v>40</v>
      </c>
      <c r="G26" s="8">
        <f>F26+10</f>
        <v>50</v>
      </c>
      <c r="H26" s="27">
        <v>39.618</v>
      </c>
      <c r="I26" s="27">
        <v>26.418</v>
      </c>
      <c r="J26" s="27">
        <v>204.271</v>
      </c>
      <c r="K26" s="27">
        <v>198.275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</row>
    <row r="27">
      <c r="A27" s="11" t="s">
        <v>89</v>
      </c>
      <c r="B27" s="11">
        <v>10.0</v>
      </c>
      <c r="C27" s="11" t="s">
        <v>160</v>
      </c>
      <c r="D27" s="31">
        <v>1.0</v>
      </c>
      <c r="E27" s="7">
        <f t="shared" si="1"/>
        <v>20</v>
      </c>
      <c r="F27" s="8">
        <f t="shared" si="2"/>
        <v>0.3333333333</v>
      </c>
      <c r="G27" s="8">
        <f>F27:F35+10</f>
        <v>10.33333333</v>
      </c>
      <c r="H27" s="27">
        <v>33.357</v>
      </c>
      <c r="I27" s="27">
        <v>25.001</v>
      </c>
      <c r="J27" s="27">
        <v>206.737</v>
      </c>
      <c r="K27" s="27">
        <v>337.834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</row>
    <row r="28">
      <c r="A28" s="7"/>
      <c r="B28" s="7"/>
      <c r="C28" s="7"/>
      <c r="D28" s="31">
        <v>21.0</v>
      </c>
      <c r="E28" s="7">
        <f t="shared" si="1"/>
        <v>420</v>
      </c>
      <c r="F28" s="8">
        <f t="shared" si="2"/>
        <v>7</v>
      </c>
      <c r="G28" s="8">
        <f>F28:F35+10</f>
        <v>17</v>
      </c>
      <c r="H28" s="27">
        <v>33.31</v>
      </c>
      <c r="I28" s="27">
        <v>26.569</v>
      </c>
      <c r="J28" s="27">
        <v>214.009</v>
      </c>
      <c r="K28" s="27">
        <v>337.774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</row>
    <row r="29">
      <c r="A29" s="7"/>
      <c r="B29" s="7"/>
      <c r="C29" s="7"/>
      <c r="D29" s="31">
        <v>42.0</v>
      </c>
      <c r="E29" s="7">
        <f t="shared" si="1"/>
        <v>840</v>
      </c>
      <c r="F29" s="8">
        <f t="shared" si="2"/>
        <v>14</v>
      </c>
      <c r="G29" s="8">
        <f>F29:F35+10</f>
        <v>24</v>
      </c>
      <c r="H29" s="27">
        <v>36.5</v>
      </c>
      <c r="I29" s="27">
        <v>27.417</v>
      </c>
      <c r="J29" s="27">
        <v>224.931</v>
      </c>
      <c r="K29" s="27">
        <v>339.373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</row>
    <row r="30">
      <c r="A30" s="7"/>
      <c r="B30" s="7"/>
      <c r="C30" s="7"/>
      <c r="D30" s="31">
        <v>61.0</v>
      </c>
      <c r="E30" s="7">
        <f t="shared" si="1"/>
        <v>1220</v>
      </c>
      <c r="F30" s="8">
        <f t="shared" si="2"/>
        <v>20.33333333</v>
      </c>
      <c r="G30" s="8">
        <f>F30:F35+10</f>
        <v>30.33333333</v>
      </c>
      <c r="H30" s="27">
        <v>39.018</v>
      </c>
      <c r="I30" s="27">
        <v>27.716</v>
      </c>
      <c r="J30" s="27">
        <v>233.892</v>
      </c>
      <c r="K30" s="27">
        <v>353.855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</row>
    <row r="31">
      <c r="A31" s="7"/>
      <c r="B31" s="7"/>
      <c r="C31" s="7"/>
      <c r="D31" s="31">
        <v>81.0</v>
      </c>
      <c r="E31" s="7">
        <f t="shared" si="1"/>
        <v>1620</v>
      </c>
      <c r="F31" s="8">
        <f t="shared" si="2"/>
        <v>27</v>
      </c>
      <c r="G31" s="8">
        <f>F31:F35+10</f>
        <v>37</v>
      </c>
      <c r="H31" s="27">
        <v>40.409</v>
      </c>
      <c r="I31" s="27">
        <v>30.072</v>
      </c>
      <c r="J31" s="27">
        <v>241.676</v>
      </c>
      <c r="K31" s="27">
        <v>353.342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</row>
    <row r="32">
      <c r="A32" s="7"/>
      <c r="B32" s="7"/>
      <c r="C32" s="7"/>
      <c r="D32" s="31">
        <v>101.0</v>
      </c>
      <c r="E32" s="7">
        <f t="shared" si="1"/>
        <v>2020</v>
      </c>
      <c r="F32" s="8">
        <f t="shared" si="2"/>
        <v>33.66666667</v>
      </c>
      <c r="G32" s="8">
        <f>F32:F35+10</f>
        <v>43.66666667</v>
      </c>
      <c r="H32" s="11">
        <v>42.547</v>
      </c>
      <c r="I32" s="27">
        <v>29.869</v>
      </c>
      <c r="J32" s="11">
        <v>250.366</v>
      </c>
      <c r="K32" s="27">
        <v>355.485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</row>
    <row r="33">
      <c r="A33" s="7"/>
      <c r="B33" s="7"/>
      <c r="C33" s="7"/>
      <c r="D33" s="31">
        <v>121.0</v>
      </c>
      <c r="E33" s="7">
        <f t="shared" si="1"/>
        <v>2420</v>
      </c>
      <c r="F33" s="8">
        <f t="shared" si="2"/>
        <v>40.33333333</v>
      </c>
      <c r="G33" s="8">
        <f>F33:F35+10</f>
        <v>50.33333333</v>
      </c>
      <c r="H33" s="27">
        <v>41.052</v>
      </c>
      <c r="I33" s="27">
        <v>30.103</v>
      </c>
      <c r="J33" s="27">
        <v>258.754</v>
      </c>
      <c r="K33" s="27">
        <v>352.105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</row>
    <row r="34">
      <c r="A34" s="7"/>
      <c r="B34" s="7"/>
      <c r="C34" s="7"/>
      <c r="D34" s="31">
        <v>141.0</v>
      </c>
      <c r="E34" s="7">
        <f t="shared" si="1"/>
        <v>2820</v>
      </c>
      <c r="F34" s="8">
        <f t="shared" si="2"/>
        <v>47</v>
      </c>
      <c r="G34" s="8">
        <f>F34:F35+10</f>
        <v>57</v>
      </c>
      <c r="H34" s="27">
        <v>41.068</v>
      </c>
      <c r="I34" s="27">
        <v>29.865</v>
      </c>
      <c r="J34" s="27">
        <v>250.849</v>
      </c>
      <c r="K34" s="27">
        <v>354.398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</row>
    <row r="35">
      <c r="A35" s="7"/>
      <c r="B35" s="7"/>
      <c r="C35" s="7"/>
      <c r="D35" s="31">
        <v>161.0</v>
      </c>
      <c r="E35" s="7">
        <f t="shared" si="1"/>
        <v>3220</v>
      </c>
      <c r="F35" s="8">
        <f t="shared" si="2"/>
        <v>53.66666667</v>
      </c>
      <c r="G35" s="8">
        <f>F35+10</f>
        <v>63.66666667</v>
      </c>
      <c r="H35" s="27">
        <v>41.573</v>
      </c>
      <c r="I35" s="27">
        <v>29.626</v>
      </c>
      <c r="J35" s="27">
        <v>250.336</v>
      </c>
      <c r="K35" s="27">
        <v>353.011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</row>
    <row r="36">
      <c r="A36" s="7"/>
      <c r="B36" s="7"/>
      <c r="C36" s="7"/>
      <c r="D36" s="7"/>
      <c r="E36" s="7"/>
      <c r="F36" s="8"/>
      <c r="G36" s="8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</row>
    <row r="37">
      <c r="A37" s="7"/>
      <c r="B37" s="7"/>
      <c r="C37" s="7"/>
      <c r="D37" s="7"/>
      <c r="E37" s="7"/>
      <c r="F37" s="8"/>
      <c r="G37" s="8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</row>
    <row r="38">
      <c r="A38" s="7"/>
      <c r="B38" s="7"/>
      <c r="C38" s="7"/>
      <c r="D38" s="7"/>
      <c r="E38" s="7"/>
      <c r="F38" s="8"/>
      <c r="G38" s="8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</row>
    <row r="39">
      <c r="A39" s="7"/>
      <c r="B39" s="7"/>
      <c r="C39" s="7"/>
      <c r="D39" s="7"/>
      <c r="E39" s="7"/>
      <c r="F39" s="8"/>
      <c r="G39" s="8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</row>
    <row r="40">
      <c r="A40" s="7"/>
      <c r="B40" s="7"/>
      <c r="C40" s="7"/>
      <c r="D40" s="7"/>
      <c r="E40" s="7"/>
      <c r="F40" s="8"/>
      <c r="G40" s="8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</row>
    <row r="41">
      <c r="A41" s="7"/>
      <c r="B41" s="7"/>
      <c r="C41" s="7"/>
      <c r="D41" s="7"/>
      <c r="E41" s="7"/>
      <c r="F41" s="8"/>
      <c r="G41" s="8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</row>
    <row r="42">
      <c r="A42" s="7"/>
      <c r="B42" s="7"/>
      <c r="C42" s="7"/>
      <c r="D42" s="7"/>
      <c r="E42" s="7"/>
      <c r="F42" s="8"/>
      <c r="G42" s="8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</row>
    <row r="43">
      <c r="A43" s="7"/>
      <c r="B43" s="7"/>
      <c r="C43" s="7"/>
      <c r="D43" s="7"/>
      <c r="E43" s="7"/>
      <c r="F43" s="8"/>
      <c r="G43" s="8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</row>
    <row r="44">
      <c r="A44" s="7"/>
      <c r="B44" s="7"/>
      <c r="C44" s="7"/>
      <c r="D44" s="7"/>
      <c r="E44" s="7"/>
      <c r="F44" s="8"/>
      <c r="G44" s="8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</row>
    <row r="45">
      <c r="A45" s="7"/>
      <c r="B45" s="7"/>
      <c r="C45" s="7"/>
      <c r="D45" s="7"/>
      <c r="E45" s="7"/>
      <c r="F45" s="8"/>
      <c r="G45" s="8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</row>
    <row r="46">
      <c r="A46" s="7"/>
      <c r="B46" s="7"/>
      <c r="C46" s="7"/>
      <c r="D46" s="7"/>
      <c r="E46" s="7"/>
      <c r="F46" s="8"/>
      <c r="G46" s="8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</row>
    <row r="47">
      <c r="A47" s="7"/>
      <c r="B47" s="7"/>
      <c r="C47" s="7"/>
      <c r="D47" s="7"/>
      <c r="E47" s="7"/>
      <c r="F47" s="8"/>
      <c r="G47" s="8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</row>
    <row r="48">
      <c r="A48" s="7"/>
      <c r="B48" s="7"/>
      <c r="C48" s="7"/>
      <c r="D48" s="7"/>
      <c r="E48" s="7"/>
      <c r="F48" s="8"/>
      <c r="G48" s="8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</row>
    <row r="49">
      <c r="A49" s="7"/>
      <c r="B49" s="7"/>
      <c r="C49" s="7"/>
      <c r="D49" s="7"/>
      <c r="E49" s="7"/>
      <c r="F49" s="8"/>
      <c r="G49" s="8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</row>
    <row r="50">
      <c r="A50" s="7"/>
      <c r="B50" s="7"/>
      <c r="C50" s="7"/>
      <c r="D50" s="7"/>
      <c r="E50" s="7"/>
      <c r="F50" s="8"/>
      <c r="G50" s="8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</row>
    <row r="51">
      <c r="A51" s="7"/>
      <c r="B51" s="7"/>
      <c r="C51" s="7"/>
      <c r="D51" s="7"/>
      <c r="E51" s="7"/>
      <c r="F51" s="8"/>
      <c r="G51" s="8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</row>
    <row r="52">
      <c r="A52" s="7"/>
      <c r="B52" s="7"/>
      <c r="C52" s="7"/>
      <c r="D52" s="7"/>
      <c r="E52" s="7"/>
      <c r="F52" s="8"/>
      <c r="G52" s="8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</row>
    <row r="53">
      <c r="A53" s="7"/>
      <c r="B53" s="7"/>
      <c r="C53" s="7"/>
      <c r="D53" s="7"/>
      <c r="E53" s="7"/>
      <c r="F53" s="8"/>
      <c r="G53" s="8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</row>
    <row r="54">
      <c r="A54" s="7"/>
      <c r="B54" s="7"/>
      <c r="C54" s="7"/>
      <c r="D54" s="7"/>
      <c r="E54" s="7"/>
      <c r="F54" s="8"/>
      <c r="G54" s="8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</row>
    <row r="55">
      <c r="A55" s="7"/>
      <c r="B55" s="7"/>
      <c r="C55" s="7"/>
      <c r="D55" s="7"/>
      <c r="E55" s="7"/>
      <c r="F55" s="8"/>
      <c r="G55" s="8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</row>
    <row r="56">
      <c r="A56" s="7"/>
      <c r="B56" s="7"/>
      <c r="C56" s="7"/>
      <c r="D56" s="7"/>
      <c r="E56" s="7"/>
      <c r="F56" s="8"/>
      <c r="G56" s="8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</row>
    <row r="57">
      <c r="A57" s="7"/>
      <c r="B57" s="7"/>
      <c r="C57" s="7"/>
      <c r="D57" s="7"/>
      <c r="E57" s="7"/>
      <c r="F57" s="8"/>
      <c r="G57" s="8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</row>
    <row r="58">
      <c r="A58" s="7"/>
      <c r="B58" s="7"/>
      <c r="C58" s="7"/>
      <c r="D58" s="7"/>
      <c r="E58" s="7"/>
      <c r="F58" s="8"/>
      <c r="G58" s="8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</row>
    <row r="59">
      <c r="A59" s="7"/>
      <c r="B59" s="7"/>
      <c r="C59" s="7"/>
      <c r="D59" s="7"/>
      <c r="E59" s="7"/>
      <c r="F59" s="8"/>
      <c r="G59" s="8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</row>
    <row r="60">
      <c r="A60" s="7"/>
      <c r="B60" s="7"/>
      <c r="C60" s="7"/>
      <c r="D60" s="7"/>
      <c r="E60" s="7"/>
      <c r="F60" s="8"/>
      <c r="G60" s="8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</row>
    <row r="61">
      <c r="A61" s="7"/>
      <c r="B61" s="7"/>
      <c r="C61" s="7"/>
      <c r="D61" s="7"/>
      <c r="E61" s="7"/>
      <c r="F61" s="8"/>
      <c r="G61" s="8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</row>
    <row r="62">
      <c r="A62" s="7"/>
      <c r="B62" s="7"/>
      <c r="C62" s="7"/>
      <c r="D62" s="7"/>
      <c r="E62" s="7"/>
      <c r="F62" s="8"/>
      <c r="G62" s="8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</row>
    <row r="63">
      <c r="A63" s="7"/>
      <c r="B63" s="7"/>
      <c r="C63" s="7"/>
      <c r="D63" s="7"/>
      <c r="E63" s="7"/>
      <c r="F63" s="8"/>
      <c r="G63" s="8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</row>
    <row r="64">
      <c r="A64" s="7"/>
      <c r="B64" s="7"/>
      <c r="C64" s="7"/>
      <c r="D64" s="7"/>
      <c r="E64" s="7"/>
      <c r="F64" s="8"/>
      <c r="G64" s="8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</row>
    <row r="65">
      <c r="A65" s="7"/>
      <c r="B65" s="7"/>
      <c r="C65" s="7"/>
      <c r="D65" s="7"/>
      <c r="E65" s="7"/>
      <c r="F65" s="8"/>
      <c r="G65" s="8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</row>
    <row r="66">
      <c r="A66" s="7"/>
      <c r="B66" s="7"/>
      <c r="C66" s="7"/>
      <c r="D66" s="7"/>
      <c r="E66" s="7"/>
      <c r="F66" s="8"/>
      <c r="G66" s="8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</row>
    <row r="67">
      <c r="A67" s="7"/>
      <c r="B67" s="7"/>
      <c r="C67" s="7"/>
      <c r="D67" s="7"/>
      <c r="E67" s="7"/>
      <c r="F67" s="8"/>
      <c r="G67" s="8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</row>
    <row r="68">
      <c r="A68" s="7"/>
      <c r="B68" s="7"/>
      <c r="C68" s="7"/>
      <c r="D68" s="7"/>
      <c r="E68" s="7"/>
      <c r="F68" s="8"/>
      <c r="G68" s="8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</row>
    <row r="69">
      <c r="A69" s="7"/>
      <c r="B69" s="7"/>
      <c r="C69" s="7"/>
      <c r="D69" s="7"/>
      <c r="E69" s="7"/>
      <c r="F69" s="8"/>
      <c r="G69" s="8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</row>
    <row r="70">
      <c r="A70" s="7"/>
      <c r="B70" s="7"/>
      <c r="C70" s="7"/>
      <c r="D70" s="7"/>
      <c r="E70" s="7"/>
      <c r="F70" s="8"/>
      <c r="G70" s="8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</row>
    <row r="71">
      <c r="A71" s="7"/>
      <c r="B71" s="7"/>
      <c r="C71" s="7"/>
      <c r="D71" s="7"/>
      <c r="E71" s="7"/>
      <c r="F71" s="8"/>
      <c r="G71" s="8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</row>
    <row r="72">
      <c r="A72" s="7"/>
      <c r="B72" s="7"/>
      <c r="C72" s="7"/>
      <c r="D72" s="7"/>
      <c r="E72" s="7"/>
      <c r="F72" s="8"/>
      <c r="G72" s="8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</row>
    <row r="73">
      <c r="A73" s="7"/>
      <c r="B73" s="7"/>
      <c r="C73" s="7"/>
      <c r="D73" s="7"/>
      <c r="E73" s="7"/>
      <c r="F73" s="8"/>
      <c r="G73" s="8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</row>
    <row r="74">
      <c r="A74" s="7"/>
      <c r="B74" s="7"/>
      <c r="C74" s="7"/>
      <c r="D74" s="7"/>
      <c r="E74" s="7"/>
      <c r="F74" s="8"/>
      <c r="G74" s="8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</row>
    <row r="75">
      <c r="A75" s="7"/>
      <c r="B75" s="7"/>
      <c r="C75" s="7"/>
      <c r="D75" s="7"/>
      <c r="E75" s="7"/>
      <c r="F75" s="8"/>
      <c r="G75" s="8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</row>
    <row r="76">
      <c r="A76" s="7"/>
      <c r="B76" s="7"/>
      <c r="C76" s="7"/>
      <c r="D76" s="7"/>
      <c r="E76" s="7"/>
      <c r="F76" s="8"/>
      <c r="G76" s="8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</row>
    <row r="77">
      <c r="A77" s="7"/>
      <c r="B77" s="7"/>
      <c r="C77" s="7"/>
      <c r="D77" s="7"/>
      <c r="E77" s="7"/>
      <c r="F77" s="8"/>
      <c r="G77" s="8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</row>
    <row r="78">
      <c r="A78" s="7"/>
      <c r="B78" s="7"/>
      <c r="C78" s="7"/>
      <c r="D78" s="7"/>
      <c r="E78" s="7"/>
      <c r="F78" s="8"/>
      <c r="G78" s="8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</row>
    <row r="79">
      <c r="A79" s="7"/>
      <c r="B79" s="7"/>
      <c r="C79" s="7"/>
      <c r="D79" s="7"/>
      <c r="E79" s="7"/>
      <c r="F79" s="8"/>
      <c r="G79" s="8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</row>
    <row r="80">
      <c r="A80" s="7"/>
      <c r="B80" s="7"/>
      <c r="C80" s="7"/>
      <c r="D80" s="7"/>
      <c r="E80" s="7"/>
      <c r="F80" s="8"/>
      <c r="G80" s="8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</row>
    <row r="81">
      <c r="A81" s="7"/>
      <c r="B81" s="7"/>
      <c r="C81" s="7"/>
      <c r="D81" s="7"/>
      <c r="E81" s="7"/>
      <c r="F81" s="8"/>
      <c r="G81" s="8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</row>
    <row r="82">
      <c r="A82" s="7"/>
      <c r="B82" s="7"/>
      <c r="C82" s="7"/>
      <c r="D82" s="7"/>
      <c r="E82" s="7"/>
      <c r="F82" s="8"/>
      <c r="G82" s="8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</row>
    <row r="83">
      <c r="A83" s="7"/>
      <c r="B83" s="7"/>
      <c r="C83" s="7"/>
      <c r="D83" s="7"/>
      <c r="E83" s="7"/>
      <c r="F83" s="8"/>
      <c r="G83" s="8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</row>
    <row r="84">
      <c r="A84" s="7"/>
      <c r="B84" s="7"/>
      <c r="C84" s="7"/>
      <c r="D84" s="7"/>
      <c r="E84" s="7"/>
      <c r="F84" s="8"/>
      <c r="G84" s="8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</row>
    <row r="85">
      <c r="A85" s="7"/>
      <c r="B85" s="7"/>
      <c r="C85" s="7"/>
      <c r="D85" s="7"/>
      <c r="E85" s="7"/>
      <c r="F85" s="8"/>
      <c r="G85" s="8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</row>
    <row r="86">
      <c r="A86" s="7"/>
      <c r="B86" s="7"/>
      <c r="C86" s="7"/>
      <c r="D86" s="7"/>
      <c r="E86" s="7"/>
      <c r="F86" s="8"/>
      <c r="G86" s="8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</row>
    <row r="87">
      <c r="A87" s="7"/>
      <c r="B87" s="7"/>
      <c r="C87" s="7"/>
      <c r="D87" s="7"/>
      <c r="E87" s="7"/>
      <c r="F87" s="8"/>
      <c r="G87" s="8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</row>
    <row r="88">
      <c r="A88" s="7"/>
      <c r="B88" s="7"/>
      <c r="C88" s="7"/>
      <c r="D88" s="7"/>
      <c r="E88" s="7"/>
      <c r="F88" s="8"/>
      <c r="G88" s="8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</row>
    <row r="89">
      <c r="A89" s="7"/>
      <c r="B89" s="7"/>
      <c r="C89" s="7"/>
      <c r="D89" s="7"/>
      <c r="E89" s="7"/>
      <c r="F89" s="8"/>
      <c r="G89" s="8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</row>
    <row r="90">
      <c r="A90" s="7"/>
      <c r="B90" s="7"/>
      <c r="C90" s="7"/>
      <c r="D90" s="7"/>
      <c r="E90" s="7"/>
      <c r="F90" s="8"/>
      <c r="G90" s="8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</row>
    <row r="91">
      <c r="A91" s="7"/>
      <c r="B91" s="7"/>
      <c r="C91" s="7"/>
      <c r="D91" s="7"/>
      <c r="E91" s="7"/>
      <c r="F91" s="8"/>
      <c r="G91" s="8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</row>
    <row r="92">
      <c r="A92" s="7"/>
      <c r="B92" s="7"/>
      <c r="C92" s="7"/>
      <c r="D92" s="7"/>
      <c r="E92" s="7"/>
      <c r="F92" s="8"/>
      <c r="G92" s="8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</row>
    <row r="93">
      <c r="A93" s="7"/>
      <c r="B93" s="7"/>
      <c r="C93" s="7"/>
      <c r="D93" s="7"/>
      <c r="E93" s="7"/>
      <c r="F93" s="8"/>
      <c r="G93" s="8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</row>
    <row r="94">
      <c r="A94" s="7"/>
      <c r="B94" s="7"/>
      <c r="C94" s="7"/>
      <c r="D94" s="7"/>
      <c r="E94" s="7"/>
      <c r="F94" s="8"/>
      <c r="G94" s="8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</row>
    <row r="95">
      <c r="A95" s="7"/>
      <c r="B95" s="7"/>
      <c r="C95" s="7"/>
      <c r="D95" s="7"/>
      <c r="E95" s="7"/>
      <c r="F95" s="8"/>
      <c r="G95" s="8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</row>
    <row r="96">
      <c r="A96" s="7"/>
      <c r="B96" s="7"/>
      <c r="C96" s="7"/>
      <c r="D96" s="7"/>
      <c r="E96" s="7"/>
      <c r="F96" s="8"/>
      <c r="G96" s="8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</row>
    <row r="97">
      <c r="A97" s="7"/>
      <c r="B97" s="7"/>
      <c r="C97" s="7"/>
      <c r="D97" s="7"/>
      <c r="E97" s="7"/>
      <c r="F97" s="8"/>
      <c r="G97" s="8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</row>
    <row r="98">
      <c r="A98" s="7"/>
      <c r="B98" s="7"/>
      <c r="C98" s="7"/>
      <c r="D98" s="7"/>
      <c r="E98" s="7"/>
      <c r="F98" s="8"/>
      <c r="G98" s="8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</row>
    <row r="99">
      <c r="A99" s="7"/>
      <c r="B99" s="7"/>
      <c r="C99" s="7"/>
      <c r="D99" s="7"/>
      <c r="E99" s="7"/>
      <c r="F99" s="8"/>
      <c r="G99" s="8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</row>
    <row r="100">
      <c r="A100" s="7"/>
      <c r="B100" s="7"/>
      <c r="C100" s="7"/>
      <c r="D100" s="7"/>
      <c r="E100" s="7"/>
      <c r="F100" s="8"/>
      <c r="G100" s="8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</row>
    <row r="101">
      <c r="A101" s="7"/>
      <c r="B101" s="7"/>
      <c r="C101" s="7"/>
      <c r="D101" s="7"/>
      <c r="E101" s="7"/>
      <c r="F101" s="8"/>
      <c r="G101" s="8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</row>
    <row r="102">
      <c r="A102" s="7"/>
      <c r="B102" s="7"/>
      <c r="C102" s="7"/>
      <c r="D102" s="7"/>
      <c r="E102" s="7"/>
      <c r="F102" s="8"/>
      <c r="G102" s="8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</row>
    <row r="103">
      <c r="A103" s="7"/>
      <c r="B103" s="7"/>
      <c r="C103" s="7"/>
      <c r="D103" s="7"/>
      <c r="E103" s="7"/>
      <c r="F103" s="8"/>
      <c r="G103" s="8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</row>
    <row r="104">
      <c r="A104" s="7"/>
      <c r="B104" s="7"/>
      <c r="C104" s="7"/>
      <c r="D104" s="7"/>
      <c r="E104" s="7"/>
      <c r="F104" s="8"/>
      <c r="G104" s="8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</row>
    <row r="105">
      <c r="A105" s="7"/>
      <c r="B105" s="7"/>
      <c r="C105" s="7"/>
      <c r="D105" s="7"/>
      <c r="E105" s="7"/>
      <c r="F105" s="8"/>
      <c r="G105" s="8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</row>
    <row r="106">
      <c r="A106" s="7"/>
      <c r="B106" s="7"/>
      <c r="C106" s="7"/>
      <c r="D106" s="7"/>
      <c r="E106" s="7"/>
      <c r="F106" s="8"/>
      <c r="G106" s="8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</row>
    <row r="107">
      <c r="A107" s="7"/>
      <c r="B107" s="7"/>
      <c r="C107" s="7"/>
      <c r="D107" s="7"/>
      <c r="E107" s="7"/>
      <c r="F107" s="8"/>
      <c r="G107" s="8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</row>
    <row r="108">
      <c r="A108" s="7"/>
      <c r="B108" s="7"/>
      <c r="C108" s="7"/>
      <c r="D108" s="7"/>
      <c r="E108" s="7"/>
      <c r="F108" s="8"/>
      <c r="G108" s="8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</row>
    <row r="109">
      <c r="A109" s="7"/>
      <c r="B109" s="7"/>
      <c r="C109" s="7"/>
      <c r="D109" s="7"/>
      <c r="E109" s="7"/>
      <c r="F109" s="8"/>
      <c r="G109" s="8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</row>
    <row r="110">
      <c r="A110" s="7"/>
      <c r="B110" s="7"/>
      <c r="C110" s="7"/>
      <c r="D110" s="7"/>
      <c r="E110" s="7"/>
      <c r="F110" s="8"/>
      <c r="G110" s="8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</row>
    <row r="111">
      <c r="A111" s="7"/>
      <c r="B111" s="7"/>
      <c r="C111" s="7"/>
      <c r="D111" s="7"/>
      <c r="E111" s="7"/>
      <c r="F111" s="8"/>
      <c r="G111" s="8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</row>
    <row r="112">
      <c r="A112" s="7"/>
      <c r="B112" s="7"/>
      <c r="C112" s="7"/>
      <c r="D112" s="7"/>
      <c r="E112" s="7"/>
      <c r="F112" s="8"/>
      <c r="G112" s="8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</row>
    <row r="113">
      <c r="A113" s="7"/>
      <c r="B113" s="7"/>
      <c r="C113" s="7"/>
      <c r="D113" s="7"/>
      <c r="E113" s="7"/>
      <c r="F113" s="8"/>
      <c r="G113" s="8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</row>
    <row r="114">
      <c r="A114" s="7"/>
      <c r="B114" s="7"/>
      <c r="C114" s="7"/>
      <c r="D114" s="7"/>
      <c r="E114" s="7"/>
      <c r="F114" s="8"/>
      <c r="G114" s="8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</row>
    <row r="115">
      <c r="A115" s="7"/>
      <c r="B115" s="7"/>
      <c r="C115" s="7"/>
      <c r="D115" s="7"/>
      <c r="E115" s="7"/>
      <c r="F115" s="8"/>
      <c r="G115" s="8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</row>
    <row r="116">
      <c r="A116" s="7"/>
      <c r="B116" s="7"/>
      <c r="C116" s="7"/>
      <c r="D116" s="7"/>
      <c r="E116" s="7"/>
      <c r="F116" s="8"/>
      <c r="G116" s="8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</row>
    <row r="117">
      <c r="A117" s="7"/>
      <c r="B117" s="7"/>
      <c r="C117" s="7"/>
      <c r="D117" s="7"/>
      <c r="E117" s="7"/>
      <c r="F117" s="8"/>
      <c r="G117" s="8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</row>
    <row r="118">
      <c r="A118" s="7"/>
      <c r="B118" s="7"/>
      <c r="C118" s="7"/>
      <c r="D118" s="7"/>
      <c r="E118" s="7"/>
      <c r="F118" s="8"/>
      <c r="G118" s="8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</row>
    <row r="119">
      <c r="A119" s="7"/>
      <c r="B119" s="7"/>
      <c r="C119" s="7"/>
      <c r="D119" s="7"/>
      <c r="E119" s="7"/>
      <c r="F119" s="8"/>
      <c r="G119" s="8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</row>
    <row r="120">
      <c r="A120" s="7"/>
      <c r="B120" s="7"/>
      <c r="C120" s="7"/>
      <c r="D120" s="7"/>
      <c r="E120" s="7"/>
      <c r="F120" s="8"/>
      <c r="G120" s="8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</row>
    <row r="121">
      <c r="A121" s="7"/>
      <c r="B121" s="7"/>
      <c r="C121" s="7"/>
      <c r="D121" s="7"/>
      <c r="E121" s="7"/>
      <c r="F121" s="8"/>
      <c r="G121" s="8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</row>
    <row r="122">
      <c r="A122" s="7"/>
      <c r="B122" s="7"/>
      <c r="C122" s="7"/>
      <c r="D122" s="7"/>
      <c r="E122" s="7"/>
      <c r="F122" s="8"/>
      <c r="G122" s="8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</row>
    <row r="123">
      <c r="A123" s="7"/>
      <c r="B123" s="7"/>
      <c r="C123" s="7"/>
      <c r="D123" s="7"/>
      <c r="E123" s="7"/>
      <c r="F123" s="8"/>
      <c r="G123" s="8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</row>
    <row r="124">
      <c r="A124" s="7"/>
      <c r="B124" s="7"/>
      <c r="C124" s="7"/>
      <c r="D124" s="7"/>
      <c r="E124" s="7"/>
      <c r="F124" s="8"/>
      <c r="G124" s="8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</row>
    <row r="125">
      <c r="A125" s="7"/>
      <c r="B125" s="7"/>
      <c r="C125" s="7"/>
      <c r="D125" s="7"/>
      <c r="E125" s="7"/>
      <c r="F125" s="8"/>
      <c r="G125" s="8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</row>
    <row r="126">
      <c r="A126" s="7"/>
      <c r="B126" s="7"/>
      <c r="C126" s="7"/>
      <c r="D126" s="7"/>
      <c r="E126" s="7"/>
      <c r="F126" s="8"/>
      <c r="G126" s="8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>
      <c r="A127" s="7"/>
      <c r="B127" s="7"/>
      <c r="C127" s="7"/>
      <c r="D127" s="7"/>
      <c r="E127" s="7"/>
      <c r="F127" s="8"/>
      <c r="G127" s="8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>
      <c r="A128" s="7"/>
      <c r="B128" s="7"/>
      <c r="C128" s="7"/>
      <c r="D128" s="7"/>
      <c r="E128" s="7"/>
      <c r="F128" s="8"/>
      <c r="G128" s="8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>
      <c r="A129" s="7"/>
      <c r="B129" s="7"/>
      <c r="C129" s="7"/>
      <c r="D129" s="7"/>
      <c r="E129" s="7"/>
      <c r="F129" s="8"/>
      <c r="G129" s="8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>
      <c r="A130" s="7"/>
      <c r="B130" s="7"/>
      <c r="C130" s="7"/>
      <c r="D130" s="7"/>
      <c r="E130" s="7"/>
      <c r="F130" s="8"/>
      <c r="G130" s="8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>
      <c r="A131" s="7"/>
      <c r="B131" s="7"/>
      <c r="C131" s="7"/>
      <c r="D131" s="7"/>
      <c r="E131" s="7"/>
      <c r="F131" s="8"/>
      <c r="G131" s="8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>
      <c r="A132" s="7"/>
      <c r="B132" s="7"/>
      <c r="C132" s="7"/>
      <c r="D132" s="7"/>
      <c r="E132" s="7"/>
      <c r="F132" s="8"/>
      <c r="G132" s="8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>
      <c r="A133" s="7"/>
      <c r="B133" s="7"/>
      <c r="C133" s="7"/>
      <c r="D133" s="7"/>
      <c r="E133" s="7"/>
      <c r="F133" s="8"/>
      <c r="G133" s="8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>
      <c r="A134" s="7"/>
      <c r="B134" s="7"/>
      <c r="C134" s="7"/>
      <c r="D134" s="7"/>
      <c r="E134" s="7"/>
      <c r="F134" s="8"/>
      <c r="G134" s="8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>
      <c r="A135" s="7"/>
      <c r="B135" s="7"/>
      <c r="C135" s="7"/>
      <c r="D135" s="7"/>
      <c r="E135" s="7"/>
      <c r="F135" s="8"/>
      <c r="G135" s="8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>
      <c r="A136" s="7"/>
      <c r="B136" s="7"/>
      <c r="C136" s="7"/>
      <c r="D136" s="7"/>
      <c r="E136" s="7"/>
      <c r="F136" s="8"/>
      <c r="G136" s="8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>
      <c r="A137" s="7"/>
      <c r="B137" s="7"/>
      <c r="C137" s="7"/>
      <c r="D137" s="7"/>
      <c r="E137" s="7"/>
      <c r="F137" s="8"/>
      <c r="G137" s="8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>
      <c r="A138" s="7"/>
      <c r="B138" s="7"/>
      <c r="C138" s="7"/>
      <c r="D138" s="7"/>
      <c r="E138" s="7"/>
      <c r="F138" s="8"/>
      <c r="G138" s="8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>
      <c r="A139" s="7"/>
      <c r="B139" s="7"/>
      <c r="C139" s="7"/>
      <c r="D139" s="7"/>
      <c r="E139" s="7"/>
      <c r="F139" s="8"/>
      <c r="G139" s="8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>
      <c r="A140" s="7"/>
      <c r="B140" s="7"/>
      <c r="C140" s="7"/>
      <c r="D140" s="7"/>
      <c r="E140" s="7"/>
      <c r="F140" s="8"/>
      <c r="G140" s="8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>
      <c r="A141" s="7"/>
      <c r="B141" s="7"/>
      <c r="C141" s="7"/>
      <c r="D141" s="7"/>
      <c r="E141" s="7"/>
      <c r="F141" s="8"/>
      <c r="G141" s="8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>
      <c r="A142" s="7"/>
      <c r="B142" s="7"/>
      <c r="C142" s="7"/>
      <c r="D142" s="7"/>
      <c r="E142" s="7"/>
      <c r="F142" s="8"/>
      <c r="G142" s="8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>
      <c r="A143" s="7"/>
      <c r="B143" s="7"/>
      <c r="C143" s="7"/>
      <c r="D143" s="7"/>
      <c r="E143" s="7"/>
      <c r="F143" s="8"/>
      <c r="G143" s="8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>
      <c r="A144" s="7"/>
      <c r="B144" s="7"/>
      <c r="C144" s="7"/>
      <c r="D144" s="7"/>
      <c r="E144" s="7"/>
      <c r="F144" s="8"/>
      <c r="G144" s="8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>
      <c r="A145" s="7"/>
      <c r="B145" s="7"/>
      <c r="C145" s="7"/>
      <c r="D145" s="7"/>
      <c r="E145" s="7"/>
      <c r="F145" s="8"/>
      <c r="G145" s="8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>
      <c r="A146" s="7"/>
      <c r="B146" s="7"/>
      <c r="C146" s="7"/>
      <c r="D146" s="7"/>
      <c r="E146" s="7"/>
      <c r="F146" s="8"/>
      <c r="G146" s="8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>
      <c r="A147" s="7"/>
      <c r="B147" s="7"/>
      <c r="C147" s="7"/>
      <c r="D147" s="7"/>
      <c r="E147" s="7"/>
      <c r="F147" s="8"/>
      <c r="G147" s="8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>
      <c r="A148" s="7"/>
      <c r="B148" s="7"/>
      <c r="C148" s="7"/>
      <c r="D148" s="7"/>
      <c r="E148" s="7"/>
      <c r="F148" s="8"/>
      <c r="G148" s="8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>
      <c r="A149" s="7"/>
      <c r="B149" s="7"/>
      <c r="C149" s="7"/>
      <c r="D149" s="7"/>
      <c r="E149" s="7"/>
      <c r="F149" s="8"/>
      <c r="G149" s="8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>
      <c r="A150" s="7"/>
      <c r="B150" s="7"/>
      <c r="C150" s="7"/>
      <c r="D150" s="7"/>
      <c r="E150" s="7"/>
      <c r="F150" s="8"/>
      <c r="G150" s="8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>
      <c r="A151" s="7"/>
      <c r="B151" s="7"/>
      <c r="C151" s="7"/>
      <c r="D151" s="7"/>
      <c r="E151" s="7"/>
      <c r="F151" s="8"/>
      <c r="G151" s="8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>
      <c r="A152" s="7"/>
      <c r="B152" s="7"/>
      <c r="C152" s="7"/>
      <c r="D152" s="7"/>
      <c r="E152" s="7"/>
      <c r="F152" s="8"/>
      <c r="G152" s="8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>
      <c r="A153" s="7"/>
      <c r="B153" s="7"/>
      <c r="C153" s="7"/>
      <c r="D153" s="7"/>
      <c r="E153" s="7"/>
      <c r="F153" s="8"/>
      <c r="G153" s="8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>
      <c r="A154" s="7"/>
      <c r="B154" s="7"/>
      <c r="C154" s="7"/>
      <c r="D154" s="7"/>
      <c r="E154" s="7"/>
      <c r="F154" s="8"/>
      <c r="G154" s="8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>
      <c r="A155" s="7"/>
      <c r="B155" s="7"/>
      <c r="C155" s="7"/>
      <c r="D155" s="7"/>
      <c r="E155" s="7"/>
      <c r="F155" s="8"/>
      <c r="G155" s="8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>
      <c r="A156" s="7"/>
      <c r="B156" s="7"/>
      <c r="C156" s="7"/>
      <c r="D156" s="7"/>
      <c r="E156" s="7"/>
      <c r="F156" s="8"/>
      <c r="G156" s="8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>
      <c r="A157" s="7"/>
      <c r="B157" s="7"/>
      <c r="C157" s="7"/>
      <c r="D157" s="7"/>
      <c r="E157" s="7"/>
      <c r="F157" s="8"/>
      <c r="G157" s="8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>
      <c r="A158" s="7"/>
      <c r="B158" s="7"/>
      <c r="C158" s="7"/>
      <c r="D158" s="7"/>
      <c r="E158" s="7"/>
      <c r="F158" s="8"/>
      <c r="G158" s="8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>
      <c r="A159" s="7"/>
      <c r="B159" s="7"/>
      <c r="C159" s="7"/>
      <c r="D159" s="7"/>
      <c r="E159" s="7"/>
      <c r="F159" s="8"/>
      <c r="G159" s="8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>
      <c r="A160" s="7"/>
      <c r="B160" s="7"/>
      <c r="C160" s="7"/>
      <c r="D160" s="7"/>
      <c r="E160" s="7"/>
      <c r="F160" s="8"/>
      <c r="G160" s="8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>
      <c r="A161" s="7"/>
      <c r="B161" s="7"/>
      <c r="C161" s="7"/>
      <c r="D161" s="7"/>
      <c r="E161" s="7"/>
      <c r="F161" s="8"/>
      <c r="G161" s="8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>
      <c r="A162" s="7"/>
      <c r="B162" s="7"/>
      <c r="C162" s="7"/>
      <c r="D162" s="7"/>
      <c r="E162" s="7"/>
      <c r="F162" s="8"/>
      <c r="G162" s="8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>
      <c r="A163" s="7"/>
      <c r="B163" s="7"/>
      <c r="C163" s="7"/>
      <c r="D163" s="7"/>
      <c r="E163" s="7"/>
      <c r="F163" s="8"/>
      <c r="G163" s="8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>
      <c r="A164" s="7"/>
      <c r="B164" s="7"/>
      <c r="C164" s="7"/>
      <c r="D164" s="7"/>
      <c r="E164" s="7"/>
      <c r="F164" s="8"/>
      <c r="G164" s="8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>
      <c r="A165" s="7"/>
      <c r="B165" s="7"/>
      <c r="C165" s="7"/>
      <c r="D165" s="7"/>
      <c r="E165" s="7"/>
      <c r="F165" s="8"/>
      <c r="G165" s="8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>
      <c r="A166" s="7"/>
      <c r="B166" s="7"/>
      <c r="C166" s="7"/>
      <c r="D166" s="7"/>
      <c r="E166" s="7"/>
      <c r="F166" s="8"/>
      <c r="G166" s="8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>
      <c r="A167" s="7"/>
      <c r="B167" s="7"/>
      <c r="C167" s="7"/>
      <c r="D167" s="7"/>
      <c r="E167" s="7"/>
      <c r="F167" s="8"/>
      <c r="G167" s="8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>
      <c r="A168" s="7"/>
      <c r="B168" s="7"/>
      <c r="C168" s="7"/>
      <c r="D168" s="7"/>
      <c r="E168" s="7"/>
      <c r="F168" s="8"/>
      <c r="G168" s="8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>
      <c r="A169" s="7"/>
      <c r="B169" s="7"/>
      <c r="C169" s="7"/>
      <c r="D169" s="7"/>
      <c r="E169" s="7"/>
      <c r="F169" s="8"/>
      <c r="G169" s="8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>
      <c r="A170" s="7"/>
      <c r="B170" s="7"/>
      <c r="C170" s="7"/>
      <c r="D170" s="7"/>
      <c r="E170" s="7"/>
      <c r="F170" s="8"/>
      <c r="G170" s="8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>
      <c r="A171" s="7"/>
      <c r="B171" s="7"/>
      <c r="C171" s="7"/>
      <c r="D171" s="7"/>
      <c r="E171" s="7"/>
      <c r="F171" s="8"/>
      <c r="G171" s="8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>
      <c r="A172" s="7"/>
      <c r="B172" s="7"/>
      <c r="C172" s="7"/>
      <c r="D172" s="7"/>
      <c r="E172" s="7"/>
      <c r="F172" s="8"/>
      <c r="G172" s="8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>
      <c r="A173" s="7"/>
      <c r="B173" s="7"/>
      <c r="C173" s="7"/>
      <c r="D173" s="7"/>
      <c r="E173" s="7"/>
      <c r="F173" s="8"/>
      <c r="G173" s="8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>
      <c r="A174" s="7"/>
      <c r="B174" s="7"/>
      <c r="C174" s="7"/>
      <c r="D174" s="7"/>
      <c r="E174" s="7"/>
      <c r="F174" s="8"/>
      <c r="G174" s="8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>
      <c r="A175" s="7"/>
      <c r="B175" s="7"/>
      <c r="C175" s="7"/>
      <c r="D175" s="7"/>
      <c r="E175" s="7"/>
      <c r="F175" s="8"/>
      <c r="G175" s="8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>
      <c r="A176" s="7"/>
      <c r="B176" s="7"/>
      <c r="C176" s="7"/>
      <c r="D176" s="7"/>
      <c r="E176" s="7"/>
      <c r="F176" s="8"/>
      <c r="G176" s="8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>
      <c r="A177" s="7"/>
      <c r="B177" s="7"/>
      <c r="C177" s="7"/>
      <c r="D177" s="7"/>
      <c r="E177" s="7"/>
      <c r="F177" s="8"/>
      <c r="G177" s="8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>
      <c r="A178" s="7"/>
      <c r="B178" s="7"/>
      <c r="C178" s="7"/>
      <c r="D178" s="7"/>
      <c r="E178" s="7"/>
      <c r="F178" s="8"/>
      <c r="G178" s="8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>
      <c r="A179" s="7"/>
      <c r="B179" s="7"/>
      <c r="C179" s="7"/>
      <c r="D179" s="7"/>
      <c r="E179" s="7"/>
      <c r="F179" s="8"/>
      <c r="G179" s="8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>
      <c r="A180" s="7"/>
      <c r="B180" s="7"/>
      <c r="C180" s="7"/>
      <c r="D180" s="7"/>
      <c r="E180" s="7"/>
      <c r="F180" s="8"/>
      <c r="G180" s="8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>
      <c r="A181" s="7"/>
      <c r="B181" s="7"/>
      <c r="C181" s="7"/>
      <c r="D181" s="7"/>
      <c r="E181" s="7"/>
      <c r="F181" s="8"/>
      <c r="G181" s="8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>
      <c r="A182" s="7"/>
      <c r="B182" s="7"/>
      <c r="C182" s="7"/>
      <c r="D182" s="7"/>
      <c r="E182" s="7"/>
      <c r="F182" s="8"/>
      <c r="G182" s="8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>
      <c r="A183" s="7"/>
      <c r="B183" s="7"/>
      <c r="C183" s="7"/>
      <c r="D183" s="7"/>
      <c r="E183" s="7"/>
      <c r="F183" s="8"/>
      <c r="G183" s="8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>
      <c r="A184" s="7"/>
      <c r="B184" s="7"/>
      <c r="C184" s="7"/>
      <c r="D184" s="7"/>
      <c r="E184" s="7"/>
      <c r="F184" s="8"/>
      <c r="G184" s="8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>
      <c r="A185" s="7"/>
      <c r="B185" s="7"/>
      <c r="C185" s="7"/>
      <c r="D185" s="7"/>
      <c r="E185" s="7"/>
      <c r="F185" s="8"/>
      <c r="G185" s="8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>
      <c r="A186" s="7"/>
      <c r="B186" s="7"/>
      <c r="C186" s="7"/>
      <c r="D186" s="7"/>
      <c r="E186" s="7"/>
      <c r="F186" s="8"/>
      <c r="G186" s="8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>
      <c r="A187" s="7"/>
      <c r="B187" s="7"/>
      <c r="C187" s="7"/>
      <c r="D187" s="7"/>
      <c r="E187" s="7"/>
      <c r="F187" s="8"/>
      <c r="G187" s="8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>
      <c r="A188" s="7"/>
      <c r="B188" s="7"/>
      <c r="C188" s="7"/>
      <c r="D188" s="7"/>
      <c r="E188" s="7"/>
      <c r="F188" s="8"/>
      <c r="G188" s="8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</row>
    <row r="189">
      <c r="A189" s="7"/>
      <c r="B189" s="7"/>
      <c r="C189" s="7"/>
      <c r="D189" s="7"/>
      <c r="E189" s="7"/>
      <c r="F189" s="8"/>
      <c r="G189" s="8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</row>
    <row r="190">
      <c r="A190" s="7"/>
      <c r="B190" s="7"/>
      <c r="C190" s="7"/>
      <c r="D190" s="7"/>
      <c r="E190" s="7"/>
      <c r="F190" s="8"/>
      <c r="G190" s="8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</row>
    <row r="191">
      <c r="A191" s="7"/>
      <c r="B191" s="7"/>
      <c r="C191" s="7"/>
      <c r="D191" s="7"/>
      <c r="E191" s="7"/>
      <c r="F191" s="8"/>
      <c r="G191" s="8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</row>
    <row r="192">
      <c r="A192" s="7"/>
      <c r="B192" s="7"/>
      <c r="C192" s="7"/>
      <c r="D192" s="7"/>
      <c r="E192" s="7"/>
      <c r="F192" s="8"/>
      <c r="G192" s="8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</row>
    <row r="193">
      <c r="A193" s="7"/>
      <c r="B193" s="7"/>
      <c r="C193" s="7"/>
      <c r="D193" s="7"/>
      <c r="E193" s="7"/>
      <c r="F193" s="8"/>
      <c r="G193" s="8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</row>
    <row r="194">
      <c r="A194" s="7"/>
      <c r="B194" s="7"/>
      <c r="C194" s="7"/>
      <c r="D194" s="7"/>
      <c r="E194" s="7"/>
      <c r="F194" s="8"/>
      <c r="G194" s="8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</row>
    <row r="195">
      <c r="A195" s="7"/>
      <c r="B195" s="7"/>
      <c r="C195" s="7"/>
      <c r="D195" s="7"/>
      <c r="E195" s="7"/>
      <c r="F195" s="8"/>
      <c r="G195" s="8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</row>
    <row r="196">
      <c r="A196" s="7"/>
      <c r="B196" s="7"/>
      <c r="C196" s="7"/>
      <c r="D196" s="7"/>
      <c r="E196" s="7"/>
      <c r="F196" s="8"/>
      <c r="G196" s="8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</row>
    <row r="197">
      <c r="A197" s="7"/>
      <c r="B197" s="7"/>
      <c r="C197" s="7"/>
      <c r="D197" s="7"/>
      <c r="E197" s="7"/>
      <c r="F197" s="8"/>
      <c r="G197" s="8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</row>
    <row r="198">
      <c r="A198" s="7"/>
      <c r="B198" s="7"/>
      <c r="C198" s="7"/>
      <c r="D198" s="7"/>
      <c r="E198" s="7"/>
      <c r="F198" s="8"/>
      <c r="G198" s="8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</row>
    <row r="199">
      <c r="A199" s="7"/>
      <c r="B199" s="7"/>
      <c r="C199" s="7"/>
      <c r="D199" s="7"/>
      <c r="E199" s="7"/>
      <c r="F199" s="8"/>
      <c r="G199" s="8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</row>
    <row r="200">
      <c r="A200" s="7"/>
      <c r="B200" s="7"/>
      <c r="C200" s="7"/>
      <c r="D200" s="7"/>
      <c r="E200" s="7"/>
      <c r="F200" s="8"/>
      <c r="G200" s="8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</row>
    <row r="201">
      <c r="A201" s="7"/>
      <c r="B201" s="7"/>
      <c r="C201" s="7"/>
      <c r="D201" s="7"/>
      <c r="E201" s="7"/>
      <c r="F201" s="8"/>
      <c r="G201" s="8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</row>
    <row r="202">
      <c r="A202" s="7"/>
      <c r="B202" s="7"/>
      <c r="C202" s="7"/>
      <c r="D202" s="7"/>
      <c r="E202" s="7"/>
      <c r="F202" s="8"/>
      <c r="G202" s="8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</row>
    <row r="203">
      <c r="A203" s="7"/>
      <c r="B203" s="7"/>
      <c r="C203" s="7"/>
      <c r="D203" s="7"/>
      <c r="E203" s="7"/>
      <c r="F203" s="8"/>
      <c r="G203" s="8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</row>
    <row r="204">
      <c r="A204" s="7"/>
      <c r="B204" s="7"/>
      <c r="C204" s="7"/>
      <c r="D204" s="7"/>
      <c r="E204" s="7"/>
      <c r="F204" s="8"/>
      <c r="G204" s="8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</row>
    <row r="205">
      <c r="A205" s="7"/>
      <c r="B205" s="7"/>
      <c r="C205" s="7"/>
      <c r="D205" s="7"/>
      <c r="E205" s="7"/>
      <c r="F205" s="8"/>
      <c r="G205" s="8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</row>
    <row r="206">
      <c r="A206" s="7"/>
      <c r="B206" s="7"/>
      <c r="C206" s="7"/>
      <c r="D206" s="7"/>
      <c r="E206" s="7"/>
      <c r="F206" s="8"/>
      <c r="G206" s="8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</row>
    <row r="207">
      <c r="A207" s="7"/>
      <c r="B207" s="7"/>
      <c r="C207" s="7"/>
      <c r="D207" s="7"/>
      <c r="E207" s="7"/>
      <c r="F207" s="8"/>
      <c r="G207" s="8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</row>
    <row r="208">
      <c r="A208" s="7"/>
      <c r="B208" s="7"/>
      <c r="C208" s="7"/>
      <c r="D208" s="7"/>
      <c r="E208" s="7"/>
      <c r="F208" s="8"/>
      <c r="G208" s="8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</row>
    <row r="209">
      <c r="A209" s="7"/>
      <c r="B209" s="7"/>
      <c r="C209" s="7"/>
      <c r="D209" s="7"/>
      <c r="E209" s="7"/>
      <c r="F209" s="8"/>
      <c r="G209" s="8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</row>
    <row r="210">
      <c r="A210" s="7"/>
      <c r="B210" s="7"/>
      <c r="C210" s="7"/>
      <c r="D210" s="7"/>
      <c r="E210" s="7"/>
      <c r="F210" s="8"/>
      <c r="G210" s="8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</row>
    <row r="211">
      <c r="A211" s="7"/>
      <c r="B211" s="7"/>
      <c r="C211" s="7"/>
      <c r="D211" s="7"/>
      <c r="E211" s="7"/>
      <c r="F211" s="8"/>
      <c r="G211" s="8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</row>
    <row r="212">
      <c r="A212" s="7"/>
      <c r="B212" s="7"/>
      <c r="C212" s="7"/>
      <c r="D212" s="7"/>
      <c r="E212" s="7"/>
      <c r="F212" s="8"/>
      <c r="G212" s="8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</row>
    <row r="213">
      <c r="A213" s="7"/>
      <c r="B213" s="7"/>
      <c r="C213" s="7"/>
      <c r="D213" s="7"/>
      <c r="E213" s="7"/>
      <c r="F213" s="8"/>
      <c r="G213" s="8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</row>
    <row r="214">
      <c r="A214" s="7"/>
      <c r="B214" s="7"/>
      <c r="C214" s="7"/>
      <c r="D214" s="7"/>
      <c r="E214" s="7"/>
      <c r="F214" s="8"/>
      <c r="G214" s="8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</row>
    <row r="215">
      <c r="A215" s="7"/>
      <c r="B215" s="7"/>
      <c r="C215" s="7"/>
      <c r="D215" s="7"/>
      <c r="E215" s="7"/>
      <c r="F215" s="8"/>
      <c r="G215" s="8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</row>
    <row r="216">
      <c r="A216" s="7"/>
      <c r="B216" s="7"/>
      <c r="C216" s="7"/>
      <c r="D216" s="7"/>
      <c r="E216" s="7"/>
      <c r="F216" s="8"/>
      <c r="G216" s="8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</row>
    <row r="217">
      <c r="A217" s="7"/>
      <c r="B217" s="7"/>
      <c r="C217" s="7"/>
      <c r="D217" s="7"/>
      <c r="E217" s="7"/>
      <c r="F217" s="8"/>
      <c r="G217" s="8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</row>
    <row r="218">
      <c r="A218" s="7"/>
      <c r="B218" s="7"/>
      <c r="C218" s="7"/>
      <c r="D218" s="7"/>
      <c r="E218" s="7"/>
      <c r="F218" s="8"/>
      <c r="G218" s="8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</row>
    <row r="219">
      <c r="A219" s="7"/>
      <c r="B219" s="7"/>
      <c r="C219" s="7"/>
      <c r="D219" s="7"/>
      <c r="E219" s="7"/>
      <c r="F219" s="8"/>
      <c r="G219" s="8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</row>
    <row r="220">
      <c r="A220" s="7"/>
      <c r="B220" s="7"/>
      <c r="C220" s="7"/>
      <c r="D220" s="7"/>
      <c r="E220" s="7"/>
      <c r="F220" s="8"/>
      <c r="G220" s="8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</row>
    <row r="221">
      <c r="A221" s="7"/>
      <c r="B221" s="7"/>
      <c r="C221" s="7"/>
      <c r="D221" s="7"/>
      <c r="E221" s="7"/>
      <c r="F221" s="8"/>
      <c r="G221" s="8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</row>
    <row r="222">
      <c r="A222" s="7"/>
      <c r="B222" s="7"/>
      <c r="C222" s="7"/>
      <c r="D222" s="7"/>
      <c r="E222" s="7"/>
      <c r="F222" s="8"/>
      <c r="G222" s="8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</row>
    <row r="223">
      <c r="A223" s="7"/>
      <c r="B223" s="7"/>
      <c r="C223" s="7"/>
      <c r="D223" s="7"/>
      <c r="E223" s="7"/>
      <c r="F223" s="8"/>
      <c r="G223" s="8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</row>
    <row r="224">
      <c r="A224" s="7"/>
      <c r="B224" s="7"/>
      <c r="C224" s="7"/>
      <c r="D224" s="7"/>
      <c r="E224" s="7"/>
      <c r="F224" s="8"/>
      <c r="G224" s="8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</row>
    <row r="225">
      <c r="A225" s="7"/>
      <c r="B225" s="7"/>
      <c r="C225" s="7"/>
      <c r="D225" s="7"/>
      <c r="E225" s="7"/>
      <c r="F225" s="8"/>
      <c r="G225" s="8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</row>
    <row r="226">
      <c r="A226" s="7"/>
      <c r="B226" s="7"/>
      <c r="C226" s="7"/>
      <c r="D226" s="7"/>
      <c r="E226" s="7"/>
      <c r="F226" s="8"/>
      <c r="G226" s="8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</row>
    <row r="227">
      <c r="A227" s="7"/>
      <c r="B227" s="7"/>
      <c r="C227" s="7"/>
      <c r="D227" s="7"/>
      <c r="E227" s="7"/>
      <c r="F227" s="8"/>
      <c r="G227" s="8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</row>
    <row r="228">
      <c r="A228" s="7"/>
      <c r="B228" s="7"/>
      <c r="C228" s="7"/>
      <c r="D228" s="7"/>
      <c r="E228" s="7"/>
      <c r="F228" s="8"/>
      <c r="G228" s="8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</row>
    <row r="229">
      <c r="A229" s="7"/>
      <c r="B229" s="7"/>
      <c r="C229" s="7"/>
      <c r="D229" s="7"/>
      <c r="E229" s="7"/>
      <c r="F229" s="8"/>
      <c r="G229" s="8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</row>
    <row r="230">
      <c r="A230" s="7"/>
      <c r="B230" s="7"/>
      <c r="C230" s="7"/>
      <c r="D230" s="7"/>
      <c r="E230" s="7"/>
      <c r="F230" s="8"/>
      <c r="G230" s="8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</row>
    <row r="231">
      <c r="A231" s="7"/>
      <c r="B231" s="7"/>
      <c r="C231" s="7"/>
      <c r="D231" s="7"/>
      <c r="E231" s="7"/>
      <c r="F231" s="8"/>
      <c r="G231" s="8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</row>
    <row r="232">
      <c r="A232" s="7"/>
      <c r="B232" s="7"/>
      <c r="C232" s="7"/>
      <c r="D232" s="7"/>
      <c r="E232" s="7"/>
      <c r="F232" s="8"/>
      <c r="G232" s="8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</row>
    <row r="233">
      <c r="A233" s="7"/>
      <c r="B233" s="7"/>
      <c r="C233" s="7"/>
      <c r="D233" s="7"/>
      <c r="E233" s="7"/>
      <c r="F233" s="8"/>
      <c r="G233" s="8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</row>
    <row r="234">
      <c r="A234" s="7"/>
      <c r="B234" s="7"/>
      <c r="C234" s="7"/>
      <c r="D234" s="7"/>
      <c r="E234" s="7"/>
      <c r="F234" s="8"/>
      <c r="G234" s="8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</row>
    <row r="235">
      <c r="A235" s="7"/>
      <c r="B235" s="7"/>
      <c r="C235" s="7"/>
      <c r="D235" s="7"/>
      <c r="E235" s="7"/>
      <c r="F235" s="8"/>
      <c r="G235" s="8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</row>
    <row r="236">
      <c r="A236" s="7"/>
      <c r="B236" s="7"/>
      <c r="C236" s="7"/>
      <c r="D236" s="7"/>
      <c r="E236" s="7"/>
      <c r="F236" s="8"/>
      <c r="G236" s="8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</row>
    <row r="237">
      <c r="A237" s="7"/>
      <c r="B237" s="7"/>
      <c r="C237" s="7"/>
      <c r="D237" s="7"/>
      <c r="E237" s="7"/>
      <c r="F237" s="8"/>
      <c r="G237" s="8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</row>
    <row r="238">
      <c r="A238" s="7"/>
      <c r="B238" s="7"/>
      <c r="C238" s="7"/>
      <c r="D238" s="7"/>
      <c r="E238" s="7"/>
      <c r="F238" s="8"/>
      <c r="G238" s="8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</row>
    <row r="239">
      <c r="A239" s="7"/>
      <c r="B239" s="7"/>
      <c r="C239" s="7"/>
      <c r="D239" s="7"/>
      <c r="E239" s="7"/>
      <c r="F239" s="8"/>
      <c r="G239" s="8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</row>
    <row r="240">
      <c r="A240" s="7"/>
      <c r="B240" s="7"/>
      <c r="C240" s="7"/>
      <c r="D240" s="7"/>
      <c r="E240" s="7"/>
      <c r="F240" s="8"/>
      <c r="G240" s="8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</row>
    <row r="241">
      <c r="A241" s="7"/>
      <c r="B241" s="7"/>
      <c r="C241" s="7"/>
      <c r="D241" s="7"/>
      <c r="E241" s="7"/>
      <c r="F241" s="8"/>
      <c r="G241" s="8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</row>
    <row r="242">
      <c r="A242" s="7"/>
      <c r="B242" s="7"/>
      <c r="C242" s="7"/>
      <c r="D242" s="7"/>
      <c r="E242" s="7"/>
      <c r="F242" s="8"/>
      <c r="G242" s="8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</row>
    <row r="243">
      <c r="A243" s="7"/>
      <c r="B243" s="7"/>
      <c r="C243" s="7"/>
      <c r="D243" s="7"/>
      <c r="E243" s="7"/>
      <c r="F243" s="8"/>
      <c r="G243" s="8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</row>
    <row r="244">
      <c r="A244" s="7"/>
      <c r="B244" s="7"/>
      <c r="C244" s="7"/>
      <c r="D244" s="7"/>
      <c r="E244" s="7"/>
      <c r="F244" s="8"/>
      <c r="G244" s="8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</row>
    <row r="245">
      <c r="A245" s="7"/>
      <c r="B245" s="7"/>
      <c r="C245" s="7"/>
      <c r="D245" s="7"/>
      <c r="E245" s="7"/>
      <c r="F245" s="8"/>
      <c r="G245" s="8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</row>
    <row r="246">
      <c r="A246" s="7"/>
      <c r="B246" s="7"/>
      <c r="C246" s="7"/>
      <c r="D246" s="7"/>
      <c r="E246" s="7"/>
      <c r="F246" s="8"/>
      <c r="G246" s="8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</row>
    <row r="247">
      <c r="A247" s="7"/>
      <c r="B247" s="7"/>
      <c r="C247" s="7"/>
      <c r="D247" s="7"/>
      <c r="E247" s="7"/>
      <c r="F247" s="8"/>
      <c r="G247" s="8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</row>
    <row r="248">
      <c r="A248" s="7"/>
      <c r="B248" s="7"/>
      <c r="C248" s="7"/>
      <c r="D248" s="7"/>
      <c r="E248" s="7"/>
      <c r="F248" s="8"/>
      <c r="G248" s="8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</row>
    <row r="249">
      <c r="A249" s="7"/>
      <c r="B249" s="7"/>
      <c r="C249" s="7"/>
      <c r="D249" s="7"/>
      <c r="E249" s="7"/>
      <c r="F249" s="8"/>
      <c r="G249" s="8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</row>
    <row r="250">
      <c r="A250" s="7"/>
      <c r="B250" s="7"/>
      <c r="C250" s="7"/>
      <c r="D250" s="7"/>
      <c r="E250" s="7"/>
      <c r="F250" s="8"/>
      <c r="G250" s="8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</row>
    <row r="251">
      <c r="A251" s="7"/>
      <c r="B251" s="7"/>
      <c r="C251" s="7"/>
      <c r="D251" s="7"/>
      <c r="E251" s="7"/>
      <c r="F251" s="8"/>
      <c r="G251" s="8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</row>
    <row r="252">
      <c r="A252" s="7"/>
      <c r="B252" s="7"/>
      <c r="C252" s="7"/>
      <c r="D252" s="7"/>
      <c r="E252" s="7"/>
      <c r="F252" s="8"/>
      <c r="G252" s="8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</row>
    <row r="253">
      <c r="A253" s="7"/>
      <c r="B253" s="7"/>
      <c r="C253" s="7"/>
      <c r="D253" s="7"/>
      <c r="E253" s="7"/>
      <c r="F253" s="8"/>
      <c r="G253" s="8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</row>
    <row r="254">
      <c r="A254" s="7"/>
      <c r="B254" s="7"/>
      <c r="C254" s="7"/>
      <c r="D254" s="7"/>
      <c r="E254" s="7"/>
      <c r="F254" s="8"/>
      <c r="G254" s="8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</row>
    <row r="255">
      <c r="A255" s="7"/>
      <c r="B255" s="7"/>
      <c r="C255" s="7"/>
      <c r="D255" s="7"/>
      <c r="E255" s="7"/>
      <c r="F255" s="8"/>
      <c r="G255" s="8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</row>
    <row r="256">
      <c r="A256" s="7"/>
      <c r="B256" s="7"/>
      <c r="C256" s="7"/>
      <c r="D256" s="7"/>
      <c r="E256" s="7"/>
      <c r="F256" s="8"/>
      <c r="G256" s="8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</row>
    <row r="257">
      <c r="A257" s="7"/>
      <c r="B257" s="7"/>
      <c r="C257" s="7"/>
      <c r="D257" s="7"/>
      <c r="E257" s="7"/>
      <c r="F257" s="8"/>
      <c r="G257" s="8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</row>
    <row r="258">
      <c r="A258" s="7"/>
      <c r="B258" s="7"/>
      <c r="C258" s="7"/>
      <c r="D258" s="7"/>
      <c r="E258" s="7"/>
      <c r="F258" s="8"/>
      <c r="G258" s="8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</row>
    <row r="259">
      <c r="A259" s="7"/>
      <c r="B259" s="7"/>
      <c r="C259" s="7"/>
      <c r="D259" s="7"/>
      <c r="E259" s="7"/>
      <c r="F259" s="8"/>
      <c r="G259" s="8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</row>
    <row r="260">
      <c r="A260" s="7"/>
      <c r="B260" s="7"/>
      <c r="C260" s="7"/>
      <c r="D260" s="7"/>
      <c r="E260" s="7"/>
      <c r="F260" s="8"/>
      <c r="G260" s="8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</row>
    <row r="261">
      <c r="A261" s="7"/>
      <c r="B261" s="7"/>
      <c r="C261" s="7"/>
      <c r="D261" s="7"/>
      <c r="E261" s="7"/>
      <c r="F261" s="8"/>
      <c r="G261" s="8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</row>
    <row r="262">
      <c r="A262" s="7"/>
      <c r="B262" s="7"/>
      <c r="C262" s="7"/>
      <c r="D262" s="7"/>
      <c r="E262" s="7"/>
      <c r="F262" s="8"/>
      <c r="G262" s="8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</row>
    <row r="263">
      <c r="A263" s="7"/>
      <c r="B263" s="7"/>
      <c r="C263" s="7"/>
      <c r="D263" s="7"/>
      <c r="E263" s="7"/>
      <c r="F263" s="8"/>
      <c r="G263" s="8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</row>
    <row r="264">
      <c r="A264" s="7"/>
      <c r="B264" s="7"/>
      <c r="C264" s="7"/>
      <c r="D264" s="7"/>
      <c r="E264" s="7"/>
      <c r="F264" s="8"/>
      <c r="G264" s="8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</row>
    <row r="265">
      <c r="A265" s="7"/>
      <c r="B265" s="7"/>
      <c r="C265" s="7"/>
      <c r="D265" s="7"/>
      <c r="E265" s="7"/>
      <c r="F265" s="8"/>
      <c r="G265" s="8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</row>
    <row r="266">
      <c r="A266" s="7"/>
      <c r="B266" s="7"/>
      <c r="C266" s="7"/>
      <c r="D266" s="7"/>
      <c r="E266" s="7"/>
      <c r="F266" s="8"/>
      <c r="G266" s="8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</row>
    <row r="267">
      <c r="A267" s="7"/>
      <c r="B267" s="7"/>
      <c r="C267" s="7"/>
      <c r="D267" s="7"/>
      <c r="E267" s="7"/>
      <c r="F267" s="8"/>
      <c r="G267" s="8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</row>
    <row r="268">
      <c r="A268" s="7"/>
      <c r="B268" s="7"/>
      <c r="C268" s="7"/>
      <c r="D268" s="7"/>
      <c r="E268" s="7"/>
      <c r="F268" s="8"/>
      <c r="G268" s="8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</row>
    <row r="269">
      <c r="A269" s="7"/>
      <c r="B269" s="7"/>
      <c r="C269" s="7"/>
      <c r="D269" s="7"/>
      <c r="E269" s="7"/>
      <c r="F269" s="8"/>
      <c r="G269" s="8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</row>
    <row r="270">
      <c r="A270" s="7"/>
      <c r="B270" s="7"/>
      <c r="C270" s="7"/>
      <c r="D270" s="7"/>
      <c r="E270" s="7"/>
      <c r="F270" s="8"/>
      <c r="G270" s="8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</row>
    <row r="271">
      <c r="A271" s="7"/>
      <c r="B271" s="7"/>
      <c r="C271" s="7"/>
      <c r="D271" s="7"/>
      <c r="E271" s="7"/>
      <c r="F271" s="8"/>
      <c r="G271" s="8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</row>
    <row r="272">
      <c r="A272" s="7"/>
      <c r="B272" s="7"/>
      <c r="C272" s="7"/>
      <c r="D272" s="7"/>
      <c r="E272" s="7"/>
      <c r="F272" s="8"/>
      <c r="G272" s="8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</row>
    <row r="273">
      <c r="A273" s="7"/>
      <c r="B273" s="7"/>
      <c r="C273" s="7"/>
      <c r="D273" s="7"/>
      <c r="E273" s="7"/>
      <c r="F273" s="8"/>
      <c r="G273" s="8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</row>
    <row r="274">
      <c r="A274" s="7"/>
      <c r="B274" s="7"/>
      <c r="C274" s="7"/>
      <c r="D274" s="7"/>
      <c r="E274" s="7"/>
      <c r="F274" s="8"/>
      <c r="G274" s="8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</row>
    <row r="275">
      <c r="A275" s="7"/>
      <c r="B275" s="7"/>
      <c r="C275" s="7"/>
      <c r="D275" s="7"/>
      <c r="E275" s="7"/>
      <c r="F275" s="8"/>
      <c r="G275" s="8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</row>
    <row r="276">
      <c r="A276" s="7"/>
      <c r="B276" s="7"/>
      <c r="C276" s="7"/>
      <c r="D276" s="7"/>
      <c r="E276" s="7"/>
      <c r="F276" s="8"/>
      <c r="G276" s="8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</row>
    <row r="277">
      <c r="A277" s="7"/>
      <c r="B277" s="7"/>
      <c r="C277" s="7"/>
      <c r="D277" s="7"/>
      <c r="E277" s="7"/>
      <c r="F277" s="8"/>
      <c r="G277" s="8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</row>
    <row r="278">
      <c r="A278" s="7"/>
      <c r="B278" s="7"/>
      <c r="C278" s="7"/>
      <c r="D278" s="7"/>
      <c r="E278" s="7"/>
      <c r="F278" s="8"/>
      <c r="G278" s="8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</row>
    <row r="279">
      <c r="A279" s="7"/>
      <c r="B279" s="7"/>
      <c r="C279" s="7"/>
      <c r="D279" s="7"/>
      <c r="E279" s="7"/>
      <c r="F279" s="8"/>
      <c r="G279" s="8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</row>
    <row r="280">
      <c r="A280" s="7"/>
      <c r="B280" s="7"/>
      <c r="C280" s="7"/>
      <c r="D280" s="7"/>
      <c r="E280" s="7"/>
      <c r="F280" s="8"/>
      <c r="G280" s="8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</row>
    <row r="281">
      <c r="A281" s="7"/>
      <c r="B281" s="7"/>
      <c r="C281" s="7"/>
      <c r="D281" s="7"/>
      <c r="E281" s="7"/>
      <c r="F281" s="8"/>
      <c r="G281" s="8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>
      <c r="A282" s="7"/>
      <c r="B282" s="7"/>
      <c r="C282" s="7"/>
      <c r="D282" s="7"/>
      <c r="E282" s="7"/>
      <c r="F282" s="8"/>
      <c r="G282" s="8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>
      <c r="A283" s="7"/>
      <c r="B283" s="7"/>
      <c r="C283" s="7"/>
      <c r="D283" s="7"/>
      <c r="E283" s="7"/>
      <c r="F283" s="8"/>
      <c r="G283" s="8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>
      <c r="A284" s="7"/>
      <c r="B284" s="7"/>
      <c r="C284" s="7"/>
      <c r="D284" s="7"/>
      <c r="E284" s="7"/>
      <c r="F284" s="8"/>
      <c r="G284" s="8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>
      <c r="A285" s="7"/>
      <c r="B285" s="7"/>
      <c r="C285" s="7"/>
      <c r="D285" s="7"/>
      <c r="E285" s="7"/>
      <c r="F285" s="8"/>
      <c r="G285" s="8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>
      <c r="A286" s="7"/>
      <c r="B286" s="7"/>
      <c r="C286" s="7"/>
      <c r="D286" s="7"/>
      <c r="E286" s="7"/>
      <c r="F286" s="8"/>
      <c r="G286" s="8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>
      <c r="A287" s="7"/>
      <c r="B287" s="7"/>
      <c r="C287" s="7"/>
      <c r="D287" s="7"/>
      <c r="E287" s="7"/>
      <c r="F287" s="8"/>
      <c r="G287" s="8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>
      <c r="A288" s="7"/>
      <c r="B288" s="7"/>
      <c r="C288" s="7"/>
      <c r="D288" s="7"/>
      <c r="E288" s="7"/>
      <c r="F288" s="8"/>
      <c r="G288" s="8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>
      <c r="A289" s="7"/>
      <c r="B289" s="7"/>
      <c r="C289" s="7"/>
      <c r="D289" s="7"/>
      <c r="E289" s="7"/>
      <c r="F289" s="8"/>
      <c r="G289" s="8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>
      <c r="A290" s="7"/>
      <c r="B290" s="7"/>
      <c r="C290" s="7"/>
      <c r="D290" s="7"/>
      <c r="E290" s="7"/>
      <c r="F290" s="8"/>
      <c r="G290" s="8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>
      <c r="A291" s="7"/>
      <c r="B291" s="7"/>
      <c r="C291" s="7"/>
      <c r="D291" s="7"/>
      <c r="E291" s="7"/>
      <c r="F291" s="8"/>
      <c r="G291" s="8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>
      <c r="A292" s="7"/>
      <c r="B292" s="7"/>
      <c r="C292" s="7"/>
      <c r="D292" s="7"/>
      <c r="E292" s="7"/>
      <c r="F292" s="8"/>
      <c r="G292" s="8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>
      <c r="A293" s="7"/>
      <c r="B293" s="7"/>
      <c r="C293" s="7"/>
      <c r="D293" s="7"/>
      <c r="E293" s="7"/>
      <c r="F293" s="8"/>
      <c r="G293" s="8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>
      <c r="A294" s="7"/>
      <c r="B294" s="7"/>
      <c r="C294" s="7"/>
      <c r="D294" s="7"/>
      <c r="E294" s="7"/>
      <c r="F294" s="8"/>
      <c r="G294" s="8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>
      <c r="A295" s="7"/>
      <c r="B295" s="7"/>
      <c r="C295" s="7"/>
      <c r="D295" s="7"/>
      <c r="E295" s="7"/>
      <c r="F295" s="8"/>
      <c r="G295" s="8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>
      <c r="A296" s="7"/>
      <c r="B296" s="7"/>
      <c r="C296" s="7"/>
      <c r="D296" s="7"/>
      <c r="E296" s="7"/>
      <c r="F296" s="8"/>
      <c r="G296" s="8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>
      <c r="A297" s="7"/>
      <c r="B297" s="7"/>
      <c r="C297" s="7"/>
      <c r="D297" s="7"/>
      <c r="E297" s="7"/>
      <c r="F297" s="8"/>
      <c r="G297" s="8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>
      <c r="A298" s="7"/>
      <c r="B298" s="7"/>
      <c r="C298" s="7"/>
      <c r="D298" s="7"/>
      <c r="E298" s="7"/>
      <c r="F298" s="8"/>
      <c r="G298" s="8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>
      <c r="A299" s="7"/>
      <c r="B299" s="7"/>
      <c r="C299" s="7"/>
      <c r="D299" s="7"/>
      <c r="E299" s="7"/>
      <c r="F299" s="8"/>
      <c r="G299" s="8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>
      <c r="A300" s="7"/>
      <c r="B300" s="7"/>
      <c r="C300" s="7"/>
      <c r="D300" s="7"/>
      <c r="E300" s="7"/>
      <c r="F300" s="8"/>
      <c r="G300" s="8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>
      <c r="A301" s="7"/>
      <c r="B301" s="7"/>
      <c r="C301" s="7"/>
      <c r="D301" s="7"/>
      <c r="E301" s="7"/>
      <c r="F301" s="8"/>
      <c r="G301" s="8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>
      <c r="A302" s="7"/>
      <c r="B302" s="7"/>
      <c r="C302" s="7"/>
      <c r="D302" s="7"/>
      <c r="E302" s="7"/>
      <c r="F302" s="8"/>
      <c r="G302" s="8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>
      <c r="A303" s="7"/>
      <c r="B303" s="7"/>
      <c r="C303" s="7"/>
      <c r="D303" s="7"/>
      <c r="E303" s="7"/>
      <c r="F303" s="8"/>
      <c r="G303" s="8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</row>
    <row r="304">
      <c r="A304" s="7"/>
      <c r="B304" s="7"/>
      <c r="C304" s="7"/>
      <c r="D304" s="7"/>
      <c r="E304" s="7"/>
      <c r="F304" s="8"/>
      <c r="G304" s="8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</row>
    <row r="305">
      <c r="A305" s="7"/>
      <c r="B305" s="7"/>
      <c r="C305" s="7"/>
      <c r="D305" s="7"/>
      <c r="E305" s="7"/>
      <c r="F305" s="8"/>
      <c r="G305" s="8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</row>
    <row r="306">
      <c r="A306" s="7"/>
      <c r="B306" s="7"/>
      <c r="C306" s="7"/>
      <c r="D306" s="7"/>
      <c r="E306" s="7"/>
      <c r="F306" s="8"/>
      <c r="G306" s="8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</row>
    <row r="307">
      <c r="A307" s="7"/>
      <c r="B307" s="7"/>
      <c r="C307" s="7"/>
      <c r="D307" s="7"/>
      <c r="E307" s="7"/>
      <c r="F307" s="8"/>
      <c r="G307" s="8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</row>
    <row r="308">
      <c r="A308" s="7"/>
      <c r="B308" s="7"/>
      <c r="C308" s="7"/>
      <c r="D308" s="7"/>
      <c r="E308" s="7"/>
      <c r="F308" s="8"/>
      <c r="G308" s="8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</row>
    <row r="309">
      <c r="A309" s="7"/>
      <c r="B309" s="7"/>
      <c r="C309" s="7"/>
      <c r="D309" s="7"/>
      <c r="E309" s="7"/>
      <c r="F309" s="8"/>
      <c r="G309" s="8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</row>
    <row r="310">
      <c r="A310" s="7"/>
      <c r="B310" s="7"/>
      <c r="C310" s="7"/>
      <c r="D310" s="7"/>
      <c r="E310" s="7"/>
      <c r="F310" s="8"/>
      <c r="G310" s="8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</row>
    <row r="311">
      <c r="A311" s="7"/>
      <c r="B311" s="7"/>
      <c r="C311" s="7"/>
      <c r="D311" s="7"/>
      <c r="E311" s="7"/>
      <c r="F311" s="8"/>
      <c r="G311" s="8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</row>
    <row r="312">
      <c r="A312" s="7"/>
      <c r="B312" s="7"/>
      <c r="C312" s="7"/>
      <c r="D312" s="7"/>
      <c r="E312" s="7"/>
      <c r="F312" s="8"/>
      <c r="G312" s="8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</row>
    <row r="313">
      <c r="A313" s="7"/>
      <c r="B313" s="7"/>
      <c r="C313" s="7"/>
      <c r="D313" s="7"/>
      <c r="E313" s="7"/>
      <c r="F313" s="8"/>
      <c r="G313" s="8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</row>
    <row r="314">
      <c r="A314" s="7"/>
      <c r="B314" s="7"/>
      <c r="C314" s="7"/>
      <c r="D314" s="7"/>
      <c r="E314" s="7"/>
      <c r="F314" s="8"/>
      <c r="G314" s="8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</row>
    <row r="315">
      <c r="A315" s="7"/>
      <c r="B315" s="7"/>
      <c r="C315" s="7"/>
      <c r="D315" s="7"/>
      <c r="E315" s="7"/>
      <c r="F315" s="8"/>
      <c r="G315" s="8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</row>
    <row r="316">
      <c r="A316" s="7"/>
      <c r="B316" s="7"/>
      <c r="C316" s="7"/>
      <c r="D316" s="7"/>
      <c r="E316" s="7"/>
      <c r="F316" s="8"/>
      <c r="G316" s="8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</row>
    <row r="317">
      <c r="A317" s="7"/>
      <c r="B317" s="7"/>
      <c r="C317" s="7"/>
      <c r="D317" s="7"/>
      <c r="E317" s="7"/>
      <c r="F317" s="8"/>
      <c r="G317" s="8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</row>
    <row r="318">
      <c r="A318" s="7"/>
      <c r="B318" s="7"/>
      <c r="C318" s="7"/>
      <c r="D318" s="7"/>
      <c r="E318" s="7"/>
      <c r="F318" s="8"/>
      <c r="G318" s="8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</row>
    <row r="319">
      <c r="A319" s="7"/>
      <c r="B319" s="7"/>
      <c r="C319" s="7"/>
      <c r="D319" s="7"/>
      <c r="E319" s="7"/>
      <c r="F319" s="8"/>
      <c r="G319" s="8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</row>
    <row r="320">
      <c r="A320" s="7"/>
      <c r="B320" s="7"/>
      <c r="C320" s="7"/>
      <c r="D320" s="7"/>
      <c r="E320" s="7"/>
      <c r="F320" s="8"/>
      <c r="G320" s="8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</row>
    <row r="321">
      <c r="A321" s="7"/>
      <c r="B321" s="7"/>
      <c r="C321" s="7"/>
      <c r="D321" s="7"/>
      <c r="E321" s="7"/>
      <c r="F321" s="8"/>
      <c r="G321" s="8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</row>
    <row r="322">
      <c r="A322" s="7"/>
      <c r="B322" s="7"/>
      <c r="C322" s="7"/>
      <c r="D322" s="7"/>
      <c r="E322" s="7"/>
      <c r="F322" s="8"/>
      <c r="G322" s="8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</row>
    <row r="323">
      <c r="A323" s="7"/>
      <c r="B323" s="7"/>
      <c r="C323" s="7"/>
      <c r="D323" s="7"/>
      <c r="E323" s="7"/>
      <c r="F323" s="8"/>
      <c r="G323" s="8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</row>
    <row r="324">
      <c r="A324" s="7"/>
      <c r="B324" s="7"/>
      <c r="C324" s="7"/>
      <c r="D324" s="7"/>
      <c r="E324" s="7"/>
      <c r="F324" s="8"/>
      <c r="G324" s="8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</row>
    <row r="325">
      <c r="A325" s="7"/>
      <c r="B325" s="7"/>
      <c r="C325" s="7"/>
      <c r="D325" s="7"/>
      <c r="E325" s="7"/>
      <c r="F325" s="8"/>
      <c r="G325" s="8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</row>
    <row r="326">
      <c r="A326" s="7"/>
      <c r="B326" s="7"/>
      <c r="C326" s="7"/>
      <c r="D326" s="7"/>
      <c r="E326" s="7"/>
      <c r="F326" s="8"/>
      <c r="G326" s="8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</row>
    <row r="327">
      <c r="A327" s="7"/>
      <c r="B327" s="7"/>
      <c r="C327" s="7"/>
      <c r="D327" s="7"/>
      <c r="E327" s="7"/>
      <c r="F327" s="8"/>
      <c r="G327" s="8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</row>
    <row r="328">
      <c r="A328" s="7"/>
      <c r="B328" s="7"/>
      <c r="C328" s="7"/>
      <c r="D328" s="7"/>
      <c r="E328" s="7"/>
      <c r="F328" s="8"/>
      <c r="G328" s="8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</row>
    <row r="329">
      <c r="A329" s="7"/>
      <c r="B329" s="7"/>
      <c r="C329" s="7"/>
      <c r="D329" s="7"/>
      <c r="E329" s="7"/>
      <c r="F329" s="8"/>
      <c r="G329" s="8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</row>
    <row r="330">
      <c r="A330" s="7"/>
      <c r="B330" s="7"/>
      <c r="C330" s="7"/>
      <c r="D330" s="7"/>
      <c r="E330" s="7"/>
      <c r="F330" s="8"/>
      <c r="G330" s="8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</row>
    <row r="331">
      <c r="A331" s="7"/>
      <c r="B331" s="7"/>
      <c r="C331" s="7"/>
      <c r="D331" s="7"/>
      <c r="E331" s="7"/>
      <c r="F331" s="8"/>
      <c r="G331" s="8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</row>
    <row r="332">
      <c r="A332" s="7"/>
      <c r="B332" s="7"/>
      <c r="C332" s="7"/>
      <c r="D332" s="7"/>
      <c r="E332" s="7"/>
      <c r="F332" s="8"/>
      <c r="G332" s="8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</row>
    <row r="333">
      <c r="A333" s="7"/>
      <c r="B333" s="7"/>
      <c r="C333" s="7"/>
      <c r="D333" s="7"/>
      <c r="E333" s="7"/>
      <c r="F333" s="8"/>
      <c r="G333" s="8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</row>
    <row r="334">
      <c r="A334" s="7"/>
      <c r="B334" s="7"/>
      <c r="C334" s="7"/>
      <c r="D334" s="7"/>
      <c r="E334" s="7"/>
      <c r="F334" s="8"/>
      <c r="G334" s="8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</row>
    <row r="335">
      <c r="A335" s="7"/>
      <c r="B335" s="7"/>
      <c r="C335" s="7"/>
      <c r="D335" s="7"/>
      <c r="E335" s="7"/>
      <c r="F335" s="8"/>
      <c r="G335" s="8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</row>
    <row r="336">
      <c r="A336" s="7"/>
      <c r="B336" s="7"/>
      <c r="C336" s="7"/>
      <c r="D336" s="7"/>
      <c r="E336" s="7"/>
      <c r="F336" s="8"/>
      <c r="G336" s="8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</row>
    <row r="337">
      <c r="A337" s="7"/>
      <c r="B337" s="7"/>
      <c r="C337" s="7"/>
      <c r="D337" s="7"/>
      <c r="E337" s="7"/>
      <c r="F337" s="8"/>
      <c r="G337" s="8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</row>
    <row r="338">
      <c r="A338" s="7"/>
      <c r="B338" s="7"/>
      <c r="C338" s="7"/>
      <c r="D338" s="7"/>
      <c r="E338" s="7"/>
      <c r="F338" s="8"/>
      <c r="G338" s="8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</row>
    <row r="339">
      <c r="A339" s="7"/>
      <c r="B339" s="7"/>
      <c r="C339" s="7"/>
      <c r="D339" s="7"/>
      <c r="E339" s="7"/>
      <c r="F339" s="8"/>
      <c r="G339" s="8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</row>
    <row r="340">
      <c r="A340" s="7"/>
      <c r="B340" s="7"/>
      <c r="C340" s="7"/>
      <c r="D340" s="7"/>
      <c r="E340" s="7"/>
      <c r="F340" s="8"/>
      <c r="G340" s="8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</row>
    <row r="341">
      <c r="A341" s="7"/>
      <c r="B341" s="7"/>
      <c r="C341" s="7"/>
      <c r="D341" s="7"/>
      <c r="E341" s="7"/>
      <c r="F341" s="8"/>
      <c r="G341" s="8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</row>
    <row r="342">
      <c r="A342" s="7"/>
      <c r="B342" s="7"/>
      <c r="C342" s="7"/>
      <c r="D342" s="7"/>
      <c r="E342" s="7"/>
      <c r="F342" s="8"/>
      <c r="G342" s="8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</row>
    <row r="343">
      <c r="A343" s="7"/>
      <c r="B343" s="7"/>
      <c r="C343" s="7"/>
      <c r="D343" s="7"/>
      <c r="E343" s="7"/>
      <c r="F343" s="8"/>
      <c r="G343" s="8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</row>
    <row r="344">
      <c r="A344" s="7"/>
      <c r="B344" s="7"/>
      <c r="C344" s="7"/>
      <c r="D344" s="7"/>
      <c r="E344" s="7"/>
      <c r="F344" s="8"/>
      <c r="G344" s="8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</row>
    <row r="345">
      <c r="A345" s="7"/>
      <c r="B345" s="7"/>
      <c r="C345" s="7"/>
      <c r="D345" s="7"/>
      <c r="E345" s="7"/>
      <c r="F345" s="8"/>
      <c r="G345" s="8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</row>
    <row r="346">
      <c r="A346" s="7"/>
      <c r="B346" s="7"/>
      <c r="C346" s="7"/>
      <c r="D346" s="7"/>
      <c r="E346" s="7"/>
      <c r="F346" s="8"/>
      <c r="G346" s="8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</row>
    <row r="347">
      <c r="A347" s="7"/>
      <c r="B347" s="7"/>
      <c r="C347" s="7"/>
      <c r="D347" s="7"/>
      <c r="E347" s="7"/>
      <c r="F347" s="8"/>
      <c r="G347" s="8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</row>
    <row r="348">
      <c r="A348" s="7"/>
      <c r="B348" s="7"/>
      <c r="C348" s="7"/>
      <c r="D348" s="7"/>
      <c r="E348" s="7"/>
      <c r="F348" s="8"/>
      <c r="G348" s="8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</row>
    <row r="349">
      <c r="A349" s="7"/>
      <c r="B349" s="7"/>
      <c r="C349" s="7"/>
      <c r="D349" s="7"/>
      <c r="E349" s="7"/>
      <c r="F349" s="8"/>
      <c r="G349" s="8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</row>
    <row r="350">
      <c r="A350" s="7"/>
      <c r="B350" s="7"/>
      <c r="C350" s="7"/>
      <c r="D350" s="7"/>
      <c r="E350" s="7"/>
      <c r="F350" s="8"/>
      <c r="G350" s="8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</row>
    <row r="351">
      <c r="A351" s="7"/>
      <c r="B351" s="7"/>
      <c r="C351" s="7"/>
      <c r="D351" s="7"/>
      <c r="E351" s="7"/>
      <c r="F351" s="8"/>
      <c r="G351" s="8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</row>
    <row r="352">
      <c r="A352" s="7"/>
      <c r="B352" s="7"/>
      <c r="C352" s="7"/>
      <c r="D352" s="7"/>
      <c r="E352" s="7"/>
      <c r="F352" s="8"/>
      <c r="G352" s="8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</row>
    <row r="353">
      <c r="A353" s="7"/>
      <c r="B353" s="7"/>
      <c r="C353" s="7"/>
      <c r="D353" s="7"/>
      <c r="E353" s="7"/>
      <c r="F353" s="8"/>
      <c r="G353" s="8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</row>
    <row r="354">
      <c r="A354" s="7"/>
      <c r="B354" s="7"/>
      <c r="C354" s="7"/>
      <c r="D354" s="7"/>
      <c r="E354" s="7"/>
      <c r="F354" s="8"/>
      <c r="G354" s="8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</row>
    <row r="355">
      <c r="A355" s="7"/>
      <c r="B355" s="7"/>
      <c r="C355" s="7"/>
      <c r="D355" s="7"/>
      <c r="E355" s="7"/>
      <c r="F355" s="8"/>
      <c r="G355" s="8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</row>
    <row r="356">
      <c r="A356" s="7"/>
      <c r="B356" s="7"/>
      <c r="C356" s="7"/>
      <c r="D356" s="7"/>
      <c r="E356" s="7"/>
      <c r="F356" s="8"/>
      <c r="G356" s="8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</row>
    <row r="357">
      <c r="A357" s="7"/>
      <c r="B357" s="7"/>
      <c r="C357" s="7"/>
      <c r="D357" s="7"/>
      <c r="E357" s="7"/>
      <c r="F357" s="8"/>
      <c r="G357" s="8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</row>
    <row r="358">
      <c r="A358" s="7"/>
      <c r="B358" s="7"/>
      <c r="C358" s="7"/>
      <c r="D358" s="7"/>
      <c r="E358" s="7"/>
      <c r="F358" s="8"/>
      <c r="G358" s="8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</row>
    <row r="359">
      <c r="A359" s="7"/>
      <c r="B359" s="7"/>
      <c r="C359" s="7"/>
      <c r="D359" s="7"/>
      <c r="E359" s="7"/>
      <c r="F359" s="8"/>
      <c r="G359" s="8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</row>
    <row r="360">
      <c r="A360" s="7"/>
      <c r="B360" s="7"/>
      <c r="C360" s="7"/>
      <c r="D360" s="7"/>
      <c r="E360" s="7"/>
      <c r="F360" s="8"/>
      <c r="G360" s="8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</row>
    <row r="361">
      <c r="A361" s="7"/>
      <c r="B361" s="7"/>
      <c r="C361" s="7"/>
      <c r="D361" s="7"/>
      <c r="E361" s="7"/>
      <c r="F361" s="8"/>
      <c r="G361" s="8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</row>
    <row r="362">
      <c r="A362" s="7"/>
      <c r="B362" s="7"/>
      <c r="C362" s="7"/>
      <c r="D362" s="7"/>
      <c r="E362" s="7"/>
      <c r="F362" s="8"/>
      <c r="G362" s="8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</row>
    <row r="363">
      <c r="A363" s="7"/>
      <c r="B363" s="7"/>
      <c r="C363" s="7"/>
      <c r="D363" s="7"/>
      <c r="E363" s="7"/>
      <c r="F363" s="8"/>
      <c r="G363" s="8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</row>
    <row r="364">
      <c r="A364" s="7"/>
      <c r="B364" s="7"/>
      <c r="C364" s="7"/>
      <c r="D364" s="7"/>
      <c r="E364" s="7"/>
      <c r="F364" s="8"/>
      <c r="G364" s="8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</row>
    <row r="365">
      <c r="A365" s="7"/>
      <c r="B365" s="7"/>
      <c r="C365" s="7"/>
      <c r="D365" s="7"/>
      <c r="E365" s="7"/>
      <c r="F365" s="8"/>
      <c r="G365" s="8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</row>
    <row r="366">
      <c r="A366" s="7"/>
      <c r="B366" s="7"/>
      <c r="C366" s="7"/>
      <c r="D366" s="7"/>
      <c r="E366" s="7"/>
      <c r="F366" s="8"/>
      <c r="G366" s="8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</row>
    <row r="367">
      <c r="A367" s="7"/>
      <c r="B367" s="7"/>
      <c r="C367" s="7"/>
      <c r="D367" s="7"/>
      <c r="E367" s="7"/>
      <c r="F367" s="8"/>
      <c r="G367" s="8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</row>
    <row r="368">
      <c r="A368" s="7"/>
      <c r="B368" s="7"/>
      <c r="C368" s="7"/>
      <c r="D368" s="7"/>
      <c r="E368" s="7"/>
      <c r="F368" s="8"/>
      <c r="G368" s="8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</row>
    <row r="369">
      <c r="A369" s="7"/>
      <c r="B369" s="7"/>
      <c r="C369" s="7"/>
      <c r="D369" s="7"/>
      <c r="E369" s="7"/>
      <c r="F369" s="8"/>
      <c r="G369" s="8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</row>
    <row r="370">
      <c r="A370" s="7"/>
      <c r="B370" s="7"/>
      <c r="C370" s="7"/>
      <c r="D370" s="7"/>
      <c r="E370" s="7"/>
      <c r="F370" s="8"/>
      <c r="G370" s="8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</row>
    <row r="371">
      <c r="A371" s="7"/>
      <c r="B371" s="7"/>
      <c r="C371" s="7"/>
      <c r="D371" s="7"/>
      <c r="E371" s="7"/>
      <c r="F371" s="8"/>
      <c r="G371" s="8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</row>
    <row r="372">
      <c r="A372" s="7"/>
      <c r="B372" s="7"/>
      <c r="C372" s="7"/>
      <c r="D372" s="7"/>
      <c r="E372" s="7"/>
      <c r="F372" s="8"/>
      <c r="G372" s="8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</row>
    <row r="373">
      <c r="A373" s="7"/>
      <c r="B373" s="7"/>
      <c r="C373" s="7"/>
      <c r="D373" s="7"/>
      <c r="E373" s="7"/>
      <c r="F373" s="8"/>
      <c r="G373" s="8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</row>
    <row r="374">
      <c r="A374" s="7"/>
      <c r="B374" s="7"/>
      <c r="C374" s="7"/>
      <c r="D374" s="7"/>
      <c r="E374" s="7"/>
      <c r="F374" s="8"/>
      <c r="G374" s="8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>
      <c r="A375" s="7"/>
      <c r="B375" s="7"/>
      <c r="C375" s="7"/>
      <c r="D375" s="7"/>
      <c r="E375" s="7"/>
      <c r="F375" s="8"/>
      <c r="G375" s="8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>
      <c r="A376" s="7"/>
      <c r="B376" s="7"/>
      <c r="C376" s="7"/>
      <c r="D376" s="7"/>
      <c r="E376" s="7"/>
      <c r="F376" s="8"/>
      <c r="G376" s="8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>
      <c r="A377" s="7"/>
      <c r="B377" s="7"/>
      <c r="C377" s="7"/>
      <c r="D377" s="7"/>
      <c r="E377" s="7"/>
      <c r="F377" s="8"/>
      <c r="G377" s="8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>
      <c r="A378" s="7"/>
      <c r="B378" s="7"/>
      <c r="C378" s="7"/>
      <c r="D378" s="7"/>
      <c r="E378" s="7"/>
      <c r="F378" s="8"/>
      <c r="G378" s="8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>
      <c r="A379" s="7"/>
      <c r="B379" s="7"/>
      <c r="C379" s="7"/>
      <c r="D379" s="7"/>
      <c r="E379" s="7"/>
      <c r="F379" s="8"/>
      <c r="G379" s="8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>
      <c r="A380" s="7"/>
      <c r="B380" s="7"/>
      <c r="C380" s="7"/>
      <c r="D380" s="7"/>
      <c r="E380" s="7"/>
      <c r="F380" s="8"/>
      <c r="G380" s="8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>
      <c r="A381" s="7"/>
      <c r="B381" s="7"/>
      <c r="C381" s="7"/>
      <c r="D381" s="7"/>
      <c r="E381" s="7"/>
      <c r="F381" s="8"/>
      <c r="G381" s="8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>
      <c r="A382" s="7"/>
      <c r="B382" s="7"/>
      <c r="C382" s="7"/>
      <c r="D382" s="7"/>
      <c r="E382" s="7"/>
      <c r="F382" s="8"/>
      <c r="G382" s="8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>
      <c r="A383" s="7"/>
      <c r="B383" s="7"/>
      <c r="C383" s="7"/>
      <c r="D383" s="7"/>
      <c r="E383" s="7"/>
      <c r="F383" s="8"/>
      <c r="G383" s="8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>
      <c r="A384" s="7"/>
      <c r="B384" s="7"/>
      <c r="C384" s="7"/>
      <c r="D384" s="7"/>
      <c r="E384" s="7"/>
      <c r="F384" s="8"/>
      <c r="G384" s="8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>
      <c r="A385" s="7"/>
      <c r="B385" s="7"/>
      <c r="C385" s="7"/>
      <c r="D385" s="7"/>
      <c r="E385" s="7"/>
      <c r="F385" s="8"/>
      <c r="G385" s="8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>
      <c r="A386" s="7"/>
      <c r="B386" s="7"/>
      <c r="C386" s="7"/>
      <c r="D386" s="7"/>
      <c r="E386" s="7"/>
      <c r="F386" s="8"/>
      <c r="G386" s="8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>
      <c r="A387" s="7"/>
      <c r="B387" s="7"/>
      <c r="C387" s="7"/>
      <c r="D387" s="7"/>
      <c r="E387" s="7"/>
      <c r="F387" s="8"/>
      <c r="G387" s="8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>
      <c r="A388" s="7"/>
      <c r="B388" s="7"/>
      <c r="C388" s="7"/>
      <c r="D388" s="7"/>
      <c r="E388" s="7"/>
      <c r="F388" s="8"/>
      <c r="G388" s="8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>
      <c r="A389" s="7"/>
      <c r="B389" s="7"/>
      <c r="C389" s="7"/>
      <c r="D389" s="7"/>
      <c r="E389" s="7"/>
      <c r="F389" s="8"/>
      <c r="G389" s="8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>
      <c r="A390" s="7"/>
      <c r="B390" s="7"/>
      <c r="C390" s="7"/>
      <c r="D390" s="7"/>
      <c r="E390" s="7"/>
      <c r="F390" s="8"/>
      <c r="G390" s="8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>
      <c r="A391" s="7"/>
      <c r="B391" s="7"/>
      <c r="C391" s="7"/>
      <c r="D391" s="7"/>
      <c r="E391" s="7"/>
      <c r="F391" s="8"/>
      <c r="G391" s="8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>
      <c r="A392" s="7"/>
      <c r="B392" s="7"/>
      <c r="C392" s="7"/>
      <c r="D392" s="7"/>
      <c r="E392" s="7"/>
      <c r="F392" s="8"/>
      <c r="G392" s="8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>
      <c r="A393" s="7"/>
      <c r="B393" s="7"/>
      <c r="C393" s="7"/>
      <c r="D393" s="7"/>
      <c r="E393" s="7"/>
      <c r="F393" s="8"/>
      <c r="G393" s="8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>
      <c r="A394" s="7"/>
      <c r="B394" s="7"/>
      <c r="C394" s="7"/>
      <c r="D394" s="7"/>
      <c r="E394" s="7"/>
      <c r="F394" s="8"/>
      <c r="G394" s="8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>
      <c r="A395" s="7"/>
      <c r="B395" s="7"/>
      <c r="C395" s="7"/>
      <c r="D395" s="7"/>
      <c r="E395" s="7"/>
      <c r="F395" s="8"/>
      <c r="G395" s="8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>
      <c r="A396" s="7"/>
      <c r="B396" s="7"/>
      <c r="C396" s="7"/>
      <c r="D396" s="7"/>
      <c r="E396" s="7"/>
      <c r="F396" s="8"/>
      <c r="G396" s="8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>
      <c r="A397" s="7"/>
      <c r="B397" s="7"/>
      <c r="C397" s="7"/>
      <c r="D397" s="7"/>
      <c r="E397" s="7"/>
      <c r="F397" s="8"/>
      <c r="G397" s="8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>
      <c r="A398" s="7"/>
      <c r="B398" s="7"/>
      <c r="C398" s="7"/>
      <c r="D398" s="7"/>
      <c r="E398" s="7"/>
      <c r="F398" s="8"/>
      <c r="G398" s="8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>
      <c r="A399" s="7"/>
      <c r="B399" s="7"/>
      <c r="C399" s="7"/>
      <c r="D399" s="7"/>
      <c r="E399" s="7"/>
      <c r="F399" s="8"/>
      <c r="G399" s="8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>
      <c r="A400" s="7"/>
      <c r="B400" s="7"/>
      <c r="C400" s="7"/>
      <c r="D400" s="7"/>
      <c r="E400" s="7"/>
      <c r="F400" s="8"/>
      <c r="G400" s="8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>
      <c r="A401" s="7"/>
      <c r="B401" s="7"/>
      <c r="C401" s="7"/>
      <c r="D401" s="7"/>
      <c r="E401" s="7"/>
      <c r="F401" s="8"/>
      <c r="G401" s="8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>
      <c r="A402" s="7"/>
      <c r="B402" s="7"/>
      <c r="C402" s="7"/>
      <c r="D402" s="7"/>
      <c r="E402" s="7"/>
      <c r="F402" s="8"/>
      <c r="G402" s="8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>
      <c r="A403" s="7"/>
      <c r="B403" s="7"/>
      <c r="C403" s="7"/>
      <c r="D403" s="7"/>
      <c r="E403" s="7"/>
      <c r="F403" s="8"/>
      <c r="G403" s="8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>
      <c r="A404" s="7"/>
      <c r="B404" s="7"/>
      <c r="C404" s="7"/>
      <c r="D404" s="7"/>
      <c r="E404" s="7"/>
      <c r="F404" s="8"/>
      <c r="G404" s="8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>
      <c r="A405" s="7"/>
      <c r="B405" s="7"/>
      <c r="C405" s="7"/>
      <c r="D405" s="7"/>
      <c r="E405" s="7"/>
      <c r="F405" s="8"/>
      <c r="G405" s="8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>
      <c r="A406" s="7"/>
      <c r="B406" s="7"/>
      <c r="C406" s="7"/>
      <c r="D406" s="7"/>
      <c r="E406" s="7"/>
      <c r="F406" s="8"/>
      <c r="G406" s="8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>
      <c r="A407" s="7"/>
      <c r="B407" s="7"/>
      <c r="C407" s="7"/>
      <c r="D407" s="7"/>
      <c r="E407" s="7"/>
      <c r="F407" s="8"/>
      <c r="G407" s="8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</row>
    <row r="408">
      <c r="A408" s="7"/>
      <c r="B408" s="7"/>
      <c r="C408" s="7"/>
      <c r="D408" s="7"/>
      <c r="E408" s="7"/>
      <c r="F408" s="8"/>
      <c r="G408" s="8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>
      <c r="A409" s="7"/>
      <c r="B409" s="7"/>
      <c r="C409" s="7"/>
      <c r="D409" s="7"/>
      <c r="E409" s="7"/>
      <c r="F409" s="8"/>
      <c r="G409" s="8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>
      <c r="A410" s="7"/>
      <c r="B410" s="7"/>
      <c r="C410" s="7"/>
      <c r="D410" s="7"/>
      <c r="E410" s="7"/>
      <c r="F410" s="8"/>
      <c r="G410" s="8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>
      <c r="A411" s="7"/>
      <c r="B411" s="7"/>
      <c r="C411" s="7"/>
      <c r="D411" s="7"/>
      <c r="E411" s="7"/>
      <c r="F411" s="8"/>
      <c r="G411" s="8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>
      <c r="A412" s="7"/>
      <c r="B412" s="7"/>
      <c r="C412" s="7"/>
      <c r="D412" s="7"/>
      <c r="E412" s="7"/>
      <c r="F412" s="8"/>
      <c r="G412" s="8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>
      <c r="A413" s="7"/>
      <c r="B413" s="7"/>
      <c r="C413" s="7"/>
      <c r="D413" s="7"/>
      <c r="E413" s="7"/>
      <c r="F413" s="8"/>
      <c r="G413" s="8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>
      <c r="A414" s="7"/>
      <c r="B414" s="7"/>
      <c r="C414" s="7"/>
      <c r="D414" s="7"/>
      <c r="E414" s="7"/>
      <c r="F414" s="8"/>
      <c r="G414" s="8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>
      <c r="A415" s="7"/>
      <c r="B415" s="7"/>
      <c r="C415" s="7"/>
      <c r="D415" s="7"/>
      <c r="E415" s="7"/>
      <c r="F415" s="8"/>
      <c r="G415" s="8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>
      <c r="A416" s="7"/>
      <c r="B416" s="7"/>
      <c r="C416" s="7"/>
      <c r="D416" s="7"/>
      <c r="E416" s="7"/>
      <c r="F416" s="8"/>
      <c r="G416" s="8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>
      <c r="A417" s="7"/>
      <c r="B417" s="7"/>
      <c r="C417" s="7"/>
      <c r="D417" s="7"/>
      <c r="E417" s="7"/>
      <c r="F417" s="8"/>
      <c r="G417" s="8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>
      <c r="A418" s="7"/>
      <c r="B418" s="7"/>
      <c r="C418" s="7"/>
      <c r="D418" s="7"/>
      <c r="E418" s="7"/>
      <c r="F418" s="8"/>
      <c r="G418" s="8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>
      <c r="A419" s="7"/>
      <c r="B419" s="7"/>
      <c r="C419" s="7"/>
      <c r="D419" s="7"/>
      <c r="E419" s="7"/>
      <c r="F419" s="8"/>
      <c r="G419" s="8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>
      <c r="A420" s="7"/>
      <c r="B420" s="7"/>
      <c r="C420" s="7"/>
      <c r="D420" s="7"/>
      <c r="E420" s="7"/>
      <c r="F420" s="8"/>
      <c r="G420" s="8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>
      <c r="A421" s="7"/>
      <c r="B421" s="7"/>
      <c r="C421" s="7"/>
      <c r="D421" s="7"/>
      <c r="E421" s="7"/>
      <c r="F421" s="8"/>
      <c r="G421" s="8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>
      <c r="A422" s="7"/>
      <c r="B422" s="7"/>
      <c r="C422" s="7"/>
      <c r="D422" s="7"/>
      <c r="E422" s="7"/>
      <c r="F422" s="8"/>
      <c r="G422" s="8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>
      <c r="A423" s="7"/>
      <c r="B423" s="7"/>
      <c r="C423" s="7"/>
      <c r="D423" s="7"/>
      <c r="E423" s="7"/>
      <c r="F423" s="8"/>
      <c r="G423" s="8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>
      <c r="A424" s="7"/>
      <c r="B424" s="7"/>
      <c r="C424" s="7"/>
      <c r="D424" s="7"/>
      <c r="E424" s="7"/>
      <c r="F424" s="8"/>
      <c r="G424" s="8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>
      <c r="A425" s="7"/>
      <c r="B425" s="7"/>
      <c r="C425" s="7"/>
      <c r="D425" s="7"/>
      <c r="E425" s="7"/>
      <c r="F425" s="8"/>
      <c r="G425" s="8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>
      <c r="A426" s="7"/>
      <c r="B426" s="7"/>
      <c r="C426" s="7"/>
      <c r="D426" s="7"/>
      <c r="E426" s="7"/>
      <c r="F426" s="8"/>
      <c r="G426" s="8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>
      <c r="A427" s="7"/>
      <c r="B427" s="7"/>
      <c r="C427" s="7"/>
      <c r="D427" s="7"/>
      <c r="E427" s="7"/>
      <c r="F427" s="8"/>
      <c r="G427" s="8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>
      <c r="A428" s="7"/>
      <c r="B428" s="7"/>
      <c r="C428" s="7"/>
      <c r="D428" s="7"/>
      <c r="E428" s="7"/>
      <c r="F428" s="8"/>
      <c r="G428" s="8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>
      <c r="A429" s="7"/>
      <c r="B429" s="7"/>
      <c r="C429" s="7"/>
      <c r="D429" s="7"/>
      <c r="E429" s="7"/>
      <c r="F429" s="8"/>
      <c r="G429" s="8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>
      <c r="A430" s="7"/>
      <c r="B430" s="7"/>
      <c r="C430" s="7"/>
      <c r="D430" s="7"/>
      <c r="E430" s="7"/>
      <c r="F430" s="8"/>
      <c r="G430" s="8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>
      <c r="A431" s="7"/>
      <c r="B431" s="7"/>
      <c r="C431" s="7"/>
      <c r="D431" s="7"/>
      <c r="E431" s="7"/>
      <c r="F431" s="8"/>
      <c r="G431" s="8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>
      <c r="A432" s="7"/>
      <c r="B432" s="7"/>
      <c r="C432" s="7"/>
      <c r="D432" s="7"/>
      <c r="E432" s="7"/>
      <c r="F432" s="8"/>
      <c r="G432" s="8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>
      <c r="A433" s="7"/>
      <c r="B433" s="7"/>
      <c r="C433" s="7"/>
      <c r="D433" s="7"/>
      <c r="E433" s="7"/>
      <c r="F433" s="8"/>
      <c r="G433" s="8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>
      <c r="A434" s="7"/>
      <c r="B434" s="7"/>
      <c r="C434" s="7"/>
      <c r="D434" s="7"/>
      <c r="E434" s="7"/>
      <c r="F434" s="8"/>
      <c r="G434" s="8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>
      <c r="A435" s="7"/>
      <c r="B435" s="7"/>
      <c r="C435" s="7"/>
      <c r="D435" s="7"/>
      <c r="E435" s="7"/>
      <c r="F435" s="8"/>
      <c r="G435" s="8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>
      <c r="A436" s="7"/>
      <c r="B436" s="7"/>
      <c r="C436" s="7"/>
      <c r="D436" s="7"/>
      <c r="E436" s="7"/>
      <c r="F436" s="8"/>
      <c r="G436" s="8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>
      <c r="A437" s="7"/>
      <c r="B437" s="7"/>
      <c r="C437" s="7"/>
      <c r="D437" s="7"/>
      <c r="E437" s="7"/>
      <c r="F437" s="8"/>
      <c r="G437" s="8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>
      <c r="A438" s="7"/>
      <c r="B438" s="7"/>
      <c r="C438" s="7"/>
      <c r="D438" s="7"/>
      <c r="E438" s="7"/>
      <c r="F438" s="8"/>
      <c r="G438" s="8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>
      <c r="A439" s="7"/>
      <c r="B439" s="7"/>
      <c r="C439" s="7"/>
      <c r="D439" s="7"/>
      <c r="E439" s="7"/>
      <c r="F439" s="8"/>
      <c r="G439" s="8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>
      <c r="A440" s="7"/>
      <c r="B440" s="7"/>
      <c r="C440" s="7"/>
      <c r="D440" s="7"/>
      <c r="E440" s="7"/>
      <c r="F440" s="8"/>
      <c r="G440" s="8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>
      <c r="A441" s="7"/>
      <c r="B441" s="7"/>
      <c r="C441" s="7"/>
      <c r="D441" s="7"/>
      <c r="E441" s="7"/>
      <c r="F441" s="8"/>
      <c r="G441" s="8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>
      <c r="A442" s="7"/>
      <c r="B442" s="7"/>
      <c r="C442" s="7"/>
      <c r="D442" s="7"/>
      <c r="E442" s="7"/>
      <c r="F442" s="8"/>
      <c r="G442" s="8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>
      <c r="A443" s="7"/>
      <c r="B443" s="7"/>
      <c r="C443" s="7"/>
      <c r="D443" s="7"/>
      <c r="E443" s="7"/>
      <c r="F443" s="8"/>
      <c r="G443" s="8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>
      <c r="A444" s="7"/>
      <c r="B444" s="7"/>
      <c r="C444" s="7"/>
      <c r="D444" s="7"/>
      <c r="E444" s="7"/>
      <c r="F444" s="8"/>
      <c r="G444" s="8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>
      <c r="A445" s="7"/>
      <c r="B445" s="7"/>
      <c r="C445" s="7"/>
      <c r="D445" s="7"/>
      <c r="E445" s="7"/>
      <c r="F445" s="8"/>
      <c r="G445" s="8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>
      <c r="A446" s="7"/>
      <c r="B446" s="7"/>
      <c r="C446" s="7"/>
      <c r="D446" s="7"/>
      <c r="E446" s="7"/>
      <c r="F446" s="8"/>
      <c r="G446" s="8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>
      <c r="A447" s="7"/>
      <c r="B447" s="7"/>
      <c r="C447" s="7"/>
      <c r="D447" s="7"/>
      <c r="E447" s="7"/>
      <c r="F447" s="8"/>
      <c r="G447" s="8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>
      <c r="A448" s="7"/>
      <c r="B448" s="7"/>
      <c r="C448" s="7"/>
      <c r="D448" s="7"/>
      <c r="E448" s="7"/>
      <c r="F448" s="8"/>
      <c r="G448" s="8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>
      <c r="A449" s="7"/>
      <c r="B449" s="7"/>
      <c r="C449" s="7"/>
      <c r="D449" s="7"/>
      <c r="E449" s="7"/>
      <c r="F449" s="8"/>
      <c r="G449" s="8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>
      <c r="A450" s="7"/>
      <c r="B450" s="7"/>
      <c r="C450" s="7"/>
      <c r="D450" s="7"/>
      <c r="E450" s="7"/>
      <c r="F450" s="8"/>
      <c r="G450" s="8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>
      <c r="A451" s="7"/>
      <c r="B451" s="7"/>
      <c r="C451" s="7"/>
      <c r="D451" s="7"/>
      <c r="E451" s="7"/>
      <c r="F451" s="8"/>
      <c r="G451" s="8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>
      <c r="A452" s="7"/>
      <c r="B452" s="7"/>
      <c r="C452" s="7"/>
      <c r="D452" s="7"/>
      <c r="E452" s="7"/>
      <c r="F452" s="8"/>
      <c r="G452" s="8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>
      <c r="A453" s="7"/>
      <c r="B453" s="7"/>
      <c r="C453" s="7"/>
      <c r="D453" s="7"/>
      <c r="E453" s="7"/>
      <c r="F453" s="8"/>
      <c r="G453" s="8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>
      <c r="A454" s="7"/>
      <c r="B454" s="7"/>
      <c r="C454" s="7"/>
      <c r="D454" s="7"/>
      <c r="E454" s="7"/>
      <c r="F454" s="8"/>
      <c r="G454" s="8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>
      <c r="A455" s="7"/>
      <c r="B455" s="7"/>
      <c r="C455" s="7"/>
      <c r="D455" s="7"/>
      <c r="E455" s="7"/>
      <c r="F455" s="8"/>
      <c r="G455" s="8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>
      <c r="A456" s="7"/>
      <c r="B456" s="7"/>
      <c r="C456" s="7"/>
      <c r="D456" s="7"/>
      <c r="E456" s="7"/>
      <c r="F456" s="8"/>
      <c r="G456" s="8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>
      <c r="A457" s="7"/>
      <c r="B457" s="7"/>
      <c r="C457" s="7"/>
      <c r="D457" s="7"/>
      <c r="E457" s="7"/>
      <c r="F457" s="8"/>
      <c r="G457" s="8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>
      <c r="A458" s="7"/>
      <c r="B458" s="7"/>
      <c r="C458" s="7"/>
      <c r="D458" s="7"/>
      <c r="E458" s="7"/>
      <c r="F458" s="8"/>
      <c r="G458" s="8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>
      <c r="A459" s="7"/>
      <c r="B459" s="7"/>
      <c r="C459" s="7"/>
      <c r="D459" s="7"/>
      <c r="E459" s="7"/>
      <c r="F459" s="8"/>
      <c r="G459" s="8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>
      <c r="A460" s="7"/>
      <c r="B460" s="7"/>
      <c r="C460" s="7"/>
      <c r="D460" s="7"/>
      <c r="E460" s="7"/>
      <c r="F460" s="8"/>
      <c r="G460" s="8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>
      <c r="A461" s="7"/>
      <c r="B461" s="7"/>
      <c r="C461" s="7"/>
      <c r="D461" s="7"/>
      <c r="E461" s="7"/>
      <c r="F461" s="8"/>
      <c r="G461" s="8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>
      <c r="A462" s="7"/>
      <c r="B462" s="7"/>
      <c r="C462" s="7"/>
      <c r="D462" s="7"/>
      <c r="E462" s="7"/>
      <c r="F462" s="8"/>
      <c r="G462" s="8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</row>
    <row r="463">
      <c r="A463" s="7"/>
      <c r="B463" s="7"/>
      <c r="C463" s="7"/>
      <c r="D463" s="7"/>
      <c r="E463" s="7"/>
      <c r="F463" s="8"/>
      <c r="G463" s="8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>
      <c r="A464" s="7"/>
      <c r="B464" s="7"/>
      <c r="C464" s="7"/>
      <c r="D464" s="7"/>
      <c r="E464" s="7"/>
      <c r="F464" s="8"/>
      <c r="G464" s="8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>
      <c r="A465" s="7"/>
      <c r="B465" s="7"/>
      <c r="C465" s="7"/>
      <c r="D465" s="7"/>
      <c r="E465" s="7"/>
      <c r="F465" s="8"/>
      <c r="G465" s="8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>
      <c r="A466" s="7"/>
      <c r="B466" s="7"/>
      <c r="C466" s="7"/>
      <c r="D466" s="7"/>
      <c r="E466" s="7"/>
      <c r="F466" s="8"/>
      <c r="G466" s="8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</row>
    <row r="467">
      <c r="A467" s="7"/>
      <c r="B467" s="7"/>
      <c r="C467" s="7"/>
      <c r="D467" s="7"/>
      <c r="E467" s="7"/>
      <c r="F467" s="8"/>
      <c r="G467" s="8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>
      <c r="A468" s="7"/>
      <c r="B468" s="7"/>
      <c r="C468" s="7"/>
      <c r="D468" s="7"/>
      <c r="E468" s="7"/>
      <c r="F468" s="8"/>
      <c r="G468" s="8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>
      <c r="A469" s="7"/>
      <c r="B469" s="7"/>
      <c r="C469" s="7"/>
      <c r="D469" s="7"/>
      <c r="E469" s="7"/>
      <c r="F469" s="8"/>
      <c r="G469" s="8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>
      <c r="A470" s="7"/>
      <c r="B470" s="7"/>
      <c r="C470" s="7"/>
      <c r="D470" s="7"/>
      <c r="E470" s="7"/>
      <c r="F470" s="8"/>
      <c r="G470" s="8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>
      <c r="A471" s="7"/>
      <c r="B471" s="7"/>
      <c r="C471" s="7"/>
      <c r="D471" s="7"/>
      <c r="E471" s="7"/>
      <c r="F471" s="8"/>
      <c r="G471" s="8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>
      <c r="A472" s="7"/>
      <c r="B472" s="7"/>
      <c r="C472" s="7"/>
      <c r="D472" s="7"/>
      <c r="E472" s="7"/>
      <c r="F472" s="8"/>
      <c r="G472" s="8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>
      <c r="A473" s="7"/>
      <c r="B473" s="7"/>
      <c r="C473" s="7"/>
      <c r="D473" s="7"/>
      <c r="E473" s="7"/>
      <c r="F473" s="8"/>
      <c r="G473" s="8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>
      <c r="A474" s="7"/>
      <c r="B474" s="7"/>
      <c r="C474" s="7"/>
      <c r="D474" s="7"/>
      <c r="E474" s="7"/>
      <c r="F474" s="8"/>
      <c r="G474" s="8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>
      <c r="A475" s="7"/>
      <c r="B475" s="7"/>
      <c r="C475" s="7"/>
      <c r="D475" s="7"/>
      <c r="E475" s="7"/>
      <c r="F475" s="8"/>
      <c r="G475" s="8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>
      <c r="A476" s="7"/>
      <c r="B476" s="7"/>
      <c r="C476" s="7"/>
      <c r="D476" s="7"/>
      <c r="E476" s="7"/>
      <c r="F476" s="8"/>
      <c r="G476" s="8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>
      <c r="A477" s="7"/>
      <c r="B477" s="7"/>
      <c r="C477" s="7"/>
      <c r="D477" s="7"/>
      <c r="E477" s="7"/>
      <c r="F477" s="8"/>
      <c r="G477" s="8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>
      <c r="A478" s="7"/>
      <c r="B478" s="7"/>
      <c r="C478" s="7"/>
      <c r="D478" s="7"/>
      <c r="E478" s="7"/>
      <c r="F478" s="8"/>
      <c r="G478" s="8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>
      <c r="A479" s="7"/>
      <c r="B479" s="7"/>
      <c r="C479" s="7"/>
      <c r="D479" s="7"/>
      <c r="E479" s="7"/>
      <c r="F479" s="8"/>
      <c r="G479" s="8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>
      <c r="A480" s="7"/>
      <c r="B480" s="7"/>
      <c r="C480" s="7"/>
      <c r="D480" s="7"/>
      <c r="E480" s="7"/>
      <c r="F480" s="8"/>
      <c r="G480" s="8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>
      <c r="A481" s="7"/>
      <c r="B481" s="7"/>
      <c r="C481" s="7"/>
      <c r="D481" s="7"/>
      <c r="E481" s="7"/>
      <c r="F481" s="8"/>
      <c r="G481" s="8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>
      <c r="A482" s="7"/>
      <c r="B482" s="7"/>
      <c r="C482" s="7"/>
      <c r="D482" s="7"/>
      <c r="E482" s="7"/>
      <c r="F482" s="8"/>
      <c r="G482" s="8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>
      <c r="A483" s="7"/>
      <c r="B483" s="7"/>
      <c r="C483" s="7"/>
      <c r="D483" s="7"/>
      <c r="E483" s="7"/>
      <c r="F483" s="8"/>
      <c r="G483" s="8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>
      <c r="A484" s="7"/>
      <c r="B484" s="7"/>
      <c r="C484" s="7"/>
      <c r="D484" s="7"/>
      <c r="E484" s="7"/>
      <c r="F484" s="8"/>
      <c r="G484" s="8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>
      <c r="A485" s="7"/>
      <c r="B485" s="7"/>
      <c r="C485" s="7"/>
      <c r="D485" s="7"/>
      <c r="E485" s="7"/>
      <c r="F485" s="8"/>
      <c r="G485" s="8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>
      <c r="A486" s="7"/>
      <c r="B486" s="7"/>
      <c r="C486" s="7"/>
      <c r="D486" s="7"/>
      <c r="E486" s="7"/>
      <c r="F486" s="8"/>
      <c r="G486" s="8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>
      <c r="A487" s="7"/>
      <c r="B487" s="7"/>
      <c r="C487" s="7"/>
      <c r="D487" s="7"/>
      <c r="E487" s="7"/>
      <c r="F487" s="8"/>
      <c r="G487" s="8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>
      <c r="A488" s="7"/>
      <c r="B488" s="7"/>
      <c r="C488" s="7"/>
      <c r="D488" s="7"/>
      <c r="E488" s="7"/>
      <c r="F488" s="8"/>
      <c r="G488" s="8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>
      <c r="A489" s="7"/>
      <c r="B489" s="7"/>
      <c r="C489" s="7"/>
      <c r="D489" s="7"/>
      <c r="E489" s="7"/>
      <c r="F489" s="8"/>
      <c r="G489" s="8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>
      <c r="A490" s="7"/>
      <c r="B490" s="7"/>
      <c r="C490" s="7"/>
      <c r="D490" s="7"/>
      <c r="E490" s="7"/>
      <c r="F490" s="8"/>
      <c r="G490" s="8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>
      <c r="A491" s="7"/>
      <c r="B491" s="7"/>
      <c r="C491" s="7"/>
      <c r="D491" s="7"/>
      <c r="E491" s="7"/>
      <c r="F491" s="8"/>
      <c r="G491" s="8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>
      <c r="A492" s="7"/>
      <c r="B492" s="7"/>
      <c r="C492" s="7"/>
      <c r="D492" s="7"/>
      <c r="E492" s="7"/>
      <c r="F492" s="8"/>
      <c r="G492" s="8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>
      <c r="A493" s="7"/>
      <c r="B493" s="7"/>
      <c r="C493" s="7"/>
      <c r="D493" s="7"/>
      <c r="E493" s="7"/>
      <c r="F493" s="8"/>
      <c r="G493" s="8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>
      <c r="A494" s="7"/>
      <c r="B494" s="7"/>
      <c r="C494" s="7"/>
      <c r="D494" s="7"/>
      <c r="E494" s="7"/>
      <c r="F494" s="8"/>
      <c r="G494" s="8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>
      <c r="A495" s="7"/>
      <c r="B495" s="7"/>
      <c r="C495" s="7"/>
      <c r="D495" s="7"/>
      <c r="E495" s="7"/>
      <c r="F495" s="8"/>
      <c r="G495" s="8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>
      <c r="A496" s="7"/>
      <c r="B496" s="7"/>
      <c r="C496" s="7"/>
      <c r="D496" s="7"/>
      <c r="E496" s="7"/>
      <c r="F496" s="8"/>
      <c r="G496" s="8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>
      <c r="A497" s="7"/>
      <c r="B497" s="7"/>
      <c r="C497" s="7"/>
      <c r="D497" s="7"/>
      <c r="E497" s="7"/>
      <c r="F497" s="8"/>
      <c r="G497" s="8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>
      <c r="A498" s="7"/>
      <c r="B498" s="7"/>
      <c r="C498" s="7"/>
      <c r="D498" s="7"/>
      <c r="E498" s="7"/>
      <c r="F498" s="8"/>
      <c r="G498" s="8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</row>
    <row r="499">
      <c r="A499" s="7"/>
      <c r="B499" s="7"/>
      <c r="C499" s="7"/>
      <c r="D499" s="7"/>
      <c r="E499" s="7"/>
      <c r="F499" s="8"/>
      <c r="G499" s="8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</row>
    <row r="500">
      <c r="A500" s="7"/>
      <c r="B500" s="7"/>
      <c r="C500" s="7"/>
      <c r="D500" s="7"/>
      <c r="E500" s="7"/>
      <c r="F500" s="8"/>
      <c r="G500" s="8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</row>
    <row r="501">
      <c r="A501" s="7"/>
      <c r="B501" s="7"/>
      <c r="C501" s="7"/>
      <c r="D501" s="7"/>
      <c r="E501" s="7"/>
      <c r="F501" s="8"/>
      <c r="G501" s="8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>
      <c r="A502" s="7"/>
      <c r="B502" s="7"/>
      <c r="C502" s="7"/>
      <c r="D502" s="7"/>
      <c r="E502" s="7"/>
      <c r="F502" s="8"/>
      <c r="G502" s="8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>
      <c r="A503" s="7"/>
      <c r="B503" s="7"/>
      <c r="C503" s="7"/>
      <c r="D503" s="7"/>
      <c r="E503" s="7"/>
      <c r="F503" s="8"/>
      <c r="G503" s="8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</row>
    <row r="504">
      <c r="A504" s="7"/>
      <c r="B504" s="7"/>
      <c r="C504" s="7"/>
      <c r="D504" s="7"/>
      <c r="E504" s="7"/>
      <c r="F504" s="8"/>
      <c r="G504" s="8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</row>
    <row r="505">
      <c r="A505" s="7"/>
      <c r="B505" s="7"/>
      <c r="C505" s="7"/>
      <c r="D505" s="7"/>
      <c r="E505" s="7"/>
      <c r="F505" s="8"/>
      <c r="G505" s="8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</row>
    <row r="506">
      <c r="A506" s="7"/>
      <c r="B506" s="7"/>
      <c r="C506" s="7"/>
      <c r="D506" s="7"/>
      <c r="E506" s="7"/>
      <c r="F506" s="8"/>
      <c r="G506" s="8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</row>
    <row r="507">
      <c r="A507" s="7"/>
      <c r="B507" s="7"/>
      <c r="C507" s="7"/>
      <c r="D507" s="7"/>
      <c r="E507" s="7"/>
      <c r="F507" s="8"/>
      <c r="G507" s="8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</row>
    <row r="508">
      <c r="A508" s="7"/>
      <c r="B508" s="7"/>
      <c r="C508" s="7"/>
      <c r="D508" s="7"/>
      <c r="E508" s="7"/>
      <c r="F508" s="8"/>
      <c r="G508" s="8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</row>
    <row r="509">
      <c r="A509" s="7"/>
      <c r="B509" s="7"/>
      <c r="C509" s="7"/>
      <c r="D509" s="7"/>
      <c r="E509" s="7"/>
      <c r="F509" s="8"/>
      <c r="G509" s="8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</row>
    <row r="510">
      <c r="A510" s="7"/>
      <c r="B510" s="7"/>
      <c r="C510" s="7"/>
      <c r="D510" s="7"/>
      <c r="E510" s="7"/>
      <c r="F510" s="8"/>
      <c r="G510" s="8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</row>
    <row r="511">
      <c r="A511" s="7"/>
      <c r="B511" s="7"/>
      <c r="C511" s="7"/>
      <c r="D511" s="7"/>
      <c r="E511" s="7"/>
      <c r="F511" s="8"/>
      <c r="G511" s="8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</row>
    <row r="512">
      <c r="A512" s="7"/>
      <c r="B512" s="7"/>
      <c r="C512" s="7"/>
      <c r="D512" s="7"/>
      <c r="E512" s="7"/>
      <c r="F512" s="8"/>
      <c r="G512" s="8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</row>
    <row r="513">
      <c r="A513" s="7"/>
      <c r="B513" s="7"/>
      <c r="C513" s="7"/>
      <c r="D513" s="7"/>
      <c r="E513" s="7"/>
      <c r="F513" s="8"/>
      <c r="G513" s="8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</row>
    <row r="514">
      <c r="A514" s="7"/>
      <c r="B514" s="7"/>
      <c r="C514" s="7"/>
      <c r="D514" s="7"/>
      <c r="E514" s="7"/>
      <c r="F514" s="8"/>
      <c r="G514" s="8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</row>
    <row r="515">
      <c r="A515" s="7"/>
      <c r="B515" s="7"/>
      <c r="C515" s="7"/>
      <c r="D515" s="7"/>
      <c r="E515" s="7"/>
      <c r="F515" s="8"/>
      <c r="G515" s="8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</row>
    <row r="516">
      <c r="A516" s="7"/>
      <c r="B516" s="7"/>
      <c r="C516" s="7"/>
      <c r="D516" s="7"/>
      <c r="E516" s="7"/>
      <c r="F516" s="8"/>
      <c r="G516" s="8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</row>
    <row r="517">
      <c r="A517" s="7"/>
      <c r="B517" s="7"/>
      <c r="C517" s="7"/>
      <c r="D517" s="7"/>
      <c r="E517" s="7"/>
      <c r="F517" s="8"/>
      <c r="G517" s="8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</row>
    <row r="518">
      <c r="A518" s="7"/>
      <c r="B518" s="7"/>
      <c r="C518" s="7"/>
      <c r="D518" s="7"/>
      <c r="E518" s="7"/>
      <c r="F518" s="8"/>
      <c r="G518" s="8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</row>
    <row r="519">
      <c r="A519" s="7"/>
      <c r="B519" s="7"/>
      <c r="C519" s="7"/>
      <c r="D519" s="7"/>
      <c r="E519" s="7"/>
      <c r="F519" s="8"/>
      <c r="G519" s="8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</row>
    <row r="520">
      <c r="A520" s="7"/>
      <c r="B520" s="7"/>
      <c r="C520" s="7"/>
      <c r="D520" s="7"/>
      <c r="E520" s="7"/>
      <c r="F520" s="8"/>
      <c r="G520" s="8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</row>
    <row r="521">
      <c r="A521" s="7"/>
      <c r="B521" s="7"/>
      <c r="C521" s="7"/>
      <c r="D521" s="7"/>
      <c r="E521" s="7"/>
      <c r="F521" s="8"/>
      <c r="G521" s="8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</row>
    <row r="522">
      <c r="A522" s="7"/>
      <c r="B522" s="7"/>
      <c r="C522" s="7"/>
      <c r="D522" s="7"/>
      <c r="E522" s="7"/>
      <c r="F522" s="8"/>
      <c r="G522" s="8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</row>
    <row r="523">
      <c r="A523" s="7"/>
      <c r="B523" s="7"/>
      <c r="C523" s="7"/>
      <c r="D523" s="7"/>
      <c r="E523" s="7"/>
      <c r="F523" s="8"/>
      <c r="G523" s="8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</row>
    <row r="524">
      <c r="A524" s="7"/>
      <c r="B524" s="7"/>
      <c r="C524" s="7"/>
      <c r="D524" s="7"/>
      <c r="E524" s="7"/>
      <c r="F524" s="8"/>
      <c r="G524" s="8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</row>
    <row r="525">
      <c r="A525" s="7"/>
      <c r="B525" s="7"/>
      <c r="C525" s="7"/>
      <c r="D525" s="7"/>
      <c r="E525" s="7"/>
      <c r="F525" s="8"/>
      <c r="G525" s="8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</row>
    <row r="526">
      <c r="A526" s="7"/>
      <c r="B526" s="7"/>
      <c r="C526" s="7"/>
      <c r="D526" s="7"/>
      <c r="E526" s="7"/>
      <c r="F526" s="8"/>
      <c r="G526" s="8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</row>
    <row r="527">
      <c r="A527" s="7"/>
      <c r="B527" s="7"/>
      <c r="C527" s="7"/>
      <c r="D527" s="7"/>
      <c r="E527" s="7"/>
      <c r="F527" s="8"/>
      <c r="G527" s="8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</row>
    <row r="528">
      <c r="A528" s="7"/>
      <c r="B528" s="7"/>
      <c r="C528" s="7"/>
      <c r="D528" s="7"/>
      <c r="E528" s="7"/>
      <c r="F528" s="8"/>
      <c r="G528" s="8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</row>
    <row r="529">
      <c r="A529" s="7"/>
      <c r="B529" s="7"/>
      <c r="C529" s="7"/>
      <c r="D529" s="7"/>
      <c r="E529" s="7"/>
      <c r="F529" s="8"/>
      <c r="G529" s="8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>
      <c r="A530" s="7"/>
      <c r="B530" s="7"/>
      <c r="C530" s="7"/>
      <c r="D530" s="7"/>
      <c r="E530" s="7"/>
      <c r="F530" s="8"/>
      <c r="G530" s="8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>
      <c r="A531" s="7"/>
      <c r="B531" s="7"/>
      <c r="C531" s="7"/>
      <c r="D531" s="7"/>
      <c r="E531" s="7"/>
      <c r="F531" s="8"/>
      <c r="G531" s="8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>
      <c r="A532" s="7"/>
      <c r="B532" s="7"/>
      <c r="C532" s="7"/>
      <c r="D532" s="7"/>
      <c r="E532" s="7"/>
      <c r="F532" s="8"/>
      <c r="G532" s="8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>
      <c r="A533" s="7"/>
      <c r="B533" s="7"/>
      <c r="C533" s="7"/>
      <c r="D533" s="7"/>
      <c r="E533" s="7"/>
      <c r="F533" s="8"/>
      <c r="G533" s="8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</row>
    <row r="534">
      <c r="A534" s="7"/>
      <c r="B534" s="7"/>
      <c r="C534" s="7"/>
      <c r="D534" s="7"/>
      <c r="E534" s="7"/>
      <c r="F534" s="8"/>
      <c r="G534" s="8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</row>
    <row r="535">
      <c r="A535" s="7"/>
      <c r="B535" s="7"/>
      <c r="C535" s="7"/>
      <c r="D535" s="7"/>
      <c r="E535" s="7"/>
      <c r="F535" s="8"/>
      <c r="G535" s="8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>
      <c r="A536" s="7"/>
      <c r="B536" s="7"/>
      <c r="C536" s="7"/>
      <c r="D536" s="7"/>
      <c r="E536" s="7"/>
      <c r="F536" s="8"/>
      <c r="G536" s="8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>
      <c r="A537" s="7"/>
      <c r="B537" s="7"/>
      <c r="C537" s="7"/>
      <c r="D537" s="7"/>
      <c r="E537" s="7"/>
      <c r="F537" s="8"/>
      <c r="G537" s="8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>
      <c r="A538" s="7"/>
      <c r="B538" s="7"/>
      <c r="C538" s="7"/>
      <c r="D538" s="7"/>
      <c r="E538" s="7"/>
      <c r="F538" s="8"/>
      <c r="G538" s="8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>
      <c r="A539" s="7"/>
      <c r="B539" s="7"/>
      <c r="C539" s="7"/>
      <c r="D539" s="7"/>
      <c r="E539" s="7"/>
      <c r="F539" s="8"/>
      <c r="G539" s="8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>
      <c r="A540" s="7"/>
      <c r="B540" s="7"/>
      <c r="C540" s="7"/>
      <c r="D540" s="7"/>
      <c r="E540" s="7"/>
      <c r="F540" s="8"/>
      <c r="G540" s="8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>
      <c r="A541" s="7"/>
      <c r="B541" s="7"/>
      <c r="C541" s="7"/>
      <c r="D541" s="7"/>
      <c r="E541" s="7"/>
      <c r="F541" s="8"/>
      <c r="G541" s="8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>
      <c r="A542" s="7"/>
      <c r="B542" s="7"/>
      <c r="C542" s="7"/>
      <c r="D542" s="7"/>
      <c r="E542" s="7"/>
      <c r="F542" s="8"/>
      <c r="G542" s="8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>
      <c r="A543" s="7"/>
      <c r="B543" s="7"/>
      <c r="C543" s="7"/>
      <c r="D543" s="7"/>
      <c r="E543" s="7"/>
      <c r="F543" s="8"/>
      <c r="G543" s="8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>
      <c r="A544" s="7"/>
      <c r="B544" s="7"/>
      <c r="C544" s="7"/>
      <c r="D544" s="7"/>
      <c r="E544" s="7"/>
      <c r="F544" s="8"/>
      <c r="G544" s="8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>
      <c r="A545" s="7"/>
      <c r="B545" s="7"/>
      <c r="C545" s="7"/>
      <c r="D545" s="7"/>
      <c r="E545" s="7"/>
      <c r="F545" s="8"/>
      <c r="G545" s="8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>
      <c r="A546" s="7"/>
      <c r="B546" s="7"/>
      <c r="C546" s="7"/>
      <c r="D546" s="7"/>
      <c r="E546" s="7"/>
      <c r="F546" s="8"/>
      <c r="G546" s="8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>
      <c r="A547" s="7"/>
      <c r="B547" s="7"/>
      <c r="C547" s="7"/>
      <c r="D547" s="7"/>
      <c r="E547" s="7"/>
      <c r="F547" s="8"/>
      <c r="G547" s="8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>
      <c r="A548" s="7"/>
      <c r="B548" s="7"/>
      <c r="C548" s="7"/>
      <c r="D548" s="7"/>
      <c r="E548" s="7"/>
      <c r="F548" s="8"/>
      <c r="G548" s="8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>
      <c r="A549" s="7"/>
      <c r="B549" s="7"/>
      <c r="C549" s="7"/>
      <c r="D549" s="7"/>
      <c r="E549" s="7"/>
      <c r="F549" s="8"/>
      <c r="G549" s="8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>
      <c r="A550" s="7"/>
      <c r="B550" s="7"/>
      <c r="C550" s="7"/>
      <c r="D550" s="7"/>
      <c r="E550" s="7"/>
      <c r="F550" s="8"/>
      <c r="G550" s="8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>
      <c r="A551" s="7"/>
      <c r="B551" s="7"/>
      <c r="C551" s="7"/>
      <c r="D551" s="7"/>
      <c r="E551" s="7"/>
      <c r="F551" s="8"/>
      <c r="G551" s="8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>
      <c r="A552" s="7"/>
      <c r="B552" s="7"/>
      <c r="C552" s="7"/>
      <c r="D552" s="7"/>
      <c r="E552" s="7"/>
      <c r="F552" s="8"/>
      <c r="G552" s="8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>
      <c r="A553" s="7"/>
      <c r="B553" s="7"/>
      <c r="C553" s="7"/>
      <c r="D553" s="7"/>
      <c r="E553" s="7"/>
      <c r="F553" s="8"/>
      <c r="G553" s="8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</row>
    <row r="554">
      <c r="A554" s="7"/>
      <c r="B554" s="7"/>
      <c r="C554" s="7"/>
      <c r="D554" s="7"/>
      <c r="E554" s="7"/>
      <c r="F554" s="8"/>
      <c r="G554" s="8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</row>
    <row r="555">
      <c r="A555" s="7"/>
      <c r="B555" s="7"/>
      <c r="C555" s="7"/>
      <c r="D555" s="7"/>
      <c r="E555" s="7"/>
      <c r="F555" s="8"/>
      <c r="G555" s="8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</row>
    <row r="556">
      <c r="A556" s="7"/>
      <c r="B556" s="7"/>
      <c r="C556" s="7"/>
      <c r="D556" s="7"/>
      <c r="E556" s="7"/>
      <c r="F556" s="8"/>
      <c r="G556" s="8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</row>
    <row r="557">
      <c r="A557" s="7"/>
      <c r="B557" s="7"/>
      <c r="C557" s="7"/>
      <c r="D557" s="7"/>
      <c r="E557" s="7"/>
      <c r="F557" s="8"/>
      <c r="G557" s="8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</row>
    <row r="558">
      <c r="A558" s="7"/>
      <c r="B558" s="7"/>
      <c r="C558" s="7"/>
      <c r="D558" s="7"/>
      <c r="E558" s="7"/>
      <c r="F558" s="8"/>
      <c r="G558" s="8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</row>
    <row r="559">
      <c r="A559" s="7"/>
      <c r="B559" s="7"/>
      <c r="C559" s="7"/>
      <c r="D559" s="7"/>
      <c r="E559" s="7"/>
      <c r="F559" s="8"/>
      <c r="G559" s="8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</row>
    <row r="560">
      <c r="A560" s="7"/>
      <c r="B560" s="7"/>
      <c r="C560" s="7"/>
      <c r="D560" s="7"/>
      <c r="E560" s="7"/>
      <c r="F560" s="8"/>
      <c r="G560" s="8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>
      <c r="A561" s="7"/>
      <c r="B561" s="7"/>
      <c r="C561" s="7"/>
      <c r="D561" s="7"/>
      <c r="E561" s="7"/>
      <c r="F561" s="8"/>
      <c r="G561" s="8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</row>
    <row r="562">
      <c r="A562" s="7"/>
      <c r="B562" s="7"/>
      <c r="C562" s="7"/>
      <c r="D562" s="7"/>
      <c r="E562" s="7"/>
      <c r="F562" s="8"/>
      <c r="G562" s="8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>
      <c r="A563" s="7"/>
      <c r="B563" s="7"/>
      <c r="C563" s="7"/>
      <c r="D563" s="7"/>
      <c r="E563" s="7"/>
      <c r="F563" s="8"/>
      <c r="G563" s="8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</row>
    <row r="564">
      <c r="A564" s="7"/>
      <c r="B564" s="7"/>
      <c r="C564" s="7"/>
      <c r="D564" s="7"/>
      <c r="E564" s="7"/>
      <c r="F564" s="8"/>
      <c r="G564" s="8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</row>
    <row r="565">
      <c r="A565" s="7"/>
      <c r="B565" s="7"/>
      <c r="C565" s="7"/>
      <c r="D565" s="7"/>
      <c r="E565" s="7"/>
      <c r="F565" s="8"/>
      <c r="G565" s="8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</row>
    <row r="566">
      <c r="A566" s="7"/>
      <c r="B566" s="7"/>
      <c r="C566" s="7"/>
      <c r="D566" s="7"/>
      <c r="E566" s="7"/>
      <c r="F566" s="8"/>
      <c r="G566" s="8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</row>
    <row r="567">
      <c r="A567" s="7"/>
      <c r="B567" s="7"/>
      <c r="C567" s="7"/>
      <c r="D567" s="7"/>
      <c r="E567" s="7"/>
      <c r="F567" s="8"/>
      <c r="G567" s="8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>
      <c r="A568" s="7"/>
      <c r="B568" s="7"/>
      <c r="C568" s="7"/>
      <c r="D568" s="7"/>
      <c r="E568" s="7"/>
      <c r="F568" s="8"/>
      <c r="G568" s="8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>
      <c r="A569" s="7"/>
      <c r="B569" s="7"/>
      <c r="C569" s="7"/>
      <c r="D569" s="7"/>
      <c r="E569" s="7"/>
      <c r="F569" s="8"/>
      <c r="G569" s="8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>
      <c r="A570" s="7"/>
      <c r="B570" s="7"/>
      <c r="C570" s="7"/>
      <c r="D570" s="7"/>
      <c r="E570" s="7"/>
      <c r="F570" s="8"/>
      <c r="G570" s="8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>
      <c r="A571" s="7"/>
      <c r="B571" s="7"/>
      <c r="C571" s="7"/>
      <c r="D571" s="7"/>
      <c r="E571" s="7"/>
      <c r="F571" s="8"/>
      <c r="G571" s="8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>
      <c r="A572" s="7"/>
      <c r="B572" s="7"/>
      <c r="C572" s="7"/>
      <c r="D572" s="7"/>
      <c r="E572" s="7"/>
      <c r="F572" s="8"/>
      <c r="G572" s="8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>
      <c r="A573" s="7"/>
      <c r="B573" s="7"/>
      <c r="C573" s="7"/>
      <c r="D573" s="7"/>
      <c r="E573" s="7"/>
      <c r="F573" s="8"/>
      <c r="G573" s="8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>
      <c r="A574" s="7"/>
      <c r="B574" s="7"/>
      <c r="C574" s="7"/>
      <c r="D574" s="7"/>
      <c r="E574" s="7"/>
      <c r="F574" s="8"/>
      <c r="G574" s="8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>
      <c r="A575" s="7"/>
      <c r="B575" s="7"/>
      <c r="C575" s="7"/>
      <c r="D575" s="7"/>
      <c r="E575" s="7"/>
      <c r="F575" s="8"/>
      <c r="G575" s="8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>
      <c r="A576" s="7"/>
      <c r="B576" s="7"/>
      <c r="C576" s="7"/>
      <c r="D576" s="7"/>
      <c r="E576" s="7"/>
      <c r="F576" s="8"/>
      <c r="G576" s="8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>
      <c r="A577" s="7"/>
      <c r="B577" s="7"/>
      <c r="C577" s="7"/>
      <c r="D577" s="7"/>
      <c r="E577" s="7"/>
      <c r="F577" s="8"/>
      <c r="G577" s="8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>
      <c r="A578" s="7"/>
      <c r="B578" s="7"/>
      <c r="C578" s="7"/>
      <c r="D578" s="7"/>
      <c r="E578" s="7"/>
      <c r="F578" s="8"/>
      <c r="G578" s="8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>
      <c r="A579" s="7"/>
      <c r="B579" s="7"/>
      <c r="C579" s="7"/>
      <c r="D579" s="7"/>
      <c r="E579" s="7"/>
      <c r="F579" s="8"/>
      <c r="G579" s="8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>
      <c r="A580" s="7"/>
      <c r="B580" s="7"/>
      <c r="C580" s="7"/>
      <c r="D580" s="7"/>
      <c r="E580" s="7"/>
      <c r="F580" s="8"/>
      <c r="G580" s="8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>
      <c r="A581" s="7"/>
      <c r="B581" s="7"/>
      <c r="C581" s="7"/>
      <c r="D581" s="7"/>
      <c r="E581" s="7"/>
      <c r="F581" s="8"/>
      <c r="G581" s="8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>
      <c r="A582" s="7"/>
      <c r="B582" s="7"/>
      <c r="C582" s="7"/>
      <c r="D582" s="7"/>
      <c r="E582" s="7"/>
      <c r="F582" s="8"/>
      <c r="G582" s="8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>
      <c r="A583" s="7"/>
      <c r="B583" s="7"/>
      <c r="C583" s="7"/>
      <c r="D583" s="7"/>
      <c r="E583" s="7"/>
      <c r="F583" s="8"/>
      <c r="G583" s="8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>
      <c r="A584" s="7"/>
      <c r="B584" s="7"/>
      <c r="C584" s="7"/>
      <c r="D584" s="7"/>
      <c r="E584" s="7"/>
      <c r="F584" s="8"/>
      <c r="G584" s="8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>
      <c r="A585" s="7"/>
      <c r="B585" s="7"/>
      <c r="C585" s="7"/>
      <c r="D585" s="7"/>
      <c r="E585" s="7"/>
      <c r="F585" s="8"/>
      <c r="G585" s="8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>
      <c r="A586" s="7"/>
      <c r="B586" s="7"/>
      <c r="C586" s="7"/>
      <c r="D586" s="7"/>
      <c r="E586" s="7"/>
      <c r="F586" s="8"/>
      <c r="G586" s="8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>
      <c r="A587" s="7"/>
      <c r="B587" s="7"/>
      <c r="C587" s="7"/>
      <c r="D587" s="7"/>
      <c r="E587" s="7"/>
      <c r="F587" s="8"/>
      <c r="G587" s="8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>
      <c r="A588" s="7"/>
      <c r="B588" s="7"/>
      <c r="C588" s="7"/>
      <c r="D588" s="7"/>
      <c r="E588" s="7"/>
      <c r="F588" s="8"/>
      <c r="G588" s="8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>
      <c r="A589" s="7"/>
      <c r="B589" s="7"/>
      <c r="C589" s="7"/>
      <c r="D589" s="7"/>
      <c r="E589" s="7"/>
      <c r="F589" s="8"/>
      <c r="G589" s="8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>
      <c r="A590" s="7"/>
      <c r="B590" s="7"/>
      <c r="C590" s="7"/>
      <c r="D590" s="7"/>
      <c r="E590" s="7"/>
      <c r="F590" s="8"/>
      <c r="G590" s="8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>
      <c r="A591" s="7"/>
      <c r="B591" s="7"/>
      <c r="C591" s="7"/>
      <c r="D591" s="7"/>
      <c r="E591" s="7"/>
      <c r="F591" s="8"/>
      <c r="G591" s="8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>
      <c r="A592" s="7"/>
      <c r="B592" s="7"/>
      <c r="C592" s="7"/>
      <c r="D592" s="7"/>
      <c r="E592" s="7"/>
      <c r="F592" s="8"/>
      <c r="G592" s="8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>
      <c r="A593" s="7"/>
      <c r="B593" s="7"/>
      <c r="C593" s="7"/>
      <c r="D593" s="7"/>
      <c r="E593" s="7"/>
      <c r="F593" s="8"/>
      <c r="G593" s="8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>
      <c r="A594" s="7"/>
      <c r="B594" s="7"/>
      <c r="C594" s="7"/>
      <c r="D594" s="7"/>
      <c r="E594" s="7"/>
      <c r="F594" s="8"/>
      <c r="G594" s="8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>
      <c r="A595" s="7"/>
      <c r="B595" s="7"/>
      <c r="C595" s="7"/>
      <c r="D595" s="7"/>
      <c r="E595" s="7"/>
      <c r="F595" s="8"/>
      <c r="G595" s="8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>
      <c r="A596" s="7"/>
      <c r="B596" s="7"/>
      <c r="C596" s="7"/>
      <c r="D596" s="7"/>
      <c r="E596" s="7"/>
      <c r="F596" s="8"/>
      <c r="G596" s="8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>
      <c r="A597" s="7"/>
      <c r="B597" s="7"/>
      <c r="C597" s="7"/>
      <c r="D597" s="7"/>
      <c r="E597" s="7"/>
      <c r="F597" s="8"/>
      <c r="G597" s="8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>
      <c r="A598" s="7"/>
      <c r="B598" s="7"/>
      <c r="C598" s="7"/>
      <c r="D598" s="7"/>
      <c r="E598" s="7"/>
      <c r="F598" s="8"/>
      <c r="G598" s="8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>
      <c r="A599" s="7"/>
      <c r="B599" s="7"/>
      <c r="C599" s="7"/>
      <c r="D599" s="7"/>
      <c r="E599" s="7"/>
      <c r="F599" s="8"/>
      <c r="G599" s="8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>
      <c r="A600" s="7"/>
      <c r="B600" s="7"/>
      <c r="C600" s="7"/>
      <c r="D600" s="7"/>
      <c r="E600" s="7"/>
      <c r="F600" s="8"/>
      <c r="G600" s="8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>
      <c r="A601" s="7"/>
      <c r="B601" s="7"/>
      <c r="C601" s="7"/>
      <c r="D601" s="7"/>
      <c r="E601" s="7"/>
      <c r="F601" s="8"/>
      <c r="G601" s="8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>
      <c r="A602" s="7"/>
      <c r="B602" s="7"/>
      <c r="C602" s="7"/>
      <c r="D602" s="7"/>
      <c r="E602" s="7"/>
      <c r="F602" s="8"/>
      <c r="G602" s="8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>
      <c r="A603" s="7"/>
      <c r="B603" s="7"/>
      <c r="C603" s="7"/>
      <c r="D603" s="7"/>
      <c r="E603" s="7"/>
      <c r="F603" s="8"/>
      <c r="G603" s="8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</row>
    <row r="604">
      <c r="A604" s="7"/>
      <c r="B604" s="7"/>
      <c r="C604" s="7"/>
      <c r="D604" s="7"/>
      <c r="E604" s="7"/>
      <c r="F604" s="8"/>
      <c r="G604" s="8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</row>
    <row r="605">
      <c r="A605" s="7"/>
      <c r="B605" s="7"/>
      <c r="C605" s="7"/>
      <c r="D605" s="7"/>
      <c r="E605" s="7"/>
      <c r="F605" s="8"/>
      <c r="G605" s="8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</row>
    <row r="606">
      <c r="A606" s="7"/>
      <c r="B606" s="7"/>
      <c r="C606" s="7"/>
      <c r="D606" s="7"/>
      <c r="E606" s="7"/>
      <c r="F606" s="8"/>
      <c r="G606" s="8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</row>
    <row r="607">
      <c r="A607" s="7"/>
      <c r="B607" s="7"/>
      <c r="C607" s="7"/>
      <c r="D607" s="7"/>
      <c r="E607" s="7"/>
      <c r="F607" s="8"/>
      <c r="G607" s="8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>
      <c r="A608" s="7"/>
      <c r="B608" s="7"/>
      <c r="C608" s="7"/>
      <c r="D608" s="7"/>
      <c r="E608" s="7"/>
      <c r="F608" s="8"/>
      <c r="G608" s="8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</row>
    <row r="609">
      <c r="A609" s="7"/>
      <c r="B609" s="7"/>
      <c r="C609" s="7"/>
      <c r="D609" s="7"/>
      <c r="E609" s="7"/>
      <c r="F609" s="8"/>
      <c r="G609" s="8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>
      <c r="A610" s="7"/>
      <c r="B610" s="7"/>
      <c r="C610" s="7"/>
      <c r="D610" s="7"/>
      <c r="E610" s="7"/>
      <c r="F610" s="8"/>
      <c r="G610" s="8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>
      <c r="A611" s="7"/>
      <c r="B611" s="7"/>
      <c r="C611" s="7"/>
      <c r="D611" s="7"/>
      <c r="E611" s="7"/>
      <c r="F611" s="8"/>
      <c r="G611" s="8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>
      <c r="A612" s="7"/>
      <c r="B612" s="7"/>
      <c r="C612" s="7"/>
      <c r="D612" s="7"/>
      <c r="E612" s="7"/>
      <c r="F612" s="8"/>
      <c r="G612" s="8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>
      <c r="A613" s="7"/>
      <c r="B613" s="7"/>
      <c r="C613" s="7"/>
      <c r="D613" s="7"/>
      <c r="E613" s="7"/>
      <c r="F613" s="8"/>
      <c r="G613" s="8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>
      <c r="A614" s="7"/>
      <c r="B614" s="7"/>
      <c r="C614" s="7"/>
      <c r="D614" s="7"/>
      <c r="E614" s="7"/>
      <c r="F614" s="8"/>
      <c r="G614" s="8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>
      <c r="A615" s="7"/>
      <c r="B615" s="7"/>
      <c r="C615" s="7"/>
      <c r="D615" s="7"/>
      <c r="E615" s="7"/>
      <c r="F615" s="8"/>
      <c r="G615" s="8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>
      <c r="A616" s="7"/>
      <c r="B616" s="7"/>
      <c r="C616" s="7"/>
      <c r="D616" s="7"/>
      <c r="E616" s="7"/>
      <c r="F616" s="8"/>
      <c r="G616" s="8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>
      <c r="A617" s="7"/>
      <c r="B617" s="7"/>
      <c r="C617" s="7"/>
      <c r="D617" s="7"/>
      <c r="E617" s="7"/>
      <c r="F617" s="8"/>
      <c r="G617" s="8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>
      <c r="A618" s="7"/>
      <c r="B618" s="7"/>
      <c r="C618" s="7"/>
      <c r="D618" s="7"/>
      <c r="E618" s="7"/>
      <c r="F618" s="8"/>
      <c r="G618" s="8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>
      <c r="A619" s="7"/>
      <c r="B619" s="7"/>
      <c r="C619" s="7"/>
      <c r="D619" s="7"/>
      <c r="E619" s="7"/>
      <c r="F619" s="8"/>
      <c r="G619" s="8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>
      <c r="A620" s="7"/>
      <c r="B620" s="7"/>
      <c r="C620" s="7"/>
      <c r="D620" s="7"/>
      <c r="E620" s="7"/>
      <c r="F620" s="8"/>
      <c r="G620" s="8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>
      <c r="A621" s="7"/>
      <c r="B621" s="7"/>
      <c r="C621" s="7"/>
      <c r="D621" s="7"/>
      <c r="E621" s="7"/>
      <c r="F621" s="8"/>
      <c r="G621" s="8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>
      <c r="A622" s="7"/>
      <c r="B622" s="7"/>
      <c r="C622" s="7"/>
      <c r="D622" s="7"/>
      <c r="E622" s="7"/>
      <c r="F622" s="8"/>
      <c r="G622" s="8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</row>
    <row r="623">
      <c r="A623" s="7"/>
      <c r="B623" s="7"/>
      <c r="C623" s="7"/>
      <c r="D623" s="7"/>
      <c r="E623" s="7"/>
      <c r="F623" s="8"/>
      <c r="G623" s="8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</row>
    <row r="624">
      <c r="A624" s="7"/>
      <c r="B624" s="7"/>
      <c r="C624" s="7"/>
      <c r="D624" s="7"/>
      <c r="E624" s="7"/>
      <c r="F624" s="8"/>
      <c r="G624" s="8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</row>
    <row r="625">
      <c r="A625" s="7"/>
      <c r="B625" s="7"/>
      <c r="C625" s="7"/>
      <c r="D625" s="7"/>
      <c r="E625" s="7"/>
      <c r="F625" s="8"/>
      <c r="G625" s="8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</row>
    <row r="626">
      <c r="A626" s="7"/>
      <c r="B626" s="7"/>
      <c r="C626" s="7"/>
      <c r="D626" s="7"/>
      <c r="E626" s="7"/>
      <c r="F626" s="8"/>
      <c r="G626" s="8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</row>
    <row r="627">
      <c r="A627" s="7"/>
      <c r="B627" s="7"/>
      <c r="C627" s="7"/>
      <c r="D627" s="7"/>
      <c r="E627" s="7"/>
      <c r="F627" s="8"/>
      <c r="G627" s="8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</row>
    <row r="628">
      <c r="A628" s="7"/>
      <c r="B628" s="7"/>
      <c r="C628" s="7"/>
      <c r="D628" s="7"/>
      <c r="E628" s="7"/>
      <c r="F628" s="8"/>
      <c r="G628" s="8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</row>
    <row r="629">
      <c r="A629" s="7"/>
      <c r="B629" s="7"/>
      <c r="C629" s="7"/>
      <c r="D629" s="7"/>
      <c r="E629" s="7"/>
      <c r="F629" s="8"/>
      <c r="G629" s="8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>
      <c r="A630" s="7"/>
      <c r="B630" s="7"/>
      <c r="C630" s="7"/>
      <c r="D630" s="7"/>
      <c r="E630" s="7"/>
      <c r="F630" s="8"/>
      <c r="G630" s="8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>
      <c r="A631" s="7"/>
      <c r="B631" s="7"/>
      <c r="C631" s="7"/>
      <c r="D631" s="7"/>
      <c r="E631" s="7"/>
      <c r="F631" s="8"/>
      <c r="G631" s="8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>
      <c r="A632" s="7"/>
      <c r="B632" s="7"/>
      <c r="C632" s="7"/>
      <c r="D632" s="7"/>
      <c r="E632" s="7"/>
      <c r="F632" s="8"/>
      <c r="G632" s="8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>
      <c r="A633" s="7"/>
      <c r="B633" s="7"/>
      <c r="C633" s="7"/>
      <c r="D633" s="7"/>
      <c r="E633" s="7"/>
      <c r="F633" s="8"/>
      <c r="G633" s="8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>
      <c r="A634" s="7"/>
      <c r="B634" s="7"/>
      <c r="C634" s="7"/>
      <c r="D634" s="7"/>
      <c r="E634" s="7"/>
      <c r="F634" s="8"/>
      <c r="G634" s="8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>
      <c r="A635" s="7"/>
      <c r="B635" s="7"/>
      <c r="C635" s="7"/>
      <c r="D635" s="7"/>
      <c r="E635" s="7"/>
      <c r="F635" s="8"/>
      <c r="G635" s="8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>
      <c r="A636" s="7"/>
      <c r="B636" s="7"/>
      <c r="C636" s="7"/>
      <c r="D636" s="7"/>
      <c r="E636" s="7"/>
      <c r="F636" s="8"/>
      <c r="G636" s="8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>
      <c r="A637" s="7"/>
      <c r="B637" s="7"/>
      <c r="C637" s="7"/>
      <c r="D637" s="7"/>
      <c r="E637" s="7"/>
      <c r="F637" s="8"/>
      <c r="G637" s="8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>
      <c r="A638" s="7"/>
      <c r="B638" s="7"/>
      <c r="C638" s="7"/>
      <c r="D638" s="7"/>
      <c r="E638" s="7"/>
      <c r="F638" s="8"/>
      <c r="G638" s="8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>
      <c r="A639" s="7"/>
      <c r="B639" s="7"/>
      <c r="C639" s="7"/>
      <c r="D639" s="7"/>
      <c r="E639" s="7"/>
      <c r="F639" s="8"/>
      <c r="G639" s="8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>
      <c r="A640" s="7"/>
      <c r="B640" s="7"/>
      <c r="C640" s="7"/>
      <c r="D640" s="7"/>
      <c r="E640" s="7"/>
      <c r="F640" s="8"/>
      <c r="G640" s="8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>
      <c r="A641" s="7"/>
      <c r="B641" s="7"/>
      <c r="C641" s="7"/>
      <c r="D641" s="7"/>
      <c r="E641" s="7"/>
      <c r="F641" s="8"/>
      <c r="G641" s="8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>
      <c r="A642" s="7"/>
      <c r="B642" s="7"/>
      <c r="C642" s="7"/>
      <c r="D642" s="7"/>
      <c r="E642" s="7"/>
      <c r="F642" s="8"/>
      <c r="G642" s="8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>
      <c r="A643" s="7"/>
      <c r="B643" s="7"/>
      <c r="C643" s="7"/>
      <c r="D643" s="7"/>
      <c r="E643" s="7"/>
      <c r="F643" s="8"/>
      <c r="G643" s="8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>
      <c r="A644" s="7"/>
      <c r="B644" s="7"/>
      <c r="C644" s="7"/>
      <c r="D644" s="7"/>
      <c r="E644" s="7"/>
      <c r="F644" s="8"/>
      <c r="G644" s="8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>
      <c r="A645" s="7"/>
      <c r="B645" s="7"/>
      <c r="C645" s="7"/>
      <c r="D645" s="7"/>
      <c r="E645" s="7"/>
      <c r="F645" s="8"/>
      <c r="G645" s="8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>
      <c r="A646" s="7"/>
      <c r="B646" s="7"/>
      <c r="C646" s="7"/>
      <c r="D646" s="7"/>
      <c r="E646" s="7"/>
      <c r="F646" s="8"/>
      <c r="G646" s="8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>
      <c r="A647" s="7"/>
      <c r="B647" s="7"/>
      <c r="C647" s="7"/>
      <c r="D647" s="7"/>
      <c r="E647" s="7"/>
      <c r="F647" s="8"/>
      <c r="G647" s="8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>
      <c r="A648" s="7"/>
      <c r="B648" s="7"/>
      <c r="C648" s="7"/>
      <c r="D648" s="7"/>
      <c r="E648" s="7"/>
      <c r="F648" s="8"/>
      <c r="G648" s="8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>
      <c r="A649" s="7"/>
      <c r="B649" s="7"/>
      <c r="C649" s="7"/>
      <c r="D649" s="7"/>
      <c r="E649" s="7"/>
      <c r="F649" s="8"/>
      <c r="G649" s="8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>
      <c r="A650" s="7"/>
      <c r="B650" s="7"/>
      <c r="C650" s="7"/>
      <c r="D650" s="7"/>
      <c r="E650" s="7"/>
      <c r="F650" s="8"/>
      <c r="G650" s="8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>
      <c r="A651" s="7"/>
      <c r="B651" s="7"/>
      <c r="C651" s="7"/>
      <c r="D651" s="7"/>
      <c r="E651" s="7"/>
      <c r="F651" s="8"/>
      <c r="G651" s="8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>
      <c r="A652" s="7"/>
      <c r="B652" s="7"/>
      <c r="C652" s="7"/>
      <c r="D652" s="7"/>
      <c r="E652" s="7"/>
      <c r="F652" s="8"/>
      <c r="G652" s="8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>
      <c r="A653" s="7"/>
      <c r="B653" s="7"/>
      <c r="C653" s="7"/>
      <c r="D653" s="7"/>
      <c r="E653" s="7"/>
      <c r="F653" s="8"/>
      <c r="G653" s="8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</row>
    <row r="654">
      <c r="A654" s="7"/>
      <c r="B654" s="7"/>
      <c r="C654" s="7"/>
      <c r="D654" s="7"/>
      <c r="E654" s="7"/>
      <c r="F654" s="8"/>
      <c r="G654" s="8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>
      <c r="A655" s="7"/>
      <c r="B655" s="7"/>
      <c r="C655" s="7"/>
      <c r="D655" s="7"/>
      <c r="E655" s="7"/>
      <c r="F655" s="8"/>
      <c r="G655" s="8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</row>
    <row r="656">
      <c r="A656" s="7"/>
      <c r="B656" s="7"/>
      <c r="C656" s="7"/>
      <c r="D656" s="7"/>
      <c r="E656" s="7"/>
      <c r="F656" s="8"/>
      <c r="G656" s="8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</row>
    <row r="657">
      <c r="A657" s="7"/>
      <c r="B657" s="7"/>
      <c r="C657" s="7"/>
      <c r="D657" s="7"/>
      <c r="E657" s="7"/>
      <c r="F657" s="8"/>
      <c r="G657" s="8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</row>
    <row r="658">
      <c r="A658" s="7"/>
      <c r="B658" s="7"/>
      <c r="C658" s="7"/>
      <c r="D658" s="7"/>
      <c r="E658" s="7"/>
      <c r="F658" s="8"/>
      <c r="G658" s="8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</row>
    <row r="659">
      <c r="A659" s="7"/>
      <c r="B659" s="7"/>
      <c r="C659" s="7"/>
      <c r="D659" s="7"/>
      <c r="E659" s="7"/>
      <c r="F659" s="8"/>
      <c r="G659" s="8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</row>
    <row r="660">
      <c r="A660" s="7"/>
      <c r="B660" s="7"/>
      <c r="C660" s="7"/>
      <c r="D660" s="7"/>
      <c r="E660" s="7"/>
      <c r="F660" s="8"/>
      <c r="G660" s="8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</row>
    <row r="661">
      <c r="A661" s="7"/>
      <c r="B661" s="7"/>
      <c r="C661" s="7"/>
      <c r="D661" s="7"/>
      <c r="E661" s="7"/>
      <c r="F661" s="8"/>
      <c r="G661" s="8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</row>
    <row r="662">
      <c r="A662" s="7"/>
      <c r="B662" s="7"/>
      <c r="C662" s="7"/>
      <c r="D662" s="7"/>
      <c r="E662" s="7"/>
      <c r="F662" s="8"/>
      <c r="G662" s="8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</row>
    <row r="663">
      <c r="A663" s="7"/>
      <c r="B663" s="7"/>
      <c r="C663" s="7"/>
      <c r="D663" s="7"/>
      <c r="E663" s="7"/>
      <c r="F663" s="8"/>
      <c r="G663" s="8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</row>
    <row r="664">
      <c r="A664" s="7"/>
      <c r="B664" s="7"/>
      <c r="C664" s="7"/>
      <c r="D664" s="7"/>
      <c r="E664" s="7"/>
      <c r="F664" s="8"/>
      <c r="G664" s="8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</row>
    <row r="665">
      <c r="A665" s="7"/>
      <c r="B665" s="7"/>
      <c r="C665" s="7"/>
      <c r="D665" s="7"/>
      <c r="E665" s="7"/>
      <c r="F665" s="8"/>
      <c r="G665" s="8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</row>
    <row r="666">
      <c r="A666" s="7"/>
      <c r="B666" s="7"/>
      <c r="C666" s="7"/>
      <c r="D666" s="7"/>
      <c r="E666" s="7"/>
      <c r="F666" s="8"/>
      <c r="G666" s="8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</row>
    <row r="667">
      <c r="A667" s="7"/>
      <c r="B667" s="7"/>
      <c r="C667" s="7"/>
      <c r="D667" s="7"/>
      <c r="E667" s="7"/>
      <c r="F667" s="8"/>
      <c r="G667" s="8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</row>
    <row r="668">
      <c r="A668" s="7"/>
      <c r="B668" s="7"/>
      <c r="C668" s="7"/>
      <c r="D668" s="7"/>
      <c r="E668" s="7"/>
      <c r="F668" s="8"/>
      <c r="G668" s="8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</row>
    <row r="669">
      <c r="A669" s="7"/>
      <c r="B669" s="7"/>
      <c r="C669" s="7"/>
      <c r="D669" s="7"/>
      <c r="E669" s="7"/>
      <c r="F669" s="8"/>
      <c r="G669" s="8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</row>
    <row r="670">
      <c r="A670" s="7"/>
      <c r="B670" s="7"/>
      <c r="C670" s="7"/>
      <c r="D670" s="7"/>
      <c r="E670" s="7"/>
      <c r="F670" s="8"/>
      <c r="G670" s="8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</row>
    <row r="671">
      <c r="A671" s="7"/>
      <c r="B671" s="7"/>
      <c r="C671" s="7"/>
      <c r="D671" s="7"/>
      <c r="E671" s="7"/>
      <c r="F671" s="8"/>
      <c r="G671" s="8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</row>
    <row r="672">
      <c r="A672" s="7"/>
      <c r="B672" s="7"/>
      <c r="C672" s="7"/>
      <c r="D672" s="7"/>
      <c r="E672" s="7"/>
      <c r="F672" s="8"/>
      <c r="G672" s="8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</row>
    <row r="673">
      <c r="A673" s="7"/>
      <c r="B673" s="7"/>
      <c r="C673" s="7"/>
      <c r="D673" s="7"/>
      <c r="E673" s="7"/>
      <c r="F673" s="8"/>
      <c r="G673" s="8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</row>
    <row r="674">
      <c r="A674" s="7"/>
      <c r="B674" s="7"/>
      <c r="C674" s="7"/>
      <c r="D674" s="7"/>
      <c r="E674" s="7"/>
      <c r="F674" s="8"/>
      <c r="G674" s="8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</row>
    <row r="675">
      <c r="A675" s="7"/>
      <c r="B675" s="7"/>
      <c r="C675" s="7"/>
      <c r="D675" s="7"/>
      <c r="E675" s="7"/>
      <c r="F675" s="8"/>
      <c r="G675" s="8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</row>
    <row r="676">
      <c r="A676" s="7"/>
      <c r="B676" s="7"/>
      <c r="C676" s="7"/>
      <c r="D676" s="7"/>
      <c r="E676" s="7"/>
      <c r="F676" s="8"/>
      <c r="G676" s="8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</row>
    <row r="677">
      <c r="A677" s="7"/>
      <c r="B677" s="7"/>
      <c r="C677" s="7"/>
      <c r="D677" s="7"/>
      <c r="E677" s="7"/>
      <c r="F677" s="8"/>
      <c r="G677" s="8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</row>
    <row r="678">
      <c r="A678" s="7"/>
      <c r="B678" s="7"/>
      <c r="C678" s="7"/>
      <c r="D678" s="7"/>
      <c r="E678" s="7"/>
      <c r="F678" s="8"/>
      <c r="G678" s="8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</row>
    <row r="679">
      <c r="A679" s="7"/>
      <c r="B679" s="7"/>
      <c r="C679" s="7"/>
      <c r="D679" s="7"/>
      <c r="E679" s="7"/>
      <c r="F679" s="8"/>
      <c r="G679" s="8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>
      <c r="A680" s="7"/>
      <c r="B680" s="7"/>
      <c r="C680" s="7"/>
      <c r="D680" s="7"/>
      <c r="E680" s="7"/>
      <c r="F680" s="8"/>
      <c r="G680" s="8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>
      <c r="A681" s="7"/>
      <c r="B681" s="7"/>
      <c r="C681" s="7"/>
      <c r="D681" s="7"/>
      <c r="E681" s="7"/>
      <c r="F681" s="8"/>
      <c r="G681" s="8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>
      <c r="A682" s="7"/>
      <c r="B682" s="7"/>
      <c r="C682" s="7"/>
      <c r="D682" s="7"/>
      <c r="E682" s="7"/>
      <c r="F682" s="8"/>
      <c r="G682" s="8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>
      <c r="A683" s="7"/>
      <c r="B683" s="7"/>
      <c r="C683" s="7"/>
      <c r="D683" s="7"/>
      <c r="E683" s="7"/>
      <c r="F683" s="8"/>
      <c r="G683" s="8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>
      <c r="A684" s="7"/>
      <c r="B684" s="7"/>
      <c r="C684" s="7"/>
      <c r="D684" s="7"/>
      <c r="E684" s="7"/>
      <c r="F684" s="8"/>
      <c r="G684" s="8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>
      <c r="A685" s="7"/>
      <c r="B685" s="7"/>
      <c r="C685" s="7"/>
      <c r="D685" s="7"/>
      <c r="E685" s="7"/>
      <c r="F685" s="8"/>
      <c r="G685" s="8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>
      <c r="A686" s="7"/>
      <c r="B686" s="7"/>
      <c r="C686" s="7"/>
      <c r="D686" s="7"/>
      <c r="E686" s="7"/>
      <c r="F686" s="8"/>
      <c r="G686" s="8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>
      <c r="A687" s="7"/>
      <c r="B687" s="7"/>
      <c r="C687" s="7"/>
      <c r="D687" s="7"/>
      <c r="E687" s="7"/>
      <c r="F687" s="8"/>
      <c r="G687" s="8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>
      <c r="A688" s="7"/>
      <c r="B688" s="7"/>
      <c r="C688" s="7"/>
      <c r="D688" s="7"/>
      <c r="E688" s="7"/>
      <c r="F688" s="8"/>
      <c r="G688" s="8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>
      <c r="A689" s="7"/>
      <c r="B689" s="7"/>
      <c r="C689" s="7"/>
      <c r="D689" s="7"/>
      <c r="E689" s="7"/>
      <c r="F689" s="8"/>
      <c r="G689" s="8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>
      <c r="A690" s="7"/>
      <c r="B690" s="7"/>
      <c r="C690" s="7"/>
      <c r="D690" s="7"/>
      <c r="E690" s="7"/>
      <c r="F690" s="8"/>
      <c r="G690" s="8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>
      <c r="A691" s="7"/>
      <c r="B691" s="7"/>
      <c r="C691" s="7"/>
      <c r="D691" s="7"/>
      <c r="E691" s="7"/>
      <c r="F691" s="8"/>
      <c r="G691" s="8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>
      <c r="A692" s="7"/>
      <c r="B692" s="7"/>
      <c r="C692" s="7"/>
      <c r="D692" s="7"/>
      <c r="E692" s="7"/>
      <c r="F692" s="8"/>
      <c r="G692" s="8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>
      <c r="A693" s="7"/>
      <c r="B693" s="7"/>
      <c r="C693" s="7"/>
      <c r="D693" s="7"/>
      <c r="E693" s="7"/>
      <c r="F693" s="8"/>
      <c r="G693" s="8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>
      <c r="A694" s="7"/>
      <c r="B694" s="7"/>
      <c r="C694" s="7"/>
      <c r="D694" s="7"/>
      <c r="E694" s="7"/>
      <c r="F694" s="8"/>
      <c r="G694" s="8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>
      <c r="A695" s="7"/>
      <c r="B695" s="7"/>
      <c r="C695" s="7"/>
      <c r="D695" s="7"/>
      <c r="E695" s="7"/>
      <c r="F695" s="8"/>
      <c r="G695" s="8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>
      <c r="A696" s="7"/>
      <c r="B696" s="7"/>
      <c r="C696" s="7"/>
      <c r="D696" s="7"/>
      <c r="E696" s="7"/>
      <c r="F696" s="8"/>
      <c r="G696" s="8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>
      <c r="A697" s="7"/>
      <c r="B697" s="7"/>
      <c r="C697" s="7"/>
      <c r="D697" s="7"/>
      <c r="E697" s="7"/>
      <c r="F697" s="8"/>
      <c r="G697" s="8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>
      <c r="A698" s="7"/>
      <c r="B698" s="7"/>
      <c r="C698" s="7"/>
      <c r="D698" s="7"/>
      <c r="E698" s="7"/>
      <c r="F698" s="8"/>
      <c r="G698" s="8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>
      <c r="A699" s="7"/>
      <c r="B699" s="7"/>
      <c r="C699" s="7"/>
      <c r="D699" s="7"/>
      <c r="E699" s="7"/>
      <c r="F699" s="8"/>
      <c r="G699" s="8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>
      <c r="A700" s="7"/>
      <c r="B700" s="7"/>
      <c r="C700" s="7"/>
      <c r="D700" s="7"/>
      <c r="E700" s="7"/>
      <c r="F700" s="8"/>
      <c r="G700" s="8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>
      <c r="A701" s="7"/>
      <c r="B701" s="7"/>
      <c r="C701" s="7"/>
      <c r="D701" s="7"/>
      <c r="E701" s="7"/>
      <c r="F701" s="8"/>
      <c r="G701" s="8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>
      <c r="A702" s="7"/>
      <c r="B702" s="7"/>
      <c r="C702" s="7"/>
      <c r="D702" s="7"/>
      <c r="E702" s="7"/>
      <c r="F702" s="8"/>
      <c r="G702" s="8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>
      <c r="A703" s="7"/>
      <c r="B703" s="7"/>
      <c r="C703" s="7"/>
      <c r="D703" s="7"/>
      <c r="E703" s="7"/>
      <c r="F703" s="8"/>
      <c r="G703" s="8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</row>
    <row r="704">
      <c r="A704" s="7"/>
      <c r="B704" s="7"/>
      <c r="C704" s="7"/>
      <c r="D704" s="7"/>
      <c r="E704" s="7"/>
      <c r="F704" s="8"/>
      <c r="G704" s="8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</row>
    <row r="705">
      <c r="A705" s="7"/>
      <c r="B705" s="7"/>
      <c r="C705" s="7"/>
      <c r="D705" s="7"/>
      <c r="E705" s="7"/>
      <c r="F705" s="8"/>
      <c r="G705" s="8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</row>
    <row r="706">
      <c r="A706" s="7"/>
      <c r="B706" s="7"/>
      <c r="C706" s="7"/>
      <c r="D706" s="7"/>
      <c r="E706" s="7"/>
      <c r="F706" s="8"/>
      <c r="G706" s="8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</row>
    <row r="707">
      <c r="A707" s="7"/>
      <c r="B707" s="7"/>
      <c r="C707" s="7"/>
      <c r="D707" s="7"/>
      <c r="E707" s="7"/>
      <c r="F707" s="8"/>
      <c r="G707" s="8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</row>
    <row r="708">
      <c r="A708" s="7"/>
      <c r="B708" s="7"/>
      <c r="C708" s="7"/>
      <c r="D708" s="7"/>
      <c r="E708" s="7"/>
      <c r="F708" s="8"/>
      <c r="G708" s="8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</row>
    <row r="709">
      <c r="A709" s="7"/>
      <c r="B709" s="7"/>
      <c r="C709" s="7"/>
      <c r="D709" s="7"/>
      <c r="E709" s="7"/>
      <c r="F709" s="8"/>
      <c r="G709" s="8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</row>
    <row r="710">
      <c r="A710" s="7"/>
      <c r="B710" s="7"/>
      <c r="C710" s="7"/>
      <c r="D710" s="7"/>
      <c r="E710" s="7"/>
      <c r="F710" s="8"/>
      <c r="G710" s="8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</row>
    <row r="711">
      <c r="A711" s="7"/>
      <c r="B711" s="7"/>
      <c r="C711" s="7"/>
      <c r="D711" s="7"/>
      <c r="E711" s="7"/>
      <c r="F711" s="8"/>
      <c r="G711" s="8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</row>
    <row r="712">
      <c r="A712" s="7"/>
      <c r="B712" s="7"/>
      <c r="C712" s="7"/>
      <c r="D712" s="7"/>
      <c r="E712" s="7"/>
      <c r="F712" s="8"/>
      <c r="G712" s="8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</row>
    <row r="713">
      <c r="A713" s="7"/>
      <c r="B713" s="7"/>
      <c r="C713" s="7"/>
      <c r="D713" s="7"/>
      <c r="E713" s="7"/>
      <c r="F713" s="8"/>
      <c r="G713" s="8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</row>
    <row r="714">
      <c r="A714" s="7"/>
      <c r="B714" s="7"/>
      <c r="C714" s="7"/>
      <c r="D714" s="7"/>
      <c r="E714" s="7"/>
      <c r="F714" s="8"/>
      <c r="G714" s="8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</row>
    <row r="715">
      <c r="A715" s="7"/>
      <c r="B715" s="7"/>
      <c r="C715" s="7"/>
      <c r="D715" s="7"/>
      <c r="E715" s="7"/>
      <c r="F715" s="8"/>
      <c r="G715" s="8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</row>
    <row r="716">
      <c r="A716" s="7"/>
      <c r="B716" s="7"/>
      <c r="C716" s="7"/>
      <c r="D716" s="7"/>
      <c r="E716" s="7"/>
      <c r="F716" s="8"/>
      <c r="G716" s="8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</row>
    <row r="717">
      <c r="A717" s="7"/>
      <c r="B717" s="7"/>
      <c r="C717" s="7"/>
      <c r="D717" s="7"/>
      <c r="E717" s="7"/>
      <c r="F717" s="8"/>
      <c r="G717" s="8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</row>
    <row r="718">
      <c r="A718" s="7"/>
      <c r="B718" s="7"/>
      <c r="C718" s="7"/>
      <c r="D718" s="7"/>
      <c r="E718" s="7"/>
      <c r="F718" s="8"/>
      <c r="G718" s="8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</row>
    <row r="719">
      <c r="A719" s="7"/>
      <c r="B719" s="7"/>
      <c r="C719" s="7"/>
      <c r="D719" s="7"/>
      <c r="E719" s="7"/>
      <c r="F719" s="8"/>
      <c r="G719" s="8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</row>
    <row r="720">
      <c r="A720" s="7"/>
      <c r="B720" s="7"/>
      <c r="C720" s="7"/>
      <c r="D720" s="7"/>
      <c r="E720" s="7"/>
      <c r="F720" s="8"/>
      <c r="G720" s="8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</row>
    <row r="721">
      <c r="A721" s="7"/>
      <c r="B721" s="7"/>
      <c r="C721" s="7"/>
      <c r="D721" s="7"/>
      <c r="E721" s="7"/>
      <c r="F721" s="8"/>
      <c r="G721" s="8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</row>
    <row r="722">
      <c r="A722" s="7"/>
      <c r="B722" s="7"/>
      <c r="C722" s="7"/>
      <c r="D722" s="7"/>
      <c r="E722" s="7"/>
      <c r="F722" s="8"/>
      <c r="G722" s="8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</row>
    <row r="723">
      <c r="A723" s="7"/>
      <c r="B723" s="7"/>
      <c r="C723" s="7"/>
      <c r="D723" s="7"/>
      <c r="E723" s="7"/>
      <c r="F723" s="8"/>
      <c r="G723" s="8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</row>
    <row r="724">
      <c r="A724" s="7"/>
      <c r="B724" s="7"/>
      <c r="C724" s="7"/>
      <c r="D724" s="7"/>
      <c r="E724" s="7"/>
      <c r="F724" s="8"/>
      <c r="G724" s="8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</row>
    <row r="725">
      <c r="A725" s="7"/>
      <c r="B725" s="7"/>
      <c r="C725" s="7"/>
      <c r="D725" s="7"/>
      <c r="E725" s="7"/>
      <c r="F725" s="8"/>
      <c r="G725" s="8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</row>
    <row r="726">
      <c r="A726" s="7"/>
      <c r="B726" s="7"/>
      <c r="C726" s="7"/>
      <c r="D726" s="7"/>
      <c r="E726" s="7"/>
      <c r="F726" s="8"/>
      <c r="G726" s="8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</row>
    <row r="727">
      <c r="A727" s="7"/>
      <c r="B727" s="7"/>
      <c r="C727" s="7"/>
      <c r="D727" s="7"/>
      <c r="E727" s="7"/>
      <c r="F727" s="8"/>
      <c r="G727" s="8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</row>
    <row r="728">
      <c r="A728" s="7"/>
      <c r="B728" s="7"/>
      <c r="C728" s="7"/>
      <c r="D728" s="7"/>
      <c r="E728" s="7"/>
      <c r="F728" s="8"/>
      <c r="G728" s="8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</row>
    <row r="729">
      <c r="A729" s="7"/>
      <c r="B729" s="7"/>
      <c r="C729" s="7"/>
      <c r="D729" s="7"/>
      <c r="E729" s="7"/>
      <c r="F729" s="8"/>
      <c r="G729" s="8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>
      <c r="A730" s="7"/>
      <c r="B730" s="7"/>
      <c r="C730" s="7"/>
      <c r="D730" s="7"/>
      <c r="E730" s="7"/>
      <c r="F730" s="8"/>
      <c r="G730" s="8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>
      <c r="A731" s="7"/>
      <c r="B731" s="7"/>
      <c r="C731" s="7"/>
      <c r="D731" s="7"/>
      <c r="E731" s="7"/>
      <c r="F731" s="8"/>
      <c r="G731" s="8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>
      <c r="A732" s="7"/>
      <c r="B732" s="7"/>
      <c r="C732" s="7"/>
      <c r="D732" s="7"/>
      <c r="E732" s="7"/>
      <c r="F732" s="8"/>
      <c r="G732" s="8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>
      <c r="A733" s="7"/>
      <c r="B733" s="7"/>
      <c r="C733" s="7"/>
      <c r="D733" s="7"/>
      <c r="E733" s="7"/>
      <c r="F733" s="8"/>
      <c r="G733" s="8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>
      <c r="A734" s="7"/>
      <c r="B734" s="7"/>
      <c r="C734" s="7"/>
      <c r="D734" s="7"/>
      <c r="E734" s="7"/>
      <c r="F734" s="8"/>
      <c r="G734" s="8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>
      <c r="A735" s="7"/>
      <c r="B735" s="7"/>
      <c r="C735" s="7"/>
      <c r="D735" s="7"/>
      <c r="E735" s="7"/>
      <c r="F735" s="8"/>
      <c r="G735" s="8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>
      <c r="A736" s="7"/>
      <c r="B736" s="7"/>
      <c r="C736" s="7"/>
      <c r="D736" s="7"/>
      <c r="E736" s="7"/>
      <c r="F736" s="8"/>
      <c r="G736" s="8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>
      <c r="A737" s="7"/>
      <c r="B737" s="7"/>
      <c r="C737" s="7"/>
      <c r="D737" s="7"/>
      <c r="E737" s="7"/>
      <c r="F737" s="8"/>
      <c r="G737" s="8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>
      <c r="A738" s="7"/>
      <c r="B738" s="7"/>
      <c r="C738" s="7"/>
      <c r="D738" s="7"/>
      <c r="E738" s="7"/>
      <c r="F738" s="8"/>
      <c r="G738" s="8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>
      <c r="A739" s="7"/>
      <c r="B739" s="7"/>
      <c r="C739" s="7"/>
      <c r="D739" s="7"/>
      <c r="E739" s="7"/>
      <c r="F739" s="8"/>
      <c r="G739" s="8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>
      <c r="A740" s="7"/>
      <c r="B740" s="7"/>
      <c r="C740" s="7"/>
      <c r="D740" s="7"/>
      <c r="E740" s="7"/>
      <c r="F740" s="8"/>
      <c r="G740" s="8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>
      <c r="A741" s="7"/>
      <c r="B741" s="7"/>
      <c r="C741" s="7"/>
      <c r="D741" s="7"/>
      <c r="E741" s="7"/>
      <c r="F741" s="8"/>
      <c r="G741" s="8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>
      <c r="A742" s="7"/>
      <c r="B742" s="7"/>
      <c r="C742" s="7"/>
      <c r="D742" s="7"/>
      <c r="E742" s="7"/>
      <c r="F742" s="8"/>
      <c r="G742" s="8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>
      <c r="A743" s="7"/>
      <c r="B743" s="7"/>
      <c r="C743" s="7"/>
      <c r="D743" s="7"/>
      <c r="E743" s="7"/>
      <c r="F743" s="8"/>
      <c r="G743" s="8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>
      <c r="A744" s="7"/>
      <c r="B744" s="7"/>
      <c r="C744" s="7"/>
      <c r="D744" s="7"/>
      <c r="E744" s="7"/>
      <c r="F744" s="8"/>
      <c r="G744" s="8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>
      <c r="A745" s="7"/>
      <c r="B745" s="7"/>
      <c r="C745" s="7"/>
      <c r="D745" s="7"/>
      <c r="E745" s="7"/>
      <c r="F745" s="8"/>
      <c r="G745" s="8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>
      <c r="A746" s="7"/>
      <c r="B746" s="7"/>
      <c r="C746" s="7"/>
      <c r="D746" s="7"/>
      <c r="E746" s="7"/>
      <c r="F746" s="8"/>
      <c r="G746" s="8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>
      <c r="A747" s="7"/>
      <c r="B747" s="7"/>
      <c r="C747" s="7"/>
      <c r="D747" s="7"/>
      <c r="E747" s="7"/>
      <c r="F747" s="8"/>
      <c r="G747" s="8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>
      <c r="A748" s="7"/>
      <c r="B748" s="7"/>
      <c r="C748" s="7"/>
      <c r="D748" s="7"/>
      <c r="E748" s="7"/>
      <c r="F748" s="8"/>
      <c r="G748" s="8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>
      <c r="A749" s="7"/>
      <c r="B749" s="7"/>
      <c r="C749" s="7"/>
      <c r="D749" s="7"/>
      <c r="E749" s="7"/>
      <c r="F749" s="8"/>
      <c r="G749" s="8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>
      <c r="A750" s="7"/>
      <c r="B750" s="7"/>
      <c r="C750" s="7"/>
      <c r="D750" s="7"/>
      <c r="E750" s="7"/>
      <c r="F750" s="8"/>
      <c r="G750" s="8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>
      <c r="A751" s="7"/>
      <c r="B751" s="7"/>
      <c r="C751" s="7"/>
      <c r="D751" s="7"/>
      <c r="E751" s="7"/>
      <c r="F751" s="8"/>
      <c r="G751" s="8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>
      <c r="A752" s="7"/>
      <c r="B752" s="7"/>
      <c r="C752" s="7"/>
      <c r="D752" s="7"/>
      <c r="E752" s="7"/>
      <c r="F752" s="8"/>
      <c r="G752" s="8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>
      <c r="A753" s="7"/>
      <c r="B753" s="7"/>
      <c r="C753" s="7"/>
      <c r="D753" s="7"/>
      <c r="E753" s="7"/>
      <c r="F753" s="8"/>
      <c r="G753" s="8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</row>
    <row r="754">
      <c r="A754" s="7"/>
      <c r="B754" s="7"/>
      <c r="C754" s="7"/>
      <c r="D754" s="7"/>
      <c r="E754" s="7"/>
      <c r="F754" s="8"/>
      <c r="G754" s="8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</row>
    <row r="755">
      <c r="A755" s="7"/>
      <c r="B755" s="7"/>
      <c r="C755" s="7"/>
      <c r="D755" s="7"/>
      <c r="E755" s="7"/>
      <c r="F755" s="8"/>
      <c r="G755" s="8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</row>
    <row r="756">
      <c r="A756" s="7"/>
      <c r="B756" s="7"/>
      <c r="C756" s="7"/>
      <c r="D756" s="7"/>
      <c r="E756" s="7"/>
      <c r="F756" s="8"/>
      <c r="G756" s="8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</row>
    <row r="757">
      <c r="A757" s="7"/>
      <c r="B757" s="7"/>
      <c r="C757" s="7"/>
      <c r="D757" s="7"/>
      <c r="E757" s="7"/>
      <c r="F757" s="8"/>
      <c r="G757" s="8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</row>
    <row r="758">
      <c r="A758" s="7"/>
      <c r="B758" s="7"/>
      <c r="C758" s="7"/>
      <c r="D758" s="7"/>
      <c r="E758" s="7"/>
      <c r="F758" s="8"/>
      <c r="G758" s="8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>
      <c r="A759" s="7"/>
      <c r="B759" s="7"/>
      <c r="C759" s="7"/>
      <c r="D759" s="7"/>
      <c r="E759" s="7"/>
      <c r="F759" s="8"/>
      <c r="G759" s="8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</row>
    <row r="760">
      <c r="A760" s="7"/>
      <c r="B760" s="7"/>
      <c r="C760" s="7"/>
      <c r="D760" s="7"/>
      <c r="E760" s="7"/>
      <c r="F760" s="8"/>
      <c r="G760" s="8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>
      <c r="A761" s="7"/>
      <c r="B761" s="7"/>
      <c r="C761" s="7"/>
      <c r="D761" s="7"/>
      <c r="E761" s="7"/>
      <c r="F761" s="8"/>
      <c r="G761" s="8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</row>
    <row r="762">
      <c r="A762" s="7"/>
      <c r="B762" s="7"/>
      <c r="C762" s="7"/>
      <c r="D762" s="7"/>
      <c r="E762" s="7"/>
      <c r="F762" s="8"/>
      <c r="G762" s="8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</row>
    <row r="763">
      <c r="A763" s="7"/>
      <c r="B763" s="7"/>
      <c r="C763" s="7"/>
      <c r="D763" s="7"/>
      <c r="E763" s="7"/>
      <c r="F763" s="8"/>
      <c r="G763" s="8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</row>
    <row r="764">
      <c r="A764" s="7"/>
      <c r="B764" s="7"/>
      <c r="C764" s="7"/>
      <c r="D764" s="7"/>
      <c r="E764" s="7"/>
      <c r="F764" s="8"/>
      <c r="G764" s="8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</row>
    <row r="765">
      <c r="A765" s="7"/>
      <c r="B765" s="7"/>
      <c r="C765" s="7"/>
      <c r="D765" s="7"/>
      <c r="E765" s="7"/>
      <c r="F765" s="8"/>
      <c r="G765" s="8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</row>
    <row r="766">
      <c r="A766" s="7"/>
      <c r="B766" s="7"/>
      <c r="C766" s="7"/>
      <c r="D766" s="7"/>
      <c r="E766" s="7"/>
      <c r="F766" s="8"/>
      <c r="G766" s="8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</row>
    <row r="767">
      <c r="A767" s="7"/>
      <c r="B767" s="7"/>
      <c r="C767" s="7"/>
      <c r="D767" s="7"/>
      <c r="E767" s="7"/>
      <c r="F767" s="8"/>
      <c r="G767" s="8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</row>
    <row r="768">
      <c r="A768" s="7"/>
      <c r="B768" s="7"/>
      <c r="C768" s="7"/>
      <c r="D768" s="7"/>
      <c r="E768" s="7"/>
      <c r="F768" s="8"/>
      <c r="G768" s="8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</row>
    <row r="769">
      <c r="A769" s="7"/>
      <c r="B769" s="7"/>
      <c r="C769" s="7"/>
      <c r="D769" s="7"/>
      <c r="E769" s="7"/>
      <c r="F769" s="8"/>
      <c r="G769" s="8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</row>
    <row r="770">
      <c r="A770" s="7"/>
      <c r="B770" s="7"/>
      <c r="C770" s="7"/>
      <c r="D770" s="7"/>
      <c r="E770" s="7"/>
      <c r="F770" s="8"/>
      <c r="G770" s="8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</row>
    <row r="771">
      <c r="A771" s="7"/>
      <c r="B771" s="7"/>
      <c r="C771" s="7"/>
      <c r="D771" s="7"/>
      <c r="E771" s="7"/>
      <c r="F771" s="8"/>
      <c r="G771" s="8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</row>
    <row r="772">
      <c r="A772" s="7"/>
      <c r="B772" s="7"/>
      <c r="C772" s="7"/>
      <c r="D772" s="7"/>
      <c r="E772" s="7"/>
      <c r="F772" s="8"/>
      <c r="G772" s="8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>
      <c r="A773" s="7"/>
      <c r="B773" s="7"/>
      <c r="C773" s="7"/>
      <c r="D773" s="7"/>
      <c r="E773" s="7"/>
      <c r="F773" s="8"/>
      <c r="G773" s="8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>
      <c r="A774" s="7"/>
      <c r="B774" s="7"/>
      <c r="C774" s="7"/>
      <c r="D774" s="7"/>
      <c r="E774" s="7"/>
      <c r="F774" s="8"/>
      <c r="G774" s="8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>
      <c r="A775" s="7"/>
      <c r="B775" s="7"/>
      <c r="C775" s="7"/>
      <c r="D775" s="7"/>
      <c r="E775" s="7"/>
      <c r="F775" s="8"/>
      <c r="G775" s="8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>
      <c r="A776" s="7"/>
      <c r="B776" s="7"/>
      <c r="C776" s="7"/>
      <c r="D776" s="7"/>
      <c r="E776" s="7"/>
      <c r="F776" s="8"/>
      <c r="G776" s="8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>
      <c r="A777" s="7"/>
      <c r="B777" s="7"/>
      <c r="C777" s="7"/>
      <c r="D777" s="7"/>
      <c r="E777" s="7"/>
      <c r="F777" s="8"/>
      <c r="G777" s="8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>
      <c r="A778" s="7"/>
      <c r="B778" s="7"/>
      <c r="C778" s="7"/>
      <c r="D778" s="7"/>
      <c r="E778" s="7"/>
      <c r="F778" s="8"/>
      <c r="G778" s="8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>
      <c r="A779" s="7"/>
      <c r="B779" s="7"/>
      <c r="C779" s="7"/>
      <c r="D779" s="7"/>
      <c r="E779" s="7"/>
      <c r="F779" s="8"/>
      <c r="G779" s="8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>
      <c r="A780" s="7"/>
      <c r="B780" s="7"/>
      <c r="C780" s="7"/>
      <c r="D780" s="7"/>
      <c r="E780" s="7"/>
      <c r="F780" s="8"/>
      <c r="G780" s="8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>
      <c r="A781" s="7"/>
      <c r="B781" s="7"/>
      <c r="C781" s="7"/>
      <c r="D781" s="7"/>
      <c r="E781" s="7"/>
      <c r="F781" s="8"/>
      <c r="G781" s="8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>
      <c r="A782" s="7"/>
      <c r="B782" s="7"/>
      <c r="C782" s="7"/>
      <c r="D782" s="7"/>
      <c r="E782" s="7"/>
      <c r="F782" s="8"/>
      <c r="G782" s="8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>
      <c r="A783" s="7"/>
      <c r="B783" s="7"/>
      <c r="C783" s="7"/>
      <c r="D783" s="7"/>
      <c r="E783" s="7"/>
      <c r="F783" s="8"/>
      <c r="G783" s="8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>
      <c r="A784" s="7"/>
      <c r="B784" s="7"/>
      <c r="C784" s="7"/>
      <c r="D784" s="7"/>
      <c r="E784" s="7"/>
      <c r="F784" s="8"/>
      <c r="G784" s="8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>
      <c r="A785" s="7"/>
      <c r="B785" s="7"/>
      <c r="C785" s="7"/>
      <c r="D785" s="7"/>
      <c r="E785" s="7"/>
      <c r="F785" s="8"/>
      <c r="G785" s="8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>
      <c r="A786" s="7"/>
      <c r="B786" s="7"/>
      <c r="C786" s="7"/>
      <c r="D786" s="7"/>
      <c r="E786" s="7"/>
      <c r="F786" s="8"/>
      <c r="G786" s="8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>
      <c r="A787" s="7"/>
      <c r="B787" s="7"/>
      <c r="C787" s="7"/>
      <c r="D787" s="7"/>
      <c r="E787" s="7"/>
      <c r="F787" s="8"/>
      <c r="G787" s="8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>
      <c r="A788" s="7"/>
      <c r="B788" s="7"/>
      <c r="C788" s="7"/>
      <c r="D788" s="7"/>
      <c r="E788" s="7"/>
      <c r="F788" s="8"/>
      <c r="G788" s="8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>
      <c r="A789" s="7"/>
      <c r="B789" s="7"/>
      <c r="C789" s="7"/>
      <c r="D789" s="7"/>
      <c r="E789" s="7"/>
      <c r="F789" s="8"/>
      <c r="G789" s="8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>
      <c r="A790" s="7"/>
      <c r="B790" s="7"/>
      <c r="C790" s="7"/>
      <c r="D790" s="7"/>
      <c r="E790" s="7"/>
      <c r="F790" s="8"/>
      <c r="G790" s="8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>
      <c r="A791" s="7"/>
      <c r="B791" s="7"/>
      <c r="C791" s="7"/>
      <c r="D791" s="7"/>
      <c r="E791" s="7"/>
      <c r="F791" s="8"/>
      <c r="G791" s="8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>
      <c r="A792" s="7"/>
      <c r="B792" s="7"/>
      <c r="C792" s="7"/>
      <c r="D792" s="7"/>
      <c r="E792" s="7"/>
      <c r="F792" s="8"/>
      <c r="G792" s="8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>
      <c r="A793" s="7"/>
      <c r="B793" s="7"/>
      <c r="C793" s="7"/>
      <c r="D793" s="7"/>
      <c r="E793" s="7"/>
      <c r="F793" s="8"/>
      <c r="G793" s="8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>
      <c r="A794" s="7"/>
      <c r="B794" s="7"/>
      <c r="C794" s="7"/>
      <c r="D794" s="7"/>
      <c r="E794" s="7"/>
      <c r="F794" s="8"/>
      <c r="G794" s="8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>
      <c r="A795" s="7"/>
      <c r="B795" s="7"/>
      <c r="C795" s="7"/>
      <c r="D795" s="7"/>
      <c r="E795" s="7"/>
      <c r="F795" s="8"/>
      <c r="G795" s="8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>
      <c r="A796" s="7"/>
      <c r="B796" s="7"/>
      <c r="C796" s="7"/>
      <c r="D796" s="7"/>
      <c r="E796" s="7"/>
      <c r="F796" s="8"/>
      <c r="G796" s="8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>
      <c r="A797" s="7"/>
      <c r="B797" s="7"/>
      <c r="C797" s="7"/>
      <c r="D797" s="7"/>
      <c r="E797" s="7"/>
      <c r="F797" s="8"/>
      <c r="G797" s="8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>
      <c r="A798" s="7"/>
      <c r="B798" s="7"/>
      <c r="C798" s="7"/>
      <c r="D798" s="7"/>
      <c r="E798" s="7"/>
      <c r="F798" s="8"/>
      <c r="G798" s="8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>
      <c r="A799" s="7"/>
      <c r="B799" s="7"/>
      <c r="C799" s="7"/>
      <c r="D799" s="7"/>
      <c r="E799" s="7"/>
      <c r="F799" s="8"/>
      <c r="G799" s="8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>
      <c r="A800" s="7"/>
      <c r="B800" s="7"/>
      <c r="C800" s="7"/>
      <c r="D800" s="7"/>
      <c r="E800" s="7"/>
      <c r="F800" s="8"/>
      <c r="G800" s="8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>
      <c r="A801" s="7"/>
      <c r="B801" s="7"/>
      <c r="C801" s="7"/>
      <c r="D801" s="7"/>
      <c r="E801" s="7"/>
      <c r="F801" s="8"/>
      <c r="G801" s="8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>
      <c r="A802" s="7"/>
      <c r="B802" s="7"/>
      <c r="C802" s="7"/>
      <c r="D802" s="7"/>
      <c r="E802" s="7"/>
      <c r="F802" s="8"/>
      <c r="G802" s="8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>
      <c r="A803" s="7"/>
      <c r="B803" s="7"/>
      <c r="C803" s="7"/>
      <c r="D803" s="7"/>
      <c r="E803" s="7"/>
      <c r="F803" s="8"/>
      <c r="G803" s="8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>
      <c r="A804" s="7"/>
      <c r="B804" s="7"/>
      <c r="C804" s="7"/>
      <c r="D804" s="7"/>
      <c r="E804" s="7"/>
      <c r="F804" s="8"/>
      <c r="G804" s="8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>
      <c r="A805" s="7"/>
      <c r="B805" s="7"/>
      <c r="C805" s="7"/>
      <c r="D805" s="7"/>
      <c r="E805" s="7"/>
      <c r="F805" s="8"/>
      <c r="G805" s="8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>
      <c r="A806" s="7"/>
      <c r="B806" s="7"/>
      <c r="C806" s="7"/>
      <c r="D806" s="7"/>
      <c r="E806" s="7"/>
      <c r="F806" s="8"/>
      <c r="G806" s="8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>
      <c r="A807" s="7"/>
      <c r="B807" s="7"/>
      <c r="C807" s="7"/>
      <c r="D807" s="7"/>
      <c r="E807" s="7"/>
      <c r="F807" s="8"/>
      <c r="G807" s="8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>
      <c r="A808" s="7"/>
      <c r="B808" s="7"/>
      <c r="C808" s="7"/>
      <c r="D808" s="7"/>
      <c r="E808" s="7"/>
      <c r="F808" s="8"/>
      <c r="G808" s="8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>
      <c r="A809" s="7"/>
      <c r="B809" s="7"/>
      <c r="C809" s="7"/>
      <c r="D809" s="7"/>
      <c r="E809" s="7"/>
      <c r="F809" s="8"/>
      <c r="G809" s="8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>
      <c r="A810" s="7"/>
      <c r="B810" s="7"/>
      <c r="C810" s="7"/>
      <c r="D810" s="7"/>
      <c r="E810" s="7"/>
      <c r="F810" s="8"/>
      <c r="G810" s="8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>
      <c r="A811" s="7"/>
      <c r="B811" s="7"/>
      <c r="C811" s="7"/>
      <c r="D811" s="7"/>
      <c r="E811" s="7"/>
      <c r="F811" s="8"/>
      <c r="G811" s="8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>
      <c r="A812" s="7"/>
      <c r="B812" s="7"/>
      <c r="C812" s="7"/>
      <c r="D812" s="7"/>
      <c r="E812" s="7"/>
      <c r="F812" s="8"/>
      <c r="G812" s="8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>
      <c r="A813" s="7"/>
      <c r="B813" s="7"/>
      <c r="C813" s="7"/>
      <c r="D813" s="7"/>
      <c r="E813" s="7"/>
      <c r="F813" s="8"/>
      <c r="G813" s="8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>
      <c r="A814" s="7"/>
      <c r="B814" s="7"/>
      <c r="C814" s="7"/>
      <c r="D814" s="7"/>
      <c r="E814" s="7"/>
      <c r="F814" s="8"/>
      <c r="G814" s="8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>
      <c r="A815" s="7"/>
      <c r="B815" s="7"/>
      <c r="C815" s="7"/>
      <c r="D815" s="7"/>
      <c r="E815" s="7"/>
      <c r="F815" s="8"/>
      <c r="G815" s="8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>
      <c r="A816" s="7"/>
      <c r="B816" s="7"/>
      <c r="C816" s="7"/>
      <c r="D816" s="7"/>
      <c r="E816" s="7"/>
      <c r="F816" s="8"/>
      <c r="G816" s="8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>
      <c r="A817" s="7"/>
      <c r="B817" s="7"/>
      <c r="C817" s="7"/>
      <c r="D817" s="7"/>
      <c r="E817" s="7"/>
      <c r="F817" s="8"/>
      <c r="G817" s="8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>
      <c r="A818" s="7"/>
      <c r="B818" s="7"/>
      <c r="C818" s="7"/>
      <c r="D818" s="7"/>
      <c r="E818" s="7"/>
      <c r="F818" s="8"/>
      <c r="G818" s="8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>
      <c r="A819" s="7"/>
      <c r="B819" s="7"/>
      <c r="C819" s="7"/>
      <c r="D819" s="7"/>
      <c r="E819" s="7"/>
      <c r="F819" s="8"/>
      <c r="G819" s="8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>
      <c r="A820" s="7"/>
      <c r="B820" s="7"/>
      <c r="C820" s="7"/>
      <c r="D820" s="7"/>
      <c r="E820" s="7"/>
      <c r="F820" s="8"/>
      <c r="G820" s="8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>
      <c r="A821" s="7"/>
      <c r="B821" s="7"/>
      <c r="C821" s="7"/>
      <c r="D821" s="7"/>
      <c r="E821" s="7"/>
      <c r="F821" s="8"/>
      <c r="G821" s="8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>
      <c r="A822" s="7"/>
      <c r="B822" s="7"/>
      <c r="C822" s="7"/>
      <c r="D822" s="7"/>
      <c r="E822" s="7"/>
      <c r="F822" s="8"/>
      <c r="G822" s="8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>
      <c r="A823" s="7"/>
      <c r="B823" s="7"/>
      <c r="C823" s="7"/>
      <c r="D823" s="7"/>
      <c r="E823" s="7"/>
      <c r="F823" s="8"/>
      <c r="G823" s="8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>
      <c r="A824" s="7"/>
      <c r="B824" s="7"/>
      <c r="C824" s="7"/>
      <c r="D824" s="7"/>
      <c r="E824" s="7"/>
      <c r="F824" s="8"/>
      <c r="G824" s="8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>
      <c r="A825" s="7"/>
      <c r="B825" s="7"/>
      <c r="C825" s="7"/>
      <c r="D825" s="7"/>
      <c r="E825" s="7"/>
      <c r="F825" s="8"/>
      <c r="G825" s="8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>
      <c r="A826" s="7"/>
      <c r="B826" s="7"/>
      <c r="C826" s="7"/>
      <c r="D826" s="7"/>
      <c r="E826" s="7"/>
      <c r="F826" s="8"/>
      <c r="G826" s="8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>
      <c r="A827" s="7"/>
      <c r="B827" s="7"/>
      <c r="C827" s="7"/>
      <c r="D827" s="7"/>
      <c r="E827" s="7"/>
      <c r="F827" s="8"/>
      <c r="G827" s="8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>
      <c r="A828" s="7"/>
      <c r="B828" s="7"/>
      <c r="C828" s="7"/>
      <c r="D828" s="7"/>
      <c r="E828" s="7"/>
      <c r="F828" s="8"/>
      <c r="G828" s="8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>
      <c r="A829" s="7"/>
      <c r="B829" s="7"/>
      <c r="C829" s="7"/>
      <c r="D829" s="7"/>
      <c r="E829" s="7"/>
      <c r="F829" s="8"/>
      <c r="G829" s="8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>
      <c r="A830" s="7"/>
      <c r="B830" s="7"/>
      <c r="C830" s="7"/>
      <c r="D830" s="7"/>
      <c r="E830" s="7"/>
      <c r="F830" s="8"/>
      <c r="G830" s="8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>
      <c r="A831" s="7"/>
      <c r="B831" s="7"/>
      <c r="C831" s="7"/>
      <c r="D831" s="7"/>
      <c r="E831" s="7"/>
      <c r="F831" s="8"/>
      <c r="G831" s="8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>
      <c r="A832" s="7"/>
      <c r="B832" s="7"/>
      <c r="C832" s="7"/>
      <c r="D832" s="7"/>
      <c r="E832" s="7"/>
      <c r="F832" s="8"/>
      <c r="G832" s="8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>
      <c r="A833" s="7"/>
      <c r="B833" s="7"/>
      <c r="C833" s="7"/>
      <c r="D833" s="7"/>
      <c r="E833" s="7"/>
      <c r="F833" s="8"/>
      <c r="G833" s="8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>
      <c r="A834" s="7"/>
      <c r="B834" s="7"/>
      <c r="C834" s="7"/>
      <c r="D834" s="7"/>
      <c r="E834" s="7"/>
      <c r="F834" s="8"/>
      <c r="G834" s="8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>
      <c r="A835" s="7"/>
      <c r="B835" s="7"/>
      <c r="C835" s="7"/>
      <c r="D835" s="7"/>
      <c r="E835" s="7"/>
      <c r="F835" s="8"/>
      <c r="G835" s="8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>
      <c r="A836" s="7"/>
      <c r="B836" s="7"/>
      <c r="C836" s="7"/>
      <c r="D836" s="7"/>
      <c r="E836" s="7"/>
      <c r="F836" s="8"/>
      <c r="G836" s="8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>
      <c r="A837" s="7"/>
      <c r="B837" s="7"/>
      <c r="C837" s="7"/>
      <c r="D837" s="7"/>
      <c r="E837" s="7"/>
      <c r="F837" s="8"/>
      <c r="G837" s="8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>
      <c r="A838" s="7"/>
      <c r="B838" s="7"/>
      <c r="C838" s="7"/>
      <c r="D838" s="7"/>
      <c r="E838" s="7"/>
      <c r="F838" s="8"/>
      <c r="G838" s="8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>
      <c r="A839" s="7"/>
      <c r="B839" s="7"/>
      <c r="C839" s="7"/>
      <c r="D839" s="7"/>
      <c r="E839" s="7"/>
      <c r="F839" s="8"/>
      <c r="G839" s="8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>
      <c r="A840" s="7"/>
      <c r="B840" s="7"/>
      <c r="C840" s="7"/>
      <c r="D840" s="7"/>
      <c r="E840" s="7"/>
      <c r="F840" s="8"/>
      <c r="G840" s="8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>
      <c r="A841" s="7"/>
      <c r="B841" s="7"/>
      <c r="C841" s="7"/>
      <c r="D841" s="7"/>
      <c r="E841" s="7"/>
      <c r="F841" s="8"/>
      <c r="G841" s="8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>
      <c r="A842" s="7"/>
      <c r="B842" s="7"/>
      <c r="C842" s="7"/>
      <c r="D842" s="7"/>
      <c r="E842" s="7"/>
      <c r="F842" s="8"/>
      <c r="G842" s="8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>
      <c r="A843" s="7"/>
      <c r="B843" s="7"/>
      <c r="C843" s="7"/>
      <c r="D843" s="7"/>
      <c r="E843" s="7"/>
      <c r="F843" s="8"/>
      <c r="G843" s="8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>
      <c r="A844" s="7"/>
      <c r="B844" s="7"/>
      <c r="C844" s="7"/>
      <c r="D844" s="7"/>
      <c r="E844" s="7"/>
      <c r="F844" s="8"/>
      <c r="G844" s="8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>
      <c r="A845" s="7"/>
      <c r="B845" s="7"/>
      <c r="C845" s="7"/>
      <c r="D845" s="7"/>
      <c r="E845" s="7"/>
      <c r="F845" s="8"/>
      <c r="G845" s="8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>
      <c r="A846" s="7"/>
      <c r="B846" s="7"/>
      <c r="C846" s="7"/>
      <c r="D846" s="7"/>
      <c r="E846" s="7"/>
      <c r="F846" s="8"/>
      <c r="G846" s="8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>
      <c r="A847" s="7"/>
      <c r="B847" s="7"/>
      <c r="C847" s="7"/>
      <c r="D847" s="7"/>
      <c r="E847" s="7"/>
      <c r="F847" s="8"/>
      <c r="G847" s="8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>
      <c r="A848" s="7"/>
      <c r="B848" s="7"/>
      <c r="C848" s="7"/>
      <c r="D848" s="7"/>
      <c r="E848" s="7"/>
      <c r="F848" s="8"/>
      <c r="G848" s="8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>
      <c r="A849" s="7"/>
      <c r="B849" s="7"/>
      <c r="C849" s="7"/>
      <c r="D849" s="7"/>
      <c r="E849" s="7"/>
      <c r="F849" s="8"/>
      <c r="G849" s="8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>
      <c r="A850" s="7"/>
      <c r="B850" s="7"/>
      <c r="C850" s="7"/>
      <c r="D850" s="7"/>
      <c r="E850" s="7"/>
      <c r="F850" s="8"/>
      <c r="G850" s="8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>
      <c r="A851" s="7"/>
      <c r="B851" s="7"/>
      <c r="C851" s="7"/>
      <c r="D851" s="7"/>
      <c r="E851" s="7"/>
      <c r="F851" s="8"/>
      <c r="G851" s="8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>
      <c r="A852" s="7"/>
      <c r="B852" s="7"/>
      <c r="C852" s="7"/>
      <c r="D852" s="7"/>
      <c r="E852" s="7"/>
      <c r="F852" s="8"/>
      <c r="G852" s="8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>
      <c r="A853" s="7"/>
      <c r="B853" s="7"/>
      <c r="C853" s="7"/>
      <c r="D853" s="7"/>
      <c r="E853" s="7"/>
      <c r="F853" s="8"/>
      <c r="G853" s="8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>
      <c r="A854" s="7"/>
      <c r="B854" s="7"/>
      <c r="C854" s="7"/>
      <c r="D854" s="7"/>
      <c r="E854" s="7"/>
      <c r="F854" s="8"/>
      <c r="G854" s="8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>
      <c r="A855" s="7"/>
      <c r="B855" s="7"/>
      <c r="C855" s="7"/>
      <c r="D855" s="7"/>
      <c r="E855" s="7"/>
      <c r="F855" s="8"/>
      <c r="G855" s="8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>
      <c r="A856" s="7"/>
      <c r="B856" s="7"/>
      <c r="C856" s="7"/>
      <c r="D856" s="7"/>
      <c r="E856" s="7"/>
      <c r="F856" s="8"/>
      <c r="G856" s="8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>
      <c r="A857" s="7"/>
      <c r="B857" s="7"/>
      <c r="C857" s="7"/>
      <c r="D857" s="7"/>
      <c r="E857" s="7"/>
      <c r="F857" s="8"/>
      <c r="G857" s="8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>
      <c r="A858" s="7"/>
      <c r="B858" s="7"/>
      <c r="C858" s="7"/>
      <c r="D858" s="7"/>
      <c r="E858" s="7"/>
      <c r="F858" s="8"/>
      <c r="G858" s="8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>
      <c r="A859" s="7"/>
      <c r="B859" s="7"/>
      <c r="C859" s="7"/>
      <c r="D859" s="7"/>
      <c r="E859" s="7"/>
      <c r="F859" s="8"/>
      <c r="G859" s="8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>
      <c r="A860" s="7"/>
      <c r="B860" s="7"/>
      <c r="C860" s="7"/>
      <c r="D860" s="7"/>
      <c r="E860" s="7"/>
      <c r="F860" s="8"/>
      <c r="G860" s="8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>
      <c r="A861" s="7"/>
      <c r="B861" s="7"/>
      <c r="C861" s="7"/>
      <c r="D861" s="7"/>
      <c r="E861" s="7"/>
      <c r="F861" s="8"/>
      <c r="G861" s="8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>
      <c r="A862" s="7"/>
      <c r="B862" s="7"/>
      <c r="C862" s="7"/>
      <c r="D862" s="7"/>
      <c r="E862" s="7"/>
      <c r="F862" s="8"/>
      <c r="G862" s="8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>
      <c r="A863" s="7"/>
      <c r="B863" s="7"/>
      <c r="C863" s="7"/>
      <c r="D863" s="7"/>
      <c r="E863" s="7"/>
      <c r="F863" s="8"/>
      <c r="G863" s="8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>
      <c r="A864" s="7"/>
      <c r="B864" s="7"/>
      <c r="C864" s="7"/>
      <c r="D864" s="7"/>
      <c r="E864" s="7"/>
      <c r="F864" s="8"/>
      <c r="G864" s="8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>
      <c r="A865" s="7"/>
      <c r="B865" s="7"/>
      <c r="C865" s="7"/>
      <c r="D865" s="7"/>
      <c r="E865" s="7"/>
      <c r="F865" s="8"/>
      <c r="G865" s="8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>
      <c r="A866" s="7"/>
      <c r="B866" s="7"/>
      <c r="C866" s="7"/>
      <c r="D866" s="7"/>
      <c r="E866" s="7"/>
      <c r="F866" s="8"/>
      <c r="G866" s="8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>
      <c r="A867" s="7"/>
      <c r="B867" s="7"/>
      <c r="C867" s="7"/>
      <c r="D867" s="7"/>
      <c r="E867" s="7"/>
      <c r="F867" s="8"/>
      <c r="G867" s="8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>
      <c r="A868" s="7"/>
      <c r="B868" s="7"/>
      <c r="C868" s="7"/>
      <c r="D868" s="7"/>
      <c r="E868" s="7"/>
      <c r="F868" s="8"/>
      <c r="G868" s="8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>
      <c r="A869" s="7"/>
      <c r="B869" s="7"/>
      <c r="C869" s="7"/>
      <c r="D869" s="7"/>
      <c r="E869" s="7"/>
      <c r="F869" s="8"/>
      <c r="G869" s="8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>
      <c r="A870" s="7"/>
      <c r="B870" s="7"/>
      <c r="C870" s="7"/>
      <c r="D870" s="7"/>
      <c r="E870" s="7"/>
      <c r="F870" s="8"/>
      <c r="G870" s="8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>
      <c r="A871" s="7"/>
      <c r="B871" s="7"/>
      <c r="C871" s="7"/>
      <c r="D871" s="7"/>
      <c r="E871" s="7"/>
      <c r="F871" s="8"/>
      <c r="G871" s="8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>
      <c r="A872" s="7"/>
      <c r="B872" s="7"/>
      <c r="C872" s="7"/>
      <c r="D872" s="7"/>
      <c r="E872" s="7"/>
      <c r="F872" s="8"/>
      <c r="G872" s="8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>
      <c r="A873" s="7"/>
      <c r="B873" s="7"/>
      <c r="C873" s="7"/>
      <c r="D873" s="7"/>
      <c r="E873" s="7"/>
      <c r="F873" s="8"/>
      <c r="G873" s="8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</row>
    <row r="874">
      <c r="A874" s="7"/>
      <c r="B874" s="7"/>
      <c r="C874" s="7"/>
      <c r="D874" s="7"/>
      <c r="E874" s="7"/>
      <c r="F874" s="8"/>
      <c r="G874" s="8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</row>
    <row r="875">
      <c r="A875" s="7"/>
      <c r="B875" s="7"/>
      <c r="C875" s="7"/>
      <c r="D875" s="7"/>
      <c r="E875" s="7"/>
      <c r="F875" s="8"/>
      <c r="G875" s="8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</row>
    <row r="876">
      <c r="A876" s="7"/>
      <c r="B876" s="7"/>
      <c r="C876" s="7"/>
      <c r="D876" s="7"/>
      <c r="E876" s="7"/>
      <c r="F876" s="8"/>
      <c r="G876" s="8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</row>
    <row r="877">
      <c r="A877" s="7"/>
      <c r="B877" s="7"/>
      <c r="C877" s="7"/>
      <c r="D877" s="7"/>
      <c r="E877" s="7"/>
      <c r="F877" s="8"/>
      <c r="G877" s="8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</row>
    <row r="878">
      <c r="A878" s="7"/>
      <c r="B878" s="7"/>
      <c r="C878" s="7"/>
      <c r="D878" s="7"/>
      <c r="E878" s="7"/>
      <c r="F878" s="8"/>
      <c r="G878" s="8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</row>
    <row r="879">
      <c r="A879" s="7"/>
      <c r="B879" s="7"/>
      <c r="C879" s="7"/>
      <c r="D879" s="7"/>
      <c r="E879" s="7"/>
      <c r="F879" s="8"/>
      <c r="G879" s="8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>
      <c r="A880" s="7"/>
      <c r="B880" s="7"/>
      <c r="C880" s="7"/>
      <c r="D880" s="7"/>
      <c r="E880" s="7"/>
      <c r="F880" s="8"/>
      <c r="G880" s="8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>
      <c r="A881" s="7"/>
      <c r="B881" s="7"/>
      <c r="C881" s="7"/>
      <c r="D881" s="7"/>
      <c r="E881" s="7"/>
      <c r="F881" s="8"/>
      <c r="G881" s="8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>
      <c r="A882" s="7"/>
      <c r="B882" s="7"/>
      <c r="C882" s="7"/>
      <c r="D882" s="7"/>
      <c r="E882" s="7"/>
      <c r="F882" s="8"/>
      <c r="G882" s="8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>
      <c r="A883" s="7"/>
      <c r="B883" s="7"/>
      <c r="C883" s="7"/>
      <c r="D883" s="7"/>
      <c r="E883" s="7"/>
      <c r="F883" s="8"/>
      <c r="G883" s="8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>
      <c r="A884" s="7"/>
      <c r="B884" s="7"/>
      <c r="C884" s="7"/>
      <c r="D884" s="7"/>
      <c r="E884" s="7"/>
      <c r="F884" s="8"/>
      <c r="G884" s="8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>
      <c r="A885" s="7"/>
      <c r="B885" s="7"/>
      <c r="C885" s="7"/>
      <c r="D885" s="7"/>
      <c r="E885" s="7"/>
      <c r="F885" s="8"/>
      <c r="G885" s="8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>
      <c r="A886" s="7"/>
      <c r="B886" s="7"/>
      <c r="C886" s="7"/>
      <c r="D886" s="7"/>
      <c r="E886" s="7"/>
      <c r="F886" s="8"/>
      <c r="G886" s="8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>
      <c r="A887" s="7"/>
      <c r="B887" s="7"/>
      <c r="C887" s="7"/>
      <c r="D887" s="7"/>
      <c r="E887" s="7"/>
      <c r="F887" s="8"/>
      <c r="G887" s="8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>
      <c r="A888" s="7"/>
      <c r="B888" s="7"/>
      <c r="C888" s="7"/>
      <c r="D888" s="7"/>
      <c r="E888" s="7"/>
      <c r="F888" s="8"/>
      <c r="G888" s="8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>
      <c r="A889" s="7"/>
      <c r="B889" s="7"/>
      <c r="C889" s="7"/>
      <c r="D889" s="7"/>
      <c r="E889" s="7"/>
      <c r="F889" s="8"/>
      <c r="G889" s="8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>
      <c r="A890" s="7"/>
      <c r="B890" s="7"/>
      <c r="C890" s="7"/>
      <c r="D890" s="7"/>
      <c r="E890" s="7"/>
      <c r="F890" s="8"/>
      <c r="G890" s="8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>
      <c r="A891" s="7"/>
      <c r="B891" s="7"/>
      <c r="C891" s="7"/>
      <c r="D891" s="7"/>
      <c r="E891" s="7"/>
      <c r="F891" s="8"/>
      <c r="G891" s="8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>
      <c r="A892" s="7"/>
      <c r="B892" s="7"/>
      <c r="C892" s="7"/>
      <c r="D892" s="7"/>
      <c r="E892" s="7"/>
      <c r="F892" s="8"/>
      <c r="G892" s="8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>
      <c r="A893" s="7"/>
      <c r="B893" s="7"/>
      <c r="C893" s="7"/>
      <c r="D893" s="7"/>
      <c r="E893" s="7"/>
      <c r="F893" s="8"/>
      <c r="G893" s="8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>
      <c r="A894" s="7"/>
      <c r="B894" s="7"/>
      <c r="C894" s="7"/>
      <c r="D894" s="7"/>
      <c r="E894" s="7"/>
      <c r="F894" s="8"/>
      <c r="G894" s="8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>
      <c r="A895" s="7"/>
      <c r="B895" s="7"/>
      <c r="C895" s="7"/>
      <c r="D895" s="7"/>
      <c r="E895" s="7"/>
      <c r="F895" s="8"/>
      <c r="G895" s="8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>
      <c r="A896" s="7"/>
      <c r="B896" s="7"/>
      <c r="C896" s="7"/>
      <c r="D896" s="7"/>
      <c r="E896" s="7"/>
      <c r="F896" s="8"/>
      <c r="G896" s="8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>
      <c r="A897" s="7"/>
      <c r="B897" s="7"/>
      <c r="C897" s="7"/>
      <c r="D897" s="7"/>
      <c r="E897" s="7"/>
      <c r="F897" s="8"/>
      <c r="G897" s="8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>
      <c r="A898" s="7"/>
      <c r="B898" s="7"/>
      <c r="C898" s="7"/>
      <c r="D898" s="7"/>
      <c r="E898" s="7"/>
      <c r="F898" s="8"/>
      <c r="G898" s="8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sheetData>
    <row r="1">
      <c r="A1" s="29" t="s">
        <v>51</v>
      </c>
      <c r="B1" s="1" t="s">
        <v>156</v>
      </c>
      <c r="C1" s="1" t="s">
        <v>157</v>
      </c>
      <c r="D1" s="1" t="s">
        <v>158</v>
      </c>
      <c r="E1" s="1" t="s">
        <v>159</v>
      </c>
      <c r="F1" s="2" t="s">
        <v>93</v>
      </c>
      <c r="G1" s="45" t="s">
        <v>139</v>
      </c>
      <c r="H1" s="51" t="s">
        <v>95</v>
      </c>
      <c r="I1" s="51" t="s">
        <v>96</v>
      </c>
      <c r="J1" s="9" t="s">
        <v>97</v>
      </c>
      <c r="K1" s="9" t="s">
        <v>142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>
      <c r="A2" s="11" t="s">
        <v>77</v>
      </c>
      <c r="B2" s="11">
        <v>15.0</v>
      </c>
      <c r="C2" s="11" t="s">
        <v>160</v>
      </c>
      <c r="D2" s="11">
        <v>1.0</v>
      </c>
      <c r="E2" s="7">
        <f t="shared" ref="E2:E33" si="1">D2*20</f>
        <v>20</v>
      </c>
      <c r="F2" s="8">
        <f t="shared" ref="F2:F33" si="2">E2/60</f>
        <v>0.3333333333</v>
      </c>
      <c r="G2" s="8">
        <f>F2:F13+15</f>
        <v>15.33333333</v>
      </c>
      <c r="H2" s="27">
        <v>27.836</v>
      </c>
      <c r="I2" s="27">
        <v>20.08</v>
      </c>
      <c r="J2" s="27">
        <v>161.831</v>
      </c>
      <c r="K2" s="27">
        <v>235.924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</row>
    <row r="3">
      <c r="A3" s="7"/>
      <c r="B3" s="7"/>
      <c r="C3" s="7"/>
      <c r="D3" s="11">
        <v>11.0</v>
      </c>
      <c r="E3" s="7">
        <f t="shared" si="1"/>
        <v>220</v>
      </c>
      <c r="F3" s="8">
        <f t="shared" si="2"/>
        <v>3.666666667</v>
      </c>
      <c r="G3" s="8">
        <f>F3:F13+15</f>
        <v>18.66666667</v>
      </c>
      <c r="H3" s="27">
        <v>29.47</v>
      </c>
      <c r="I3" s="27">
        <v>21.862</v>
      </c>
      <c r="J3" s="27">
        <v>187.65</v>
      </c>
      <c r="K3" s="27">
        <v>291.937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>
      <c r="A4" s="7"/>
      <c r="B4" s="7"/>
      <c r="C4" s="7"/>
      <c r="D4" s="11">
        <v>20.0</v>
      </c>
      <c r="E4" s="7">
        <f t="shared" si="1"/>
        <v>400</v>
      </c>
      <c r="F4" s="8">
        <f t="shared" si="2"/>
        <v>6.666666667</v>
      </c>
      <c r="G4" s="8">
        <f>F4:F13+15</f>
        <v>21.66666667</v>
      </c>
      <c r="H4" s="11">
        <v>30.337</v>
      </c>
      <c r="I4" s="27">
        <v>22.942</v>
      </c>
      <c r="J4" s="27">
        <v>185.203</v>
      </c>
      <c r="K4" s="27">
        <v>283.372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</row>
    <row r="5">
      <c r="A5" s="7"/>
      <c r="B5" s="7"/>
      <c r="C5" s="7"/>
      <c r="D5" s="11">
        <v>30.0</v>
      </c>
      <c r="E5" s="7">
        <f t="shared" si="1"/>
        <v>600</v>
      </c>
      <c r="F5" s="8">
        <f t="shared" si="2"/>
        <v>10</v>
      </c>
      <c r="G5" s="8">
        <f>F5:F13+15</f>
        <v>25</v>
      </c>
      <c r="H5" s="27">
        <v>31.452</v>
      </c>
      <c r="I5" s="27">
        <v>23.256</v>
      </c>
      <c r="J5" s="27">
        <v>194.105</v>
      </c>
      <c r="K5" s="27">
        <v>284.473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</row>
    <row r="6">
      <c r="A6" s="7"/>
      <c r="B6" s="7"/>
      <c r="C6" s="7"/>
      <c r="D6" s="11">
        <v>40.0</v>
      </c>
      <c r="E6" s="7">
        <f t="shared" si="1"/>
        <v>800</v>
      </c>
      <c r="F6" s="8">
        <f t="shared" si="2"/>
        <v>13.33333333</v>
      </c>
      <c r="G6" s="8">
        <f>F6:F13+15</f>
        <v>28.33333333</v>
      </c>
      <c r="H6" s="27">
        <v>32.193</v>
      </c>
      <c r="I6" s="27">
        <v>23.305</v>
      </c>
      <c r="J6" s="11">
        <v>203.221</v>
      </c>
      <c r="K6" s="27">
        <v>286.553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</row>
    <row r="7">
      <c r="A7" s="7"/>
      <c r="B7" s="7"/>
      <c r="C7" s="7"/>
      <c r="D7" s="11">
        <v>50.0</v>
      </c>
      <c r="E7" s="7">
        <f t="shared" si="1"/>
        <v>1000</v>
      </c>
      <c r="F7" s="8">
        <f t="shared" si="2"/>
        <v>16.66666667</v>
      </c>
      <c r="G7" s="8">
        <f>F7:F13+15</f>
        <v>31.66666667</v>
      </c>
      <c r="H7" s="27">
        <v>32.29</v>
      </c>
      <c r="I7" s="27">
        <v>22.989</v>
      </c>
      <c r="J7" s="27">
        <v>204.17</v>
      </c>
      <c r="K7" s="27">
        <v>292.672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</row>
    <row r="8">
      <c r="A8" s="7"/>
      <c r="B8" s="7"/>
      <c r="C8" s="7"/>
      <c r="D8" s="11">
        <v>61.0</v>
      </c>
      <c r="E8" s="7">
        <f t="shared" si="1"/>
        <v>1220</v>
      </c>
      <c r="F8" s="8">
        <f t="shared" si="2"/>
        <v>20.33333333</v>
      </c>
      <c r="G8" s="8">
        <f>F8:F13+15</f>
        <v>35.33333333</v>
      </c>
      <c r="H8" s="27">
        <v>34.382</v>
      </c>
      <c r="I8" s="27">
        <v>23.615</v>
      </c>
      <c r="J8" s="27">
        <v>205.546</v>
      </c>
      <c r="K8" s="27">
        <v>284.534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</row>
    <row r="9">
      <c r="A9" s="7"/>
      <c r="B9" s="7"/>
      <c r="C9" s="7"/>
      <c r="D9" s="11">
        <v>71.0</v>
      </c>
      <c r="E9" s="7">
        <f t="shared" si="1"/>
        <v>1420</v>
      </c>
      <c r="F9" s="8">
        <f t="shared" si="2"/>
        <v>23.66666667</v>
      </c>
      <c r="G9" s="8">
        <f>F9:F13+15</f>
        <v>38.66666667</v>
      </c>
      <c r="H9" s="27">
        <v>35.394</v>
      </c>
      <c r="I9" s="27">
        <v>24.18</v>
      </c>
      <c r="J9" s="27">
        <v>210.349</v>
      </c>
      <c r="K9" s="27">
        <v>290.744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</row>
    <row r="10">
      <c r="A10" s="7"/>
      <c r="B10" s="7"/>
      <c r="C10" s="7"/>
      <c r="D10" s="11">
        <v>80.0</v>
      </c>
      <c r="E10" s="7">
        <f t="shared" si="1"/>
        <v>1600</v>
      </c>
      <c r="F10" s="8">
        <f t="shared" si="2"/>
        <v>26.66666667</v>
      </c>
      <c r="G10" s="8">
        <f>F10:F13+15</f>
        <v>41.66666667</v>
      </c>
      <c r="H10" s="27">
        <v>34.085</v>
      </c>
      <c r="I10" s="11">
        <v>24.818</v>
      </c>
      <c r="J10" s="27">
        <v>217.599</v>
      </c>
      <c r="K10" s="27">
        <v>296.067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</row>
    <row r="11">
      <c r="A11" s="7"/>
      <c r="B11" s="7"/>
      <c r="C11" s="7"/>
      <c r="D11" s="11">
        <v>90.0</v>
      </c>
      <c r="E11" s="7">
        <f t="shared" si="1"/>
        <v>1800</v>
      </c>
      <c r="F11" s="8">
        <f t="shared" si="2"/>
        <v>30</v>
      </c>
      <c r="G11" s="8">
        <f>F11:F13+15</f>
        <v>45</v>
      </c>
      <c r="H11" s="11">
        <v>35.94</v>
      </c>
      <c r="I11" s="27">
        <v>23.882</v>
      </c>
      <c r="J11" s="27">
        <v>223.626</v>
      </c>
      <c r="K11" s="27">
        <v>296.312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</row>
    <row r="12">
      <c r="A12" s="7"/>
      <c r="B12" s="7"/>
      <c r="C12" s="7"/>
      <c r="D12" s="11">
        <v>101.0</v>
      </c>
      <c r="E12" s="7">
        <f t="shared" si="1"/>
        <v>2020</v>
      </c>
      <c r="F12" s="8">
        <f t="shared" si="2"/>
        <v>33.66666667</v>
      </c>
      <c r="G12" s="8">
        <f>F12:F13+15</f>
        <v>48.66666667</v>
      </c>
      <c r="H12" s="27">
        <v>36.874</v>
      </c>
      <c r="I12" s="27">
        <v>24.677</v>
      </c>
      <c r="J12" s="27">
        <v>225.798</v>
      </c>
      <c r="K12" s="27">
        <v>298.821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</row>
    <row r="13">
      <c r="A13" s="7"/>
      <c r="B13" s="7"/>
      <c r="C13" s="7"/>
      <c r="D13" s="11">
        <v>125.0</v>
      </c>
      <c r="E13" s="7">
        <f t="shared" si="1"/>
        <v>2500</v>
      </c>
      <c r="F13" s="8">
        <f t="shared" si="2"/>
        <v>41.66666667</v>
      </c>
      <c r="G13" s="8">
        <f>F13+15</f>
        <v>56.66666667</v>
      </c>
      <c r="H13" s="27">
        <v>37.659</v>
      </c>
      <c r="I13" s="27">
        <v>24.87</v>
      </c>
      <c r="J13" s="11">
        <v>213.439</v>
      </c>
      <c r="K13" s="27">
        <v>301.635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</row>
    <row r="14">
      <c r="A14" s="11" t="s">
        <v>80</v>
      </c>
      <c r="B14" s="11">
        <v>15.0</v>
      </c>
      <c r="C14" s="11" t="s">
        <v>160</v>
      </c>
      <c r="D14" s="11">
        <v>1.0</v>
      </c>
      <c r="E14" s="7">
        <f t="shared" si="1"/>
        <v>20</v>
      </c>
      <c r="F14" s="8">
        <f t="shared" si="2"/>
        <v>0.3333333333</v>
      </c>
      <c r="G14" s="8">
        <f>F14:F26+15</f>
        <v>15.33333333</v>
      </c>
      <c r="H14" s="27">
        <v>30.621</v>
      </c>
      <c r="I14" s="27">
        <v>23.451</v>
      </c>
      <c r="J14" s="27">
        <v>177.192</v>
      </c>
      <c r="K14" s="27">
        <v>292.001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</row>
    <row r="15">
      <c r="A15" s="7"/>
      <c r="B15" s="7"/>
      <c r="C15" s="7"/>
      <c r="D15" s="11">
        <v>10.0</v>
      </c>
      <c r="E15" s="7">
        <f t="shared" si="1"/>
        <v>200</v>
      </c>
      <c r="F15" s="8">
        <f t="shared" si="2"/>
        <v>3.333333333</v>
      </c>
      <c r="G15" s="8">
        <f>F15:F26+15</f>
        <v>18.33333333</v>
      </c>
      <c r="H15" s="27">
        <v>31.403</v>
      </c>
      <c r="I15" s="27">
        <v>23.443</v>
      </c>
      <c r="J15" s="27">
        <v>184.936</v>
      </c>
      <c r="K15" s="27">
        <v>296.364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</row>
    <row r="16">
      <c r="A16" s="7"/>
      <c r="B16" s="7"/>
      <c r="C16" s="7"/>
      <c r="D16" s="11">
        <v>20.0</v>
      </c>
      <c r="E16" s="7">
        <f t="shared" si="1"/>
        <v>400</v>
      </c>
      <c r="F16" s="8">
        <f t="shared" si="2"/>
        <v>6.666666667</v>
      </c>
      <c r="G16" s="8">
        <f>F16:F26+15</f>
        <v>21.66666667</v>
      </c>
      <c r="H16" s="27">
        <v>31.799</v>
      </c>
      <c r="I16" s="27">
        <v>23.921</v>
      </c>
      <c r="J16" s="27">
        <v>186.872</v>
      </c>
      <c r="K16" s="27">
        <v>300.452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</row>
    <row r="17">
      <c r="A17" s="7"/>
      <c r="B17" s="7"/>
      <c r="C17" s="7"/>
      <c r="D17" s="11">
        <v>30.0</v>
      </c>
      <c r="E17" s="7">
        <f t="shared" si="1"/>
        <v>600</v>
      </c>
      <c r="F17" s="8">
        <f t="shared" si="2"/>
        <v>10</v>
      </c>
      <c r="G17" s="8">
        <f>F17:F26+15</f>
        <v>25</v>
      </c>
      <c r="H17" s="27">
        <v>31.949</v>
      </c>
      <c r="I17" s="27">
        <v>24.173</v>
      </c>
      <c r="J17" s="27">
        <v>198.488</v>
      </c>
      <c r="K17" s="27">
        <v>302.142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</row>
    <row r="18">
      <c r="A18" s="7"/>
      <c r="B18" s="7"/>
      <c r="C18" s="7"/>
      <c r="D18" s="11">
        <v>40.0</v>
      </c>
      <c r="E18" s="7">
        <f t="shared" si="1"/>
        <v>800</v>
      </c>
      <c r="F18" s="8">
        <f t="shared" si="2"/>
        <v>13.33333333</v>
      </c>
      <c r="G18" s="8">
        <f>F18:F26+15</f>
        <v>28.33333333</v>
      </c>
      <c r="H18" s="27">
        <v>33.567</v>
      </c>
      <c r="I18" s="27">
        <v>24.192</v>
      </c>
      <c r="J18" s="27">
        <v>217.756</v>
      </c>
      <c r="K18" s="27">
        <v>314.711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</row>
    <row r="19">
      <c r="A19" s="7"/>
      <c r="B19" s="7"/>
      <c r="C19" s="7"/>
      <c r="D19" s="11">
        <v>50.0</v>
      </c>
      <c r="E19" s="7">
        <f t="shared" si="1"/>
        <v>1000</v>
      </c>
      <c r="F19" s="8">
        <f t="shared" si="2"/>
        <v>16.66666667</v>
      </c>
      <c r="G19" s="8">
        <f>F19:F26+15</f>
        <v>31.66666667</v>
      </c>
      <c r="H19" s="27">
        <v>36.067</v>
      </c>
      <c r="I19" s="27">
        <v>24.565</v>
      </c>
      <c r="J19" s="27">
        <v>232.476</v>
      </c>
      <c r="K19" s="27">
        <v>307.981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</row>
    <row r="20">
      <c r="A20" s="7"/>
      <c r="B20" s="7"/>
      <c r="C20" s="7"/>
      <c r="D20" s="11">
        <v>60.0</v>
      </c>
      <c r="E20" s="7">
        <f t="shared" si="1"/>
        <v>1200</v>
      </c>
      <c r="F20" s="8">
        <f t="shared" si="2"/>
        <v>20</v>
      </c>
      <c r="G20" s="8">
        <f>F20:F26+15</f>
        <v>35</v>
      </c>
      <c r="H20" s="27">
        <v>39.592</v>
      </c>
      <c r="I20" s="27">
        <v>26.207</v>
      </c>
      <c r="J20" s="27">
        <v>244.491</v>
      </c>
      <c r="K20" s="27">
        <v>306.628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</row>
    <row r="21">
      <c r="A21" s="7"/>
      <c r="B21" s="7"/>
      <c r="C21" s="7"/>
      <c r="D21" s="11">
        <v>70.0</v>
      </c>
      <c r="E21" s="7">
        <f t="shared" si="1"/>
        <v>1400</v>
      </c>
      <c r="F21" s="8">
        <f t="shared" si="2"/>
        <v>23.33333333</v>
      </c>
      <c r="G21" s="8">
        <f>F21:F26+15</f>
        <v>38.33333333</v>
      </c>
      <c r="H21" s="27">
        <v>40.041</v>
      </c>
      <c r="I21" s="27">
        <v>27.027</v>
      </c>
      <c r="J21" s="27">
        <v>250.607</v>
      </c>
      <c r="K21" s="27">
        <v>307.735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</row>
    <row r="22">
      <c r="A22" s="7"/>
      <c r="B22" s="7"/>
      <c r="C22" s="7"/>
      <c r="D22" s="11">
        <v>80.0</v>
      </c>
      <c r="E22" s="7">
        <f t="shared" si="1"/>
        <v>1600</v>
      </c>
      <c r="F22" s="8">
        <f t="shared" si="2"/>
        <v>26.66666667</v>
      </c>
      <c r="G22" s="8">
        <f>F22:F26+15</f>
        <v>41.66666667</v>
      </c>
      <c r="H22" s="27">
        <v>41.474</v>
      </c>
      <c r="I22" s="27">
        <v>26.37</v>
      </c>
      <c r="J22" s="27">
        <v>248.794</v>
      </c>
      <c r="K22" s="27">
        <v>318.644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</row>
    <row r="23">
      <c r="A23" s="7"/>
      <c r="B23" s="7"/>
      <c r="C23" s="7"/>
      <c r="D23" s="11">
        <v>90.0</v>
      </c>
      <c r="E23" s="7">
        <f t="shared" si="1"/>
        <v>1800</v>
      </c>
      <c r="F23" s="8">
        <f t="shared" si="2"/>
        <v>30</v>
      </c>
      <c r="G23" s="8">
        <f>F23:F26+15</f>
        <v>45</v>
      </c>
      <c r="H23" s="27">
        <v>40.964</v>
      </c>
      <c r="I23" s="27">
        <v>27.314</v>
      </c>
      <c r="J23" s="27">
        <v>258.105</v>
      </c>
      <c r="K23" s="27">
        <v>327.986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</row>
    <row r="24">
      <c r="A24" s="7"/>
      <c r="B24" s="7"/>
      <c r="C24" s="7"/>
      <c r="D24" s="11">
        <v>100.0</v>
      </c>
      <c r="E24" s="7">
        <f t="shared" si="1"/>
        <v>2000</v>
      </c>
      <c r="F24" s="8">
        <f t="shared" si="2"/>
        <v>33.33333333</v>
      </c>
      <c r="G24" s="8">
        <f t="shared" ref="G24:G26" si="3">F24:F26+15</f>
        <v>48.33333333</v>
      </c>
      <c r="H24" s="27">
        <v>42.959</v>
      </c>
      <c r="I24" s="27">
        <v>28.022</v>
      </c>
      <c r="J24" s="27">
        <v>257.398</v>
      </c>
      <c r="K24" s="27">
        <v>327.095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</row>
    <row r="25">
      <c r="A25" s="7"/>
      <c r="B25" s="7"/>
      <c r="C25" s="7"/>
      <c r="D25" s="11">
        <v>110.0</v>
      </c>
      <c r="E25" s="7">
        <f t="shared" si="1"/>
        <v>2200</v>
      </c>
      <c r="F25" s="8">
        <f t="shared" si="2"/>
        <v>36.66666667</v>
      </c>
      <c r="G25" s="8">
        <f t="shared" si="3"/>
        <v>51.66666667</v>
      </c>
      <c r="H25" s="27">
        <v>44.194</v>
      </c>
      <c r="I25" s="27">
        <v>30.308</v>
      </c>
      <c r="J25" s="27">
        <v>269.107</v>
      </c>
      <c r="K25" s="27">
        <v>324.391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</row>
    <row r="26">
      <c r="A26" s="7"/>
      <c r="B26" s="7"/>
      <c r="C26" s="7"/>
      <c r="D26" s="11">
        <v>121.0</v>
      </c>
      <c r="E26" s="7">
        <f t="shared" si="1"/>
        <v>2420</v>
      </c>
      <c r="F26" s="8">
        <f t="shared" si="2"/>
        <v>40.33333333</v>
      </c>
      <c r="G26" s="8">
        <f t="shared" si="3"/>
        <v>55.33333333</v>
      </c>
      <c r="H26" s="27">
        <v>43.811</v>
      </c>
      <c r="I26" s="27">
        <v>28.793</v>
      </c>
      <c r="J26" s="27">
        <v>277.281</v>
      </c>
      <c r="K26" s="27">
        <v>325.558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</row>
    <row r="27">
      <c r="A27" s="11" t="s">
        <v>88</v>
      </c>
      <c r="B27" s="11">
        <v>15.0</v>
      </c>
      <c r="C27" s="11" t="s">
        <v>160</v>
      </c>
      <c r="D27" s="11">
        <v>1.0</v>
      </c>
      <c r="E27" s="7">
        <f t="shared" si="1"/>
        <v>20</v>
      </c>
      <c r="F27" s="8">
        <f t="shared" si="2"/>
        <v>0.3333333333</v>
      </c>
      <c r="G27" s="8">
        <f>F27:F33+15</f>
        <v>15.33333333</v>
      </c>
      <c r="H27" s="27">
        <v>28.207</v>
      </c>
      <c r="I27" s="27">
        <v>23.577</v>
      </c>
      <c r="J27" s="27">
        <v>151.195</v>
      </c>
      <c r="K27" s="27">
        <v>288.359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</row>
    <row r="28">
      <c r="A28" s="7"/>
      <c r="B28" s="7"/>
      <c r="C28" s="7"/>
      <c r="D28" s="11">
        <v>20.0</v>
      </c>
      <c r="E28" s="7">
        <f t="shared" si="1"/>
        <v>400</v>
      </c>
      <c r="F28" s="8">
        <f t="shared" si="2"/>
        <v>6.666666667</v>
      </c>
      <c r="G28" s="8">
        <f>F28:F33+15</f>
        <v>21.66666667</v>
      </c>
      <c r="H28" s="27">
        <v>28.467</v>
      </c>
      <c r="I28" s="27">
        <v>26.56</v>
      </c>
      <c r="J28" s="27">
        <v>161.493</v>
      </c>
      <c r="K28" s="27">
        <v>311.434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</row>
    <row r="29">
      <c r="A29" s="7"/>
      <c r="B29" s="7"/>
      <c r="C29" s="7"/>
      <c r="D29" s="11">
        <v>40.0</v>
      </c>
      <c r="E29" s="7">
        <f t="shared" si="1"/>
        <v>800</v>
      </c>
      <c r="F29" s="8">
        <f t="shared" si="2"/>
        <v>13.33333333</v>
      </c>
      <c r="G29" s="8">
        <f>F29:F33+15</f>
        <v>28.33333333</v>
      </c>
      <c r="H29" s="27">
        <v>33.06</v>
      </c>
      <c r="I29" s="27">
        <v>28.179</v>
      </c>
      <c r="J29" s="27">
        <v>180.538</v>
      </c>
      <c r="K29" s="27">
        <v>333.703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</row>
    <row r="30">
      <c r="A30" s="7"/>
      <c r="B30" s="7"/>
      <c r="C30" s="7"/>
      <c r="D30" s="11">
        <v>60.0</v>
      </c>
      <c r="E30" s="7">
        <f t="shared" si="1"/>
        <v>1200</v>
      </c>
      <c r="F30" s="8">
        <f t="shared" si="2"/>
        <v>20</v>
      </c>
      <c r="G30" s="8">
        <f>F30:F33+15</f>
        <v>35</v>
      </c>
      <c r="H30" s="27">
        <v>37.162</v>
      </c>
      <c r="I30" s="27">
        <v>32.402</v>
      </c>
      <c r="J30" s="27">
        <v>197.165</v>
      </c>
      <c r="K30" s="27">
        <v>360.658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</row>
    <row r="31">
      <c r="A31" s="7"/>
      <c r="B31" s="7"/>
      <c r="C31" s="7"/>
      <c r="D31" s="11">
        <v>80.0</v>
      </c>
      <c r="E31" s="7">
        <f t="shared" si="1"/>
        <v>1600</v>
      </c>
      <c r="F31" s="8">
        <f t="shared" si="2"/>
        <v>26.66666667</v>
      </c>
      <c r="G31" s="8">
        <f>F31:F33+15</f>
        <v>41.66666667</v>
      </c>
      <c r="H31" s="27">
        <v>40.847</v>
      </c>
      <c r="I31" s="27">
        <v>36.176</v>
      </c>
      <c r="J31" s="27">
        <v>203.075</v>
      </c>
      <c r="K31" s="27">
        <v>371.554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</row>
    <row r="32">
      <c r="A32" s="7"/>
      <c r="B32" s="7"/>
      <c r="C32" s="7"/>
      <c r="D32" s="11">
        <v>101.0</v>
      </c>
      <c r="E32" s="7">
        <f t="shared" si="1"/>
        <v>2020</v>
      </c>
      <c r="F32" s="8">
        <f t="shared" si="2"/>
        <v>33.66666667</v>
      </c>
      <c r="G32" s="8">
        <f>F32:F33+15</f>
        <v>48.66666667</v>
      </c>
      <c r="H32" s="27">
        <v>40.657</v>
      </c>
      <c r="I32" s="27">
        <v>35.648</v>
      </c>
      <c r="J32" s="27">
        <v>210.866</v>
      </c>
      <c r="K32" s="27">
        <v>381.972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</row>
    <row r="33">
      <c r="A33" s="7"/>
      <c r="B33" s="7"/>
      <c r="C33" s="7"/>
      <c r="D33" s="11">
        <v>119.0</v>
      </c>
      <c r="E33" s="7">
        <f t="shared" si="1"/>
        <v>2380</v>
      </c>
      <c r="F33" s="8">
        <f t="shared" si="2"/>
        <v>39.66666667</v>
      </c>
      <c r="G33" s="8">
        <f>F33+15</f>
        <v>54.66666667</v>
      </c>
      <c r="H33" s="27">
        <v>38.764</v>
      </c>
      <c r="I33" s="27">
        <v>35.385</v>
      </c>
      <c r="J33" s="27">
        <v>202.299</v>
      </c>
      <c r="K33" s="27">
        <v>386.897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</row>
    <row r="34">
      <c r="A34" s="7"/>
      <c r="B34" s="7"/>
      <c r="C34" s="7"/>
      <c r="D34" s="7"/>
      <c r="E34" s="7"/>
      <c r="F34" s="8"/>
      <c r="G34" s="8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</row>
    <row r="35">
      <c r="A35" s="7"/>
      <c r="B35" s="7"/>
      <c r="C35" s="7"/>
      <c r="D35" s="7"/>
      <c r="E35" s="7"/>
      <c r="F35" s="8"/>
      <c r="G35" s="8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</row>
    <row r="36">
      <c r="A36" s="7"/>
      <c r="B36" s="7"/>
      <c r="C36" s="7"/>
      <c r="D36" s="7"/>
      <c r="E36" s="7"/>
      <c r="F36" s="8"/>
      <c r="G36" s="8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</row>
    <row r="37">
      <c r="A37" s="7"/>
      <c r="B37" s="7"/>
      <c r="C37" s="7"/>
      <c r="D37" s="7"/>
      <c r="E37" s="7"/>
      <c r="F37" s="8"/>
      <c r="G37" s="8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</row>
    <row r="38">
      <c r="A38" s="7"/>
      <c r="B38" s="7"/>
      <c r="C38" s="7"/>
      <c r="D38" s="7"/>
      <c r="E38" s="7"/>
      <c r="F38" s="8"/>
      <c r="G38" s="8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</row>
    <row r="39">
      <c r="A39" s="7"/>
      <c r="B39" s="7"/>
      <c r="C39" s="7"/>
      <c r="D39" s="7"/>
      <c r="E39" s="7"/>
      <c r="F39" s="8"/>
      <c r="G39" s="8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</row>
    <row r="40">
      <c r="A40" s="7"/>
      <c r="B40" s="7"/>
      <c r="C40" s="7"/>
      <c r="D40" s="7"/>
      <c r="E40" s="7"/>
      <c r="F40" s="8"/>
      <c r="G40" s="8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</row>
    <row r="41">
      <c r="A41" s="7"/>
      <c r="B41" s="7"/>
      <c r="C41" s="7"/>
      <c r="D41" s="7"/>
      <c r="E41" s="7"/>
      <c r="F41" s="8"/>
      <c r="G41" s="8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</row>
    <row r="42">
      <c r="A42" s="7"/>
      <c r="B42" s="7"/>
      <c r="C42" s="7"/>
      <c r="D42" s="7"/>
      <c r="E42" s="7"/>
      <c r="F42" s="8"/>
      <c r="G42" s="8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</row>
    <row r="43">
      <c r="A43" s="7"/>
      <c r="B43" s="7"/>
      <c r="C43" s="7"/>
      <c r="D43" s="7"/>
      <c r="E43" s="7"/>
      <c r="F43" s="8"/>
      <c r="G43" s="8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</row>
    <row r="44">
      <c r="A44" s="7"/>
      <c r="B44" s="7"/>
      <c r="C44" s="7"/>
      <c r="D44" s="7"/>
      <c r="E44" s="7"/>
      <c r="F44" s="8"/>
      <c r="G44" s="8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</row>
    <row r="45">
      <c r="A45" s="7"/>
      <c r="B45" s="7"/>
      <c r="C45" s="7"/>
      <c r="D45" s="7"/>
      <c r="E45" s="7"/>
      <c r="F45" s="8"/>
      <c r="G45" s="8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</row>
    <row r="46">
      <c r="A46" s="7"/>
      <c r="B46" s="7"/>
      <c r="C46" s="7"/>
      <c r="D46" s="7"/>
      <c r="E46" s="7"/>
      <c r="F46" s="8"/>
      <c r="G46" s="8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</row>
    <row r="47">
      <c r="A47" s="7"/>
      <c r="B47" s="7"/>
      <c r="C47" s="7"/>
      <c r="D47" s="7"/>
      <c r="E47" s="7"/>
      <c r="F47" s="8"/>
      <c r="G47" s="8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</row>
    <row r="48">
      <c r="A48" s="7"/>
      <c r="B48" s="7"/>
      <c r="C48" s="7"/>
      <c r="D48" s="7"/>
      <c r="E48" s="7"/>
      <c r="F48" s="8"/>
      <c r="G48" s="8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</row>
    <row r="49">
      <c r="A49" s="7"/>
      <c r="B49" s="7"/>
      <c r="C49" s="7"/>
      <c r="D49" s="7"/>
      <c r="E49" s="7"/>
      <c r="F49" s="8"/>
      <c r="G49" s="8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</row>
    <row r="50">
      <c r="A50" s="7"/>
      <c r="B50" s="7"/>
      <c r="C50" s="7"/>
      <c r="D50" s="7"/>
      <c r="E50" s="7"/>
      <c r="F50" s="8"/>
      <c r="G50" s="8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</row>
    <row r="51">
      <c r="A51" s="7"/>
      <c r="B51" s="7"/>
      <c r="C51" s="7"/>
      <c r="D51" s="7"/>
      <c r="E51" s="7"/>
      <c r="F51" s="8"/>
      <c r="G51" s="8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</row>
    <row r="52">
      <c r="A52" s="7"/>
      <c r="B52" s="7"/>
      <c r="C52" s="7"/>
      <c r="D52" s="7"/>
      <c r="E52" s="7"/>
      <c r="F52" s="8"/>
      <c r="G52" s="8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</row>
    <row r="53">
      <c r="A53" s="7"/>
      <c r="B53" s="7"/>
      <c r="C53" s="7"/>
      <c r="D53" s="7"/>
      <c r="E53" s="7"/>
      <c r="F53" s="8"/>
      <c r="G53" s="8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</row>
    <row r="54">
      <c r="A54" s="7"/>
      <c r="B54" s="7"/>
      <c r="C54" s="7"/>
      <c r="D54" s="7"/>
      <c r="E54" s="7"/>
      <c r="F54" s="8"/>
      <c r="G54" s="8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</row>
    <row r="55">
      <c r="A55" s="7"/>
      <c r="B55" s="7"/>
      <c r="C55" s="7"/>
      <c r="D55" s="7"/>
      <c r="E55" s="7"/>
      <c r="F55" s="8"/>
      <c r="G55" s="8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</row>
    <row r="56">
      <c r="A56" s="7"/>
      <c r="B56" s="7"/>
      <c r="C56" s="7"/>
      <c r="D56" s="7"/>
      <c r="E56" s="7"/>
      <c r="F56" s="8"/>
      <c r="G56" s="8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</row>
    <row r="57">
      <c r="A57" s="7"/>
      <c r="B57" s="7"/>
      <c r="C57" s="7"/>
      <c r="D57" s="7"/>
      <c r="E57" s="7"/>
      <c r="F57" s="8"/>
      <c r="G57" s="8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</row>
    <row r="58">
      <c r="A58" s="7"/>
      <c r="B58" s="7"/>
      <c r="C58" s="7"/>
      <c r="D58" s="7"/>
      <c r="E58" s="7"/>
      <c r="F58" s="8"/>
      <c r="G58" s="8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</row>
    <row r="59">
      <c r="A59" s="7"/>
      <c r="B59" s="7"/>
      <c r="C59" s="7"/>
      <c r="D59" s="7"/>
      <c r="E59" s="7"/>
      <c r="F59" s="8"/>
      <c r="G59" s="8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</row>
    <row r="60">
      <c r="A60" s="7"/>
      <c r="B60" s="7"/>
      <c r="C60" s="7"/>
      <c r="D60" s="7"/>
      <c r="E60" s="7"/>
      <c r="F60" s="8"/>
      <c r="G60" s="8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</row>
    <row r="61">
      <c r="A61" s="7"/>
      <c r="B61" s="7"/>
      <c r="C61" s="7"/>
      <c r="D61" s="7"/>
      <c r="E61" s="7"/>
      <c r="F61" s="8"/>
      <c r="G61" s="8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</row>
    <row r="62">
      <c r="A62" s="7"/>
      <c r="B62" s="7"/>
      <c r="C62" s="7"/>
      <c r="D62" s="7"/>
      <c r="E62" s="7"/>
      <c r="F62" s="8"/>
      <c r="G62" s="8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</row>
    <row r="63">
      <c r="A63" s="7"/>
      <c r="B63" s="7"/>
      <c r="C63" s="7"/>
      <c r="D63" s="7"/>
      <c r="E63" s="7"/>
      <c r="F63" s="8"/>
      <c r="G63" s="8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</row>
    <row r="64">
      <c r="A64" s="7"/>
      <c r="B64" s="7"/>
      <c r="C64" s="7"/>
      <c r="D64" s="7"/>
      <c r="E64" s="7"/>
      <c r="F64" s="8"/>
      <c r="G64" s="8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</row>
    <row r="65">
      <c r="A65" s="7"/>
      <c r="B65" s="7"/>
      <c r="C65" s="7"/>
      <c r="D65" s="7"/>
      <c r="E65" s="7"/>
      <c r="F65" s="8"/>
      <c r="G65" s="8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</row>
    <row r="66">
      <c r="A66" s="7"/>
      <c r="B66" s="7"/>
      <c r="C66" s="7"/>
      <c r="D66" s="7"/>
      <c r="E66" s="7"/>
      <c r="F66" s="8"/>
      <c r="G66" s="8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</row>
    <row r="67">
      <c r="A67" s="7"/>
      <c r="B67" s="7"/>
      <c r="C67" s="7"/>
      <c r="D67" s="7"/>
      <c r="E67" s="7"/>
      <c r="F67" s="8"/>
      <c r="G67" s="8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</row>
    <row r="68">
      <c r="A68" s="7"/>
      <c r="B68" s="7"/>
      <c r="C68" s="7"/>
      <c r="D68" s="7"/>
      <c r="E68" s="7"/>
      <c r="F68" s="8"/>
      <c r="G68" s="8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</row>
    <row r="69">
      <c r="A69" s="7"/>
      <c r="B69" s="7"/>
      <c r="C69" s="7"/>
      <c r="D69" s="7"/>
      <c r="E69" s="7"/>
      <c r="F69" s="8"/>
      <c r="G69" s="8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</row>
    <row r="70">
      <c r="A70" s="7"/>
      <c r="B70" s="7"/>
      <c r="C70" s="7"/>
      <c r="D70" s="7"/>
      <c r="E70" s="7"/>
      <c r="F70" s="8"/>
      <c r="G70" s="8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</row>
    <row r="71">
      <c r="A71" s="7"/>
      <c r="B71" s="7"/>
      <c r="C71" s="7"/>
      <c r="D71" s="7"/>
      <c r="E71" s="7"/>
      <c r="F71" s="8"/>
      <c r="G71" s="8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</row>
    <row r="72">
      <c r="A72" s="7"/>
      <c r="B72" s="7"/>
      <c r="C72" s="7"/>
      <c r="D72" s="7"/>
      <c r="E72" s="7"/>
      <c r="F72" s="8"/>
      <c r="G72" s="8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</row>
    <row r="73">
      <c r="A73" s="7"/>
      <c r="B73" s="7"/>
      <c r="C73" s="7"/>
      <c r="D73" s="7"/>
      <c r="E73" s="7"/>
      <c r="F73" s="8"/>
      <c r="G73" s="8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</row>
    <row r="74">
      <c r="A74" s="7"/>
      <c r="B74" s="7"/>
      <c r="C74" s="7"/>
      <c r="D74" s="7"/>
      <c r="E74" s="7"/>
      <c r="F74" s="8"/>
      <c r="G74" s="8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</row>
    <row r="75">
      <c r="A75" s="7"/>
      <c r="B75" s="7"/>
      <c r="C75" s="7"/>
      <c r="D75" s="7"/>
      <c r="E75" s="7"/>
      <c r="F75" s="8"/>
      <c r="G75" s="8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</row>
    <row r="76">
      <c r="A76" s="7"/>
      <c r="B76" s="7"/>
      <c r="C76" s="7"/>
      <c r="D76" s="7"/>
      <c r="E76" s="7"/>
      <c r="F76" s="8"/>
      <c r="G76" s="8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</row>
    <row r="77">
      <c r="A77" s="7"/>
      <c r="B77" s="7"/>
      <c r="C77" s="7"/>
      <c r="D77" s="7"/>
      <c r="E77" s="7"/>
      <c r="F77" s="8"/>
      <c r="G77" s="8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</row>
    <row r="78">
      <c r="A78" s="7"/>
      <c r="B78" s="7"/>
      <c r="C78" s="7"/>
      <c r="D78" s="7"/>
      <c r="E78" s="7"/>
      <c r="F78" s="8"/>
      <c r="G78" s="8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</row>
    <row r="79">
      <c r="A79" s="7"/>
      <c r="B79" s="7"/>
      <c r="C79" s="7"/>
      <c r="D79" s="7"/>
      <c r="E79" s="7"/>
      <c r="F79" s="8"/>
      <c r="G79" s="8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</row>
    <row r="80">
      <c r="A80" s="7"/>
      <c r="B80" s="7"/>
      <c r="C80" s="7"/>
      <c r="D80" s="7"/>
      <c r="E80" s="7"/>
      <c r="F80" s="8"/>
      <c r="G80" s="8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</row>
    <row r="81">
      <c r="A81" s="7"/>
      <c r="B81" s="7"/>
      <c r="C81" s="7"/>
      <c r="D81" s="7"/>
      <c r="E81" s="7"/>
      <c r="F81" s="8"/>
      <c r="G81" s="8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</row>
    <row r="82">
      <c r="A82" s="7"/>
      <c r="B82" s="7"/>
      <c r="C82" s="7"/>
      <c r="D82" s="7"/>
      <c r="E82" s="7"/>
      <c r="F82" s="8"/>
      <c r="G82" s="8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</row>
    <row r="83">
      <c r="A83" s="7"/>
      <c r="B83" s="7"/>
      <c r="C83" s="7"/>
      <c r="D83" s="7"/>
      <c r="E83" s="7"/>
      <c r="F83" s="8"/>
      <c r="G83" s="8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</row>
    <row r="84">
      <c r="A84" s="7"/>
      <c r="B84" s="7"/>
      <c r="C84" s="7"/>
      <c r="D84" s="7"/>
      <c r="E84" s="7"/>
      <c r="F84" s="8"/>
      <c r="G84" s="8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</row>
    <row r="85">
      <c r="A85" s="7"/>
      <c r="B85" s="7"/>
      <c r="C85" s="7"/>
      <c r="D85" s="7"/>
      <c r="E85" s="7"/>
      <c r="F85" s="8"/>
      <c r="G85" s="8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</row>
    <row r="86">
      <c r="A86" s="7"/>
      <c r="B86" s="7"/>
      <c r="C86" s="7"/>
      <c r="D86" s="7"/>
      <c r="E86" s="7"/>
      <c r="F86" s="8"/>
      <c r="G86" s="8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</row>
    <row r="87">
      <c r="A87" s="7"/>
      <c r="B87" s="7"/>
      <c r="C87" s="7"/>
      <c r="D87" s="7"/>
      <c r="E87" s="7"/>
      <c r="F87" s="8"/>
      <c r="G87" s="8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</row>
    <row r="88">
      <c r="A88" s="7"/>
      <c r="B88" s="7"/>
      <c r="C88" s="7"/>
      <c r="D88" s="7"/>
      <c r="E88" s="7"/>
      <c r="F88" s="8"/>
      <c r="G88" s="8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</row>
    <row r="89">
      <c r="A89" s="7"/>
      <c r="B89" s="7"/>
      <c r="C89" s="7"/>
      <c r="D89" s="7"/>
      <c r="E89" s="7"/>
      <c r="F89" s="8"/>
      <c r="G89" s="8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</row>
    <row r="90">
      <c r="A90" s="7"/>
      <c r="B90" s="7"/>
      <c r="C90" s="7"/>
      <c r="D90" s="7"/>
      <c r="E90" s="7"/>
      <c r="F90" s="8"/>
      <c r="G90" s="8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</row>
    <row r="91">
      <c r="A91" s="7"/>
      <c r="B91" s="7"/>
      <c r="C91" s="7"/>
      <c r="D91" s="7"/>
      <c r="E91" s="7"/>
      <c r="F91" s="8"/>
      <c r="G91" s="8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</row>
    <row r="92">
      <c r="A92" s="7"/>
      <c r="B92" s="7"/>
      <c r="C92" s="7"/>
      <c r="D92" s="7"/>
      <c r="E92" s="7"/>
      <c r="F92" s="8"/>
      <c r="G92" s="8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</row>
    <row r="93">
      <c r="A93" s="7"/>
      <c r="B93" s="7"/>
      <c r="C93" s="7"/>
      <c r="D93" s="7"/>
      <c r="E93" s="7"/>
      <c r="F93" s="8"/>
      <c r="G93" s="8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</row>
    <row r="94">
      <c r="A94" s="7"/>
      <c r="B94" s="7"/>
      <c r="C94" s="7"/>
      <c r="D94" s="7"/>
      <c r="E94" s="7"/>
      <c r="F94" s="8"/>
      <c r="G94" s="8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</row>
    <row r="95">
      <c r="A95" s="7"/>
      <c r="B95" s="7"/>
      <c r="C95" s="7"/>
      <c r="D95" s="7"/>
      <c r="E95" s="7"/>
      <c r="F95" s="8"/>
      <c r="G95" s="8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</row>
    <row r="96">
      <c r="A96" s="7"/>
      <c r="B96" s="7"/>
      <c r="C96" s="7"/>
      <c r="D96" s="7"/>
      <c r="E96" s="7"/>
      <c r="F96" s="8"/>
      <c r="G96" s="8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</row>
    <row r="97">
      <c r="A97" s="7"/>
      <c r="B97" s="7"/>
      <c r="C97" s="7"/>
      <c r="D97" s="7"/>
      <c r="E97" s="7"/>
      <c r="F97" s="8"/>
      <c r="G97" s="8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</row>
    <row r="98">
      <c r="A98" s="7"/>
      <c r="B98" s="7"/>
      <c r="C98" s="7"/>
      <c r="D98" s="7"/>
      <c r="E98" s="7"/>
      <c r="F98" s="8"/>
      <c r="G98" s="8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</row>
    <row r="99">
      <c r="A99" s="7"/>
      <c r="B99" s="7"/>
      <c r="C99" s="7"/>
      <c r="D99" s="7"/>
      <c r="E99" s="7"/>
      <c r="F99" s="8"/>
      <c r="G99" s="8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</row>
    <row r="100">
      <c r="A100" s="7"/>
      <c r="B100" s="7"/>
      <c r="C100" s="7"/>
      <c r="D100" s="7"/>
      <c r="E100" s="7"/>
      <c r="F100" s="8"/>
      <c r="G100" s="8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</row>
    <row r="101">
      <c r="A101" s="7"/>
      <c r="B101" s="7"/>
      <c r="C101" s="7"/>
      <c r="D101" s="7"/>
      <c r="E101" s="7"/>
      <c r="F101" s="8"/>
      <c r="G101" s="8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</row>
    <row r="102">
      <c r="A102" s="7"/>
      <c r="B102" s="7"/>
      <c r="C102" s="7"/>
      <c r="D102" s="7"/>
      <c r="E102" s="7"/>
      <c r="F102" s="8"/>
      <c r="G102" s="8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</row>
    <row r="103">
      <c r="A103" s="7"/>
      <c r="B103" s="7"/>
      <c r="C103" s="7"/>
      <c r="D103" s="7"/>
      <c r="E103" s="7"/>
      <c r="F103" s="8"/>
      <c r="G103" s="8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</row>
    <row r="104">
      <c r="A104" s="7"/>
      <c r="B104" s="7"/>
      <c r="C104" s="7"/>
      <c r="D104" s="7"/>
      <c r="E104" s="7"/>
      <c r="F104" s="8"/>
      <c r="G104" s="8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</row>
    <row r="105">
      <c r="A105" s="7"/>
      <c r="B105" s="7"/>
      <c r="C105" s="7"/>
      <c r="D105" s="7"/>
      <c r="E105" s="7"/>
      <c r="F105" s="8"/>
      <c r="G105" s="8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</row>
    <row r="106">
      <c r="A106" s="7"/>
      <c r="B106" s="7"/>
      <c r="C106" s="7"/>
      <c r="D106" s="7"/>
      <c r="E106" s="7"/>
      <c r="F106" s="8"/>
      <c r="G106" s="8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</row>
    <row r="107">
      <c r="A107" s="7"/>
      <c r="B107" s="7"/>
      <c r="C107" s="7"/>
      <c r="D107" s="7"/>
      <c r="E107" s="7"/>
      <c r="F107" s="8"/>
      <c r="G107" s="8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</row>
    <row r="108">
      <c r="A108" s="7"/>
      <c r="B108" s="7"/>
      <c r="C108" s="7"/>
      <c r="D108" s="7"/>
      <c r="E108" s="7"/>
      <c r="F108" s="8"/>
      <c r="G108" s="8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</row>
    <row r="109">
      <c r="A109" s="7"/>
      <c r="B109" s="7"/>
      <c r="C109" s="7"/>
      <c r="D109" s="7"/>
      <c r="E109" s="7"/>
      <c r="F109" s="8"/>
      <c r="G109" s="8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</row>
    <row r="110">
      <c r="A110" s="7"/>
      <c r="B110" s="7"/>
      <c r="C110" s="7"/>
      <c r="D110" s="7"/>
      <c r="E110" s="7"/>
      <c r="F110" s="8"/>
      <c r="G110" s="8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</row>
    <row r="111">
      <c r="A111" s="7"/>
      <c r="B111" s="7"/>
      <c r="C111" s="7"/>
      <c r="D111" s="7"/>
      <c r="E111" s="7"/>
      <c r="F111" s="8"/>
      <c r="G111" s="8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</row>
    <row r="112">
      <c r="A112" s="7"/>
      <c r="B112" s="7"/>
      <c r="C112" s="7"/>
      <c r="D112" s="7"/>
      <c r="E112" s="7"/>
      <c r="F112" s="8"/>
      <c r="G112" s="8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</row>
    <row r="113">
      <c r="A113" s="7"/>
      <c r="B113" s="7"/>
      <c r="C113" s="7"/>
      <c r="D113" s="7"/>
      <c r="E113" s="7"/>
      <c r="F113" s="8"/>
      <c r="G113" s="8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</row>
    <row r="114">
      <c r="A114" s="7"/>
      <c r="B114" s="7"/>
      <c r="C114" s="7"/>
      <c r="D114" s="7"/>
      <c r="E114" s="7"/>
      <c r="F114" s="8"/>
      <c r="G114" s="8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</row>
    <row r="115">
      <c r="A115" s="7"/>
      <c r="B115" s="7"/>
      <c r="C115" s="7"/>
      <c r="D115" s="7"/>
      <c r="E115" s="7"/>
      <c r="F115" s="8"/>
      <c r="G115" s="8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</row>
    <row r="116">
      <c r="A116" s="7"/>
      <c r="B116" s="7"/>
      <c r="C116" s="7"/>
      <c r="D116" s="7"/>
      <c r="E116" s="7"/>
      <c r="F116" s="8"/>
      <c r="G116" s="8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</row>
    <row r="117">
      <c r="A117" s="7"/>
      <c r="B117" s="7"/>
      <c r="C117" s="7"/>
      <c r="D117" s="7"/>
      <c r="E117" s="7"/>
      <c r="F117" s="8"/>
      <c r="G117" s="8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</row>
    <row r="118">
      <c r="A118" s="7"/>
      <c r="B118" s="7"/>
      <c r="C118" s="7"/>
      <c r="D118" s="7"/>
      <c r="E118" s="7"/>
      <c r="F118" s="8"/>
      <c r="G118" s="8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</row>
    <row r="119">
      <c r="A119" s="7"/>
      <c r="B119" s="7"/>
      <c r="C119" s="7"/>
      <c r="D119" s="7"/>
      <c r="E119" s="7"/>
      <c r="F119" s="8"/>
      <c r="G119" s="8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</row>
    <row r="120">
      <c r="A120" s="7"/>
      <c r="B120" s="7"/>
      <c r="C120" s="7"/>
      <c r="D120" s="7"/>
      <c r="E120" s="7"/>
      <c r="F120" s="8"/>
      <c r="G120" s="8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</row>
    <row r="121">
      <c r="A121" s="7"/>
      <c r="B121" s="7"/>
      <c r="C121" s="7"/>
      <c r="D121" s="7"/>
      <c r="E121" s="7"/>
      <c r="F121" s="8"/>
      <c r="G121" s="8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</row>
    <row r="122">
      <c r="A122" s="7"/>
      <c r="B122" s="7"/>
      <c r="C122" s="7"/>
      <c r="D122" s="7"/>
      <c r="E122" s="7"/>
      <c r="F122" s="8"/>
      <c r="G122" s="8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</row>
    <row r="123">
      <c r="A123" s="7"/>
      <c r="B123" s="7"/>
      <c r="C123" s="7"/>
      <c r="D123" s="7"/>
      <c r="E123" s="7"/>
      <c r="F123" s="8"/>
      <c r="G123" s="8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</row>
    <row r="124">
      <c r="A124" s="7"/>
      <c r="B124" s="7"/>
      <c r="C124" s="7"/>
      <c r="D124" s="7"/>
      <c r="E124" s="7"/>
      <c r="F124" s="8"/>
      <c r="G124" s="8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</row>
    <row r="125">
      <c r="A125" s="7"/>
      <c r="B125" s="7"/>
      <c r="C125" s="7"/>
      <c r="D125" s="7"/>
      <c r="E125" s="7"/>
      <c r="F125" s="8"/>
      <c r="G125" s="8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</row>
    <row r="126">
      <c r="A126" s="7"/>
      <c r="B126" s="7"/>
      <c r="C126" s="7"/>
      <c r="D126" s="7"/>
      <c r="E126" s="7"/>
      <c r="F126" s="8"/>
      <c r="G126" s="8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>
      <c r="A127" s="7"/>
      <c r="B127" s="7"/>
      <c r="C127" s="7"/>
      <c r="D127" s="7"/>
      <c r="E127" s="7"/>
      <c r="F127" s="8"/>
      <c r="G127" s="8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>
      <c r="A128" s="7"/>
      <c r="B128" s="7"/>
      <c r="C128" s="7"/>
      <c r="D128" s="7"/>
      <c r="E128" s="7"/>
      <c r="F128" s="8"/>
      <c r="G128" s="8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>
      <c r="A129" s="7"/>
      <c r="B129" s="7"/>
      <c r="C129" s="7"/>
      <c r="D129" s="7"/>
      <c r="E129" s="7"/>
      <c r="F129" s="8"/>
      <c r="G129" s="8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>
      <c r="A130" s="7"/>
      <c r="B130" s="7"/>
      <c r="C130" s="7"/>
      <c r="D130" s="7"/>
      <c r="E130" s="7"/>
      <c r="F130" s="8"/>
      <c r="G130" s="8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>
      <c r="A131" s="7"/>
      <c r="B131" s="7"/>
      <c r="C131" s="7"/>
      <c r="D131" s="7"/>
      <c r="E131" s="7"/>
      <c r="F131" s="8"/>
      <c r="G131" s="8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>
      <c r="A132" s="7"/>
      <c r="B132" s="7"/>
      <c r="C132" s="7"/>
      <c r="D132" s="7"/>
      <c r="E132" s="7"/>
      <c r="F132" s="8"/>
      <c r="G132" s="8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>
      <c r="A133" s="7"/>
      <c r="B133" s="7"/>
      <c r="C133" s="7"/>
      <c r="D133" s="7"/>
      <c r="E133" s="7"/>
      <c r="F133" s="8"/>
      <c r="G133" s="8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>
      <c r="A134" s="7"/>
      <c r="B134" s="7"/>
      <c r="C134" s="7"/>
      <c r="D134" s="7"/>
      <c r="E134" s="7"/>
      <c r="F134" s="8"/>
      <c r="G134" s="8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>
      <c r="A135" s="7"/>
      <c r="B135" s="7"/>
      <c r="C135" s="7"/>
      <c r="D135" s="7"/>
      <c r="E135" s="7"/>
      <c r="F135" s="8"/>
      <c r="G135" s="8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>
      <c r="A136" s="7"/>
      <c r="B136" s="7"/>
      <c r="C136" s="7"/>
      <c r="D136" s="7"/>
      <c r="E136" s="7"/>
      <c r="F136" s="8"/>
      <c r="G136" s="8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>
      <c r="A137" s="7"/>
      <c r="B137" s="7"/>
      <c r="C137" s="7"/>
      <c r="D137" s="7"/>
      <c r="E137" s="7"/>
      <c r="F137" s="8"/>
      <c r="G137" s="8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>
      <c r="A138" s="7"/>
      <c r="B138" s="7"/>
      <c r="C138" s="7"/>
      <c r="D138" s="7"/>
      <c r="E138" s="7"/>
      <c r="F138" s="8"/>
      <c r="G138" s="8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>
      <c r="A139" s="7"/>
      <c r="B139" s="7"/>
      <c r="C139" s="7"/>
      <c r="D139" s="7"/>
      <c r="E139" s="7"/>
      <c r="F139" s="8"/>
      <c r="G139" s="8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>
      <c r="A140" s="7"/>
      <c r="B140" s="7"/>
      <c r="C140" s="7"/>
      <c r="D140" s="7"/>
      <c r="E140" s="7"/>
      <c r="F140" s="8"/>
      <c r="G140" s="8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>
      <c r="A141" s="7"/>
      <c r="B141" s="7"/>
      <c r="C141" s="7"/>
      <c r="D141" s="7"/>
      <c r="E141" s="7"/>
      <c r="F141" s="8"/>
      <c r="G141" s="8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>
      <c r="A142" s="7"/>
      <c r="B142" s="7"/>
      <c r="C142" s="7"/>
      <c r="D142" s="7"/>
      <c r="E142" s="7"/>
      <c r="F142" s="8"/>
      <c r="G142" s="8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>
      <c r="A143" s="7"/>
      <c r="B143" s="7"/>
      <c r="C143" s="7"/>
      <c r="D143" s="7"/>
      <c r="E143" s="7"/>
      <c r="F143" s="8"/>
      <c r="G143" s="8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>
      <c r="A144" s="7"/>
      <c r="B144" s="7"/>
      <c r="C144" s="7"/>
      <c r="D144" s="7"/>
      <c r="E144" s="7"/>
      <c r="F144" s="8"/>
      <c r="G144" s="8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>
      <c r="A145" s="7"/>
      <c r="B145" s="7"/>
      <c r="C145" s="7"/>
      <c r="D145" s="7"/>
      <c r="E145" s="7"/>
      <c r="F145" s="8"/>
      <c r="G145" s="8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>
      <c r="A146" s="7"/>
      <c r="B146" s="7"/>
      <c r="C146" s="7"/>
      <c r="D146" s="7"/>
      <c r="E146" s="7"/>
      <c r="F146" s="8"/>
      <c r="G146" s="8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>
      <c r="A147" s="7"/>
      <c r="B147" s="7"/>
      <c r="C147" s="7"/>
      <c r="D147" s="7"/>
      <c r="E147" s="7"/>
      <c r="F147" s="8"/>
      <c r="G147" s="8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>
      <c r="A148" s="7"/>
      <c r="B148" s="7"/>
      <c r="C148" s="7"/>
      <c r="D148" s="7"/>
      <c r="E148" s="7"/>
      <c r="F148" s="8"/>
      <c r="G148" s="8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>
      <c r="A149" s="7"/>
      <c r="B149" s="7"/>
      <c r="C149" s="7"/>
      <c r="D149" s="7"/>
      <c r="E149" s="7"/>
      <c r="F149" s="8"/>
      <c r="G149" s="8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>
      <c r="A150" s="7"/>
      <c r="B150" s="7"/>
      <c r="C150" s="7"/>
      <c r="D150" s="7"/>
      <c r="E150" s="7"/>
      <c r="F150" s="8"/>
      <c r="G150" s="8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>
      <c r="A151" s="7"/>
      <c r="B151" s="7"/>
      <c r="C151" s="7"/>
      <c r="D151" s="7"/>
      <c r="E151" s="7"/>
      <c r="F151" s="8"/>
      <c r="G151" s="8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>
      <c r="A152" s="7"/>
      <c r="B152" s="7"/>
      <c r="C152" s="7"/>
      <c r="D152" s="7"/>
      <c r="E152" s="7"/>
      <c r="F152" s="8"/>
      <c r="G152" s="8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>
      <c r="A153" s="7"/>
      <c r="B153" s="7"/>
      <c r="C153" s="7"/>
      <c r="D153" s="7"/>
      <c r="E153" s="7"/>
      <c r="F153" s="8"/>
      <c r="G153" s="8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>
      <c r="A154" s="7"/>
      <c r="B154" s="7"/>
      <c r="C154" s="7"/>
      <c r="D154" s="7"/>
      <c r="E154" s="7"/>
      <c r="F154" s="8"/>
      <c r="G154" s="8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>
      <c r="A155" s="7"/>
      <c r="B155" s="7"/>
      <c r="C155" s="7"/>
      <c r="D155" s="7"/>
      <c r="E155" s="7"/>
      <c r="F155" s="8"/>
      <c r="G155" s="8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>
      <c r="A156" s="7"/>
      <c r="B156" s="7"/>
      <c r="C156" s="7"/>
      <c r="D156" s="7"/>
      <c r="E156" s="7"/>
      <c r="F156" s="8"/>
      <c r="G156" s="8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>
      <c r="A157" s="7"/>
      <c r="B157" s="7"/>
      <c r="C157" s="7"/>
      <c r="D157" s="7"/>
      <c r="E157" s="7"/>
      <c r="F157" s="8"/>
      <c r="G157" s="8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>
      <c r="A158" s="7"/>
      <c r="B158" s="7"/>
      <c r="C158" s="7"/>
      <c r="D158" s="7"/>
      <c r="E158" s="7"/>
      <c r="F158" s="8"/>
      <c r="G158" s="8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>
      <c r="A159" s="7"/>
      <c r="B159" s="7"/>
      <c r="C159" s="7"/>
      <c r="D159" s="7"/>
      <c r="E159" s="7"/>
      <c r="F159" s="8"/>
      <c r="G159" s="8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>
      <c r="A160" s="7"/>
      <c r="B160" s="7"/>
      <c r="C160" s="7"/>
      <c r="D160" s="7"/>
      <c r="E160" s="7"/>
      <c r="F160" s="8"/>
      <c r="G160" s="8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>
      <c r="A161" s="7"/>
      <c r="B161" s="7"/>
      <c r="C161" s="7"/>
      <c r="D161" s="7"/>
      <c r="E161" s="7"/>
      <c r="F161" s="8"/>
      <c r="G161" s="8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>
      <c r="A162" s="7"/>
      <c r="B162" s="7"/>
      <c r="C162" s="7"/>
      <c r="D162" s="7"/>
      <c r="E162" s="7"/>
      <c r="F162" s="8"/>
      <c r="G162" s="8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>
      <c r="A163" s="7"/>
      <c r="B163" s="7"/>
      <c r="C163" s="7"/>
      <c r="D163" s="7"/>
      <c r="E163" s="7"/>
      <c r="F163" s="8"/>
      <c r="G163" s="8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>
      <c r="A164" s="7"/>
      <c r="B164" s="7"/>
      <c r="C164" s="7"/>
      <c r="D164" s="7"/>
      <c r="E164" s="7"/>
      <c r="F164" s="8"/>
      <c r="G164" s="8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>
      <c r="A165" s="7"/>
      <c r="B165" s="7"/>
      <c r="C165" s="7"/>
      <c r="D165" s="7"/>
      <c r="E165" s="7"/>
      <c r="F165" s="8"/>
      <c r="G165" s="8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>
      <c r="A166" s="7"/>
      <c r="B166" s="7"/>
      <c r="C166" s="7"/>
      <c r="D166" s="7"/>
      <c r="E166" s="7"/>
      <c r="F166" s="8"/>
      <c r="G166" s="8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>
      <c r="A167" s="7"/>
      <c r="B167" s="7"/>
      <c r="C167" s="7"/>
      <c r="D167" s="7"/>
      <c r="E167" s="7"/>
      <c r="F167" s="8"/>
      <c r="G167" s="8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>
      <c r="A168" s="7"/>
      <c r="B168" s="7"/>
      <c r="C168" s="7"/>
      <c r="D168" s="7"/>
      <c r="E168" s="7"/>
      <c r="F168" s="8"/>
      <c r="G168" s="8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>
      <c r="A169" s="7"/>
      <c r="B169" s="7"/>
      <c r="C169" s="7"/>
      <c r="D169" s="7"/>
      <c r="E169" s="7"/>
      <c r="F169" s="8"/>
      <c r="G169" s="8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>
      <c r="A170" s="7"/>
      <c r="B170" s="7"/>
      <c r="C170" s="7"/>
      <c r="D170" s="7"/>
      <c r="E170" s="7"/>
      <c r="F170" s="8"/>
      <c r="G170" s="8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>
      <c r="A171" s="7"/>
      <c r="B171" s="7"/>
      <c r="C171" s="7"/>
      <c r="D171" s="7"/>
      <c r="E171" s="7"/>
      <c r="F171" s="8"/>
      <c r="G171" s="8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>
      <c r="A172" s="7"/>
      <c r="B172" s="7"/>
      <c r="C172" s="7"/>
      <c r="D172" s="7"/>
      <c r="E172" s="7"/>
      <c r="F172" s="8"/>
      <c r="G172" s="8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>
      <c r="A173" s="7"/>
      <c r="B173" s="7"/>
      <c r="C173" s="7"/>
      <c r="D173" s="7"/>
      <c r="E173" s="7"/>
      <c r="F173" s="8"/>
      <c r="G173" s="8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>
      <c r="A174" s="7"/>
      <c r="B174" s="7"/>
      <c r="C174" s="7"/>
      <c r="D174" s="7"/>
      <c r="E174" s="7"/>
      <c r="F174" s="8"/>
      <c r="G174" s="8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>
      <c r="A175" s="7"/>
      <c r="B175" s="7"/>
      <c r="C175" s="7"/>
      <c r="D175" s="7"/>
      <c r="E175" s="7"/>
      <c r="F175" s="8"/>
      <c r="G175" s="8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>
      <c r="A176" s="7"/>
      <c r="B176" s="7"/>
      <c r="C176" s="7"/>
      <c r="D176" s="7"/>
      <c r="E176" s="7"/>
      <c r="F176" s="8"/>
      <c r="G176" s="8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>
      <c r="A177" s="7"/>
      <c r="B177" s="7"/>
      <c r="C177" s="7"/>
      <c r="D177" s="7"/>
      <c r="E177" s="7"/>
      <c r="F177" s="8"/>
      <c r="G177" s="8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>
      <c r="A178" s="7"/>
      <c r="B178" s="7"/>
      <c r="C178" s="7"/>
      <c r="D178" s="7"/>
      <c r="E178" s="7"/>
      <c r="F178" s="8"/>
      <c r="G178" s="8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>
      <c r="A179" s="7"/>
      <c r="B179" s="7"/>
      <c r="C179" s="7"/>
      <c r="D179" s="7"/>
      <c r="E179" s="7"/>
      <c r="F179" s="8"/>
      <c r="G179" s="8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>
      <c r="A180" s="7"/>
      <c r="B180" s="7"/>
      <c r="C180" s="7"/>
      <c r="D180" s="7"/>
      <c r="E180" s="7"/>
      <c r="F180" s="8"/>
      <c r="G180" s="8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>
      <c r="A181" s="7"/>
      <c r="B181" s="7"/>
      <c r="C181" s="7"/>
      <c r="D181" s="7"/>
      <c r="E181" s="7"/>
      <c r="F181" s="8"/>
      <c r="G181" s="8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>
      <c r="A182" s="7"/>
      <c r="B182" s="7"/>
      <c r="C182" s="7"/>
      <c r="D182" s="7"/>
      <c r="E182" s="7"/>
      <c r="F182" s="8"/>
      <c r="G182" s="8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>
      <c r="A183" s="7"/>
      <c r="B183" s="7"/>
      <c r="C183" s="7"/>
      <c r="D183" s="7"/>
      <c r="E183" s="7"/>
      <c r="F183" s="8"/>
      <c r="G183" s="8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>
      <c r="A184" s="7"/>
      <c r="B184" s="7"/>
      <c r="C184" s="7"/>
      <c r="D184" s="7"/>
      <c r="E184" s="7"/>
      <c r="F184" s="8"/>
      <c r="G184" s="8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>
      <c r="A185" s="7"/>
      <c r="B185" s="7"/>
      <c r="C185" s="7"/>
      <c r="D185" s="7"/>
      <c r="E185" s="7"/>
      <c r="F185" s="8"/>
      <c r="G185" s="8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>
      <c r="A186" s="7"/>
      <c r="B186" s="7"/>
      <c r="C186" s="7"/>
      <c r="D186" s="7"/>
      <c r="E186" s="7"/>
      <c r="F186" s="8"/>
      <c r="G186" s="8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>
      <c r="A187" s="7"/>
      <c r="B187" s="7"/>
      <c r="C187" s="7"/>
      <c r="D187" s="7"/>
      <c r="E187" s="7"/>
      <c r="F187" s="8"/>
      <c r="G187" s="8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>
      <c r="A188" s="7"/>
      <c r="B188" s="7"/>
      <c r="C188" s="7"/>
      <c r="D188" s="7"/>
      <c r="E188" s="7"/>
      <c r="F188" s="8"/>
      <c r="G188" s="8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</row>
    <row r="189">
      <c r="A189" s="7"/>
      <c r="B189" s="7"/>
      <c r="C189" s="7"/>
      <c r="D189" s="7"/>
      <c r="E189" s="7"/>
      <c r="F189" s="8"/>
      <c r="G189" s="8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</row>
    <row r="190">
      <c r="A190" s="7"/>
      <c r="B190" s="7"/>
      <c r="C190" s="7"/>
      <c r="D190" s="7"/>
      <c r="E190" s="7"/>
      <c r="F190" s="8"/>
      <c r="G190" s="8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</row>
    <row r="191">
      <c r="A191" s="7"/>
      <c r="B191" s="7"/>
      <c r="C191" s="7"/>
      <c r="D191" s="7"/>
      <c r="E191" s="7"/>
      <c r="F191" s="8"/>
      <c r="G191" s="8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</row>
    <row r="192">
      <c r="A192" s="7"/>
      <c r="B192" s="7"/>
      <c r="C192" s="7"/>
      <c r="D192" s="7"/>
      <c r="E192" s="7"/>
      <c r="F192" s="8"/>
      <c r="G192" s="8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</row>
    <row r="193">
      <c r="A193" s="7"/>
      <c r="B193" s="7"/>
      <c r="C193" s="7"/>
      <c r="D193" s="7"/>
      <c r="E193" s="7"/>
      <c r="F193" s="8"/>
      <c r="G193" s="8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</row>
    <row r="194">
      <c r="A194" s="7"/>
      <c r="B194" s="7"/>
      <c r="C194" s="7"/>
      <c r="D194" s="7"/>
      <c r="E194" s="7"/>
      <c r="F194" s="8"/>
      <c r="G194" s="8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</row>
    <row r="195">
      <c r="A195" s="7"/>
      <c r="B195" s="7"/>
      <c r="C195" s="7"/>
      <c r="D195" s="7"/>
      <c r="E195" s="7"/>
      <c r="F195" s="8"/>
      <c r="G195" s="8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</row>
    <row r="196">
      <c r="A196" s="7"/>
      <c r="B196" s="7"/>
      <c r="C196" s="7"/>
      <c r="D196" s="7"/>
      <c r="E196" s="7"/>
      <c r="F196" s="8"/>
      <c r="G196" s="8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</row>
    <row r="197">
      <c r="A197" s="7"/>
      <c r="B197" s="7"/>
      <c r="C197" s="7"/>
      <c r="D197" s="7"/>
      <c r="E197" s="7"/>
      <c r="F197" s="8"/>
      <c r="G197" s="8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</row>
    <row r="198">
      <c r="A198" s="7"/>
      <c r="B198" s="7"/>
      <c r="C198" s="7"/>
      <c r="D198" s="7"/>
      <c r="E198" s="7"/>
      <c r="F198" s="8"/>
      <c r="G198" s="8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</row>
    <row r="199">
      <c r="A199" s="7"/>
      <c r="B199" s="7"/>
      <c r="C199" s="7"/>
      <c r="D199" s="7"/>
      <c r="E199" s="7"/>
      <c r="F199" s="8"/>
      <c r="G199" s="8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</row>
    <row r="200">
      <c r="A200" s="7"/>
      <c r="B200" s="7"/>
      <c r="C200" s="7"/>
      <c r="D200" s="7"/>
      <c r="E200" s="7"/>
      <c r="F200" s="8"/>
      <c r="G200" s="8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</row>
    <row r="201">
      <c r="A201" s="7"/>
      <c r="B201" s="7"/>
      <c r="C201" s="7"/>
      <c r="D201" s="7"/>
      <c r="E201" s="7"/>
      <c r="F201" s="8"/>
      <c r="G201" s="8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</row>
    <row r="202">
      <c r="A202" s="7"/>
      <c r="B202" s="7"/>
      <c r="C202" s="7"/>
      <c r="D202" s="7"/>
      <c r="E202" s="7"/>
      <c r="F202" s="8"/>
      <c r="G202" s="8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</row>
    <row r="203">
      <c r="A203" s="7"/>
      <c r="B203" s="7"/>
      <c r="C203" s="7"/>
      <c r="D203" s="7"/>
      <c r="E203" s="7"/>
      <c r="F203" s="8"/>
      <c r="G203" s="8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</row>
    <row r="204">
      <c r="A204" s="7"/>
      <c r="B204" s="7"/>
      <c r="C204" s="7"/>
      <c r="D204" s="7"/>
      <c r="E204" s="7"/>
      <c r="F204" s="8"/>
      <c r="G204" s="8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</row>
    <row r="205">
      <c r="A205" s="7"/>
      <c r="B205" s="7"/>
      <c r="C205" s="7"/>
      <c r="D205" s="7"/>
      <c r="E205" s="7"/>
      <c r="F205" s="8"/>
      <c r="G205" s="8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</row>
    <row r="206">
      <c r="A206" s="7"/>
      <c r="B206" s="7"/>
      <c r="C206" s="7"/>
      <c r="D206" s="7"/>
      <c r="E206" s="7"/>
      <c r="F206" s="8"/>
      <c r="G206" s="8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</row>
    <row r="207">
      <c r="A207" s="7"/>
      <c r="B207" s="7"/>
      <c r="C207" s="7"/>
      <c r="D207" s="7"/>
      <c r="E207" s="7"/>
      <c r="F207" s="8"/>
      <c r="G207" s="8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</row>
    <row r="208">
      <c r="A208" s="7"/>
      <c r="B208" s="7"/>
      <c r="C208" s="7"/>
      <c r="D208" s="7"/>
      <c r="E208" s="7"/>
      <c r="F208" s="8"/>
      <c r="G208" s="8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</row>
    <row r="209">
      <c r="A209" s="7"/>
      <c r="B209" s="7"/>
      <c r="C209" s="7"/>
      <c r="D209" s="7"/>
      <c r="E209" s="7"/>
      <c r="F209" s="8"/>
      <c r="G209" s="8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</row>
    <row r="210">
      <c r="A210" s="7"/>
      <c r="B210" s="7"/>
      <c r="C210" s="7"/>
      <c r="D210" s="7"/>
      <c r="E210" s="7"/>
      <c r="F210" s="8"/>
      <c r="G210" s="8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</row>
    <row r="211">
      <c r="A211" s="7"/>
      <c r="B211" s="7"/>
      <c r="C211" s="7"/>
      <c r="D211" s="7"/>
      <c r="E211" s="7"/>
      <c r="F211" s="8"/>
      <c r="G211" s="8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</row>
    <row r="212">
      <c r="A212" s="7"/>
      <c r="B212" s="7"/>
      <c r="C212" s="7"/>
      <c r="D212" s="7"/>
      <c r="E212" s="7"/>
      <c r="F212" s="8"/>
      <c r="G212" s="8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</row>
    <row r="213">
      <c r="A213" s="7"/>
      <c r="B213" s="7"/>
      <c r="C213" s="7"/>
      <c r="D213" s="7"/>
      <c r="E213" s="7"/>
      <c r="F213" s="8"/>
      <c r="G213" s="8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</row>
    <row r="214">
      <c r="A214" s="7"/>
      <c r="B214" s="7"/>
      <c r="C214" s="7"/>
      <c r="D214" s="7"/>
      <c r="E214" s="7"/>
      <c r="F214" s="8"/>
      <c r="G214" s="8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</row>
    <row r="215">
      <c r="A215" s="7"/>
      <c r="B215" s="7"/>
      <c r="C215" s="7"/>
      <c r="D215" s="7"/>
      <c r="E215" s="7"/>
      <c r="F215" s="8"/>
      <c r="G215" s="8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</row>
    <row r="216">
      <c r="A216" s="7"/>
      <c r="B216" s="7"/>
      <c r="C216" s="7"/>
      <c r="D216" s="7"/>
      <c r="E216" s="7"/>
      <c r="F216" s="8"/>
      <c r="G216" s="8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</row>
    <row r="217">
      <c r="A217" s="7"/>
      <c r="B217" s="7"/>
      <c r="C217" s="7"/>
      <c r="D217" s="7"/>
      <c r="E217" s="7"/>
      <c r="F217" s="8"/>
      <c r="G217" s="8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</row>
    <row r="218">
      <c r="A218" s="7"/>
      <c r="B218" s="7"/>
      <c r="C218" s="7"/>
      <c r="D218" s="7"/>
      <c r="E218" s="7"/>
      <c r="F218" s="8"/>
      <c r="G218" s="8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</row>
    <row r="219">
      <c r="A219" s="7"/>
      <c r="B219" s="7"/>
      <c r="C219" s="7"/>
      <c r="D219" s="7"/>
      <c r="E219" s="7"/>
      <c r="F219" s="8"/>
      <c r="G219" s="8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</row>
    <row r="220">
      <c r="A220" s="7"/>
      <c r="B220" s="7"/>
      <c r="C220" s="7"/>
      <c r="D220" s="7"/>
      <c r="E220" s="7"/>
      <c r="F220" s="8"/>
      <c r="G220" s="8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</row>
    <row r="221">
      <c r="A221" s="7"/>
      <c r="B221" s="7"/>
      <c r="C221" s="7"/>
      <c r="D221" s="7"/>
      <c r="E221" s="7"/>
      <c r="F221" s="8"/>
      <c r="G221" s="8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</row>
    <row r="222">
      <c r="A222" s="7"/>
      <c r="B222" s="7"/>
      <c r="C222" s="7"/>
      <c r="D222" s="7"/>
      <c r="E222" s="7"/>
      <c r="F222" s="8"/>
      <c r="G222" s="8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</row>
    <row r="223">
      <c r="A223" s="7"/>
      <c r="B223" s="7"/>
      <c r="C223" s="7"/>
      <c r="D223" s="7"/>
      <c r="E223" s="7"/>
      <c r="F223" s="8"/>
      <c r="G223" s="8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</row>
    <row r="224">
      <c r="A224" s="7"/>
      <c r="B224" s="7"/>
      <c r="C224" s="7"/>
      <c r="D224" s="7"/>
      <c r="E224" s="7"/>
      <c r="F224" s="8"/>
      <c r="G224" s="8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</row>
    <row r="225">
      <c r="A225" s="7"/>
      <c r="B225" s="7"/>
      <c r="C225" s="7"/>
      <c r="D225" s="7"/>
      <c r="E225" s="7"/>
      <c r="F225" s="8"/>
      <c r="G225" s="8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</row>
    <row r="226">
      <c r="A226" s="7"/>
      <c r="B226" s="7"/>
      <c r="C226" s="7"/>
      <c r="D226" s="7"/>
      <c r="E226" s="7"/>
      <c r="F226" s="8"/>
      <c r="G226" s="8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</row>
    <row r="227">
      <c r="A227" s="7"/>
      <c r="B227" s="7"/>
      <c r="C227" s="7"/>
      <c r="D227" s="7"/>
      <c r="E227" s="7"/>
      <c r="F227" s="8"/>
      <c r="G227" s="8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</row>
    <row r="228">
      <c r="A228" s="7"/>
      <c r="B228" s="7"/>
      <c r="C228" s="7"/>
      <c r="D228" s="7"/>
      <c r="E228" s="7"/>
      <c r="F228" s="8"/>
      <c r="G228" s="8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</row>
    <row r="229">
      <c r="A229" s="7"/>
      <c r="B229" s="7"/>
      <c r="C229" s="7"/>
      <c r="D229" s="7"/>
      <c r="E229" s="7"/>
      <c r="F229" s="8"/>
      <c r="G229" s="8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</row>
    <row r="230">
      <c r="A230" s="7"/>
      <c r="B230" s="7"/>
      <c r="C230" s="7"/>
      <c r="D230" s="7"/>
      <c r="E230" s="7"/>
      <c r="F230" s="8"/>
      <c r="G230" s="8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</row>
    <row r="231">
      <c r="A231" s="7"/>
      <c r="B231" s="7"/>
      <c r="C231" s="7"/>
      <c r="D231" s="7"/>
      <c r="E231" s="7"/>
      <c r="F231" s="8"/>
      <c r="G231" s="8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</row>
    <row r="232">
      <c r="A232" s="7"/>
      <c r="B232" s="7"/>
      <c r="C232" s="7"/>
      <c r="D232" s="7"/>
      <c r="E232" s="7"/>
      <c r="F232" s="8"/>
      <c r="G232" s="8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</row>
    <row r="233">
      <c r="A233" s="7"/>
      <c r="B233" s="7"/>
      <c r="C233" s="7"/>
      <c r="D233" s="7"/>
      <c r="E233" s="7"/>
      <c r="F233" s="8"/>
      <c r="G233" s="8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</row>
    <row r="234">
      <c r="A234" s="7"/>
      <c r="B234" s="7"/>
      <c r="C234" s="7"/>
      <c r="D234" s="7"/>
      <c r="E234" s="7"/>
      <c r="F234" s="8"/>
      <c r="G234" s="8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</row>
    <row r="235">
      <c r="A235" s="7"/>
      <c r="B235" s="7"/>
      <c r="C235" s="7"/>
      <c r="D235" s="7"/>
      <c r="E235" s="7"/>
      <c r="F235" s="8"/>
      <c r="G235" s="8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</row>
    <row r="236">
      <c r="A236" s="7"/>
      <c r="B236" s="7"/>
      <c r="C236" s="7"/>
      <c r="D236" s="7"/>
      <c r="E236" s="7"/>
      <c r="F236" s="8"/>
      <c r="G236" s="8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</row>
    <row r="237">
      <c r="A237" s="7"/>
      <c r="B237" s="7"/>
      <c r="C237" s="7"/>
      <c r="D237" s="7"/>
      <c r="E237" s="7"/>
      <c r="F237" s="8"/>
      <c r="G237" s="8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</row>
    <row r="238">
      <c r="A238" s="7"/>
      <c r="B238" s="7"/>
      <c r="C238" s="7"/>
      <c r="D238" s="7"/>
      <c r="E238" s="7"/>
      <c r="F238" s="8"/>
      <c r="G238" s="8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</row>
    <row r="239">
      <c r="A239" s="7"/>
      <c r="B239" s="7"/>
      <c r="C239" s="7"/>
      <c r="D239" s="7"/>
      <c r="E239" s="7"/>
      <c r="F239" s="8"/>
      <c r="G239" s="8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</row>
    <row r="240">
      <c r="A240" s="7"/>
      <c r="B240" s="7"/>
      <c r="C240" s="7"/>
      <c r="D240" s="7"/>
      <c r="E240" s="7"/>
      <c r="F240" s="8"/>
      <c r="G240" s="8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</row>
    <row r="241">
      <c r="A241" s="7"/>
      <c r="B241" s="7"/>
      <c r="C241" s="7"/>
      <c r="D241" s="7"/>
      <c r="E241" s="7"/>
      <c r="F241" s="8"/>
      <c r="G241" s="8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</row>
    <row r="242">
      <c r="A242" s="7"/>
      <c r="B242" s="7"/>
      <c r="C242" s="7"/>
      <c r="D242" s="7"/>
      <c r="E242" s="7"/>
      <c r="F242" s="8"/>
      <c r="G242" s="8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</row>
    <row r="243">
      <c r="A243" s="7"/>
      <c r="B243" s="7"/>
      <c r="C243" s="7"/>
      <c r="D243" s="7"/>
      <c r="E243" s="7"/>
      <c r="F243" s="8"/>
      <c r="G243" s="8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</row>
    <row r="244">
      <c r="A244" s="7"/>
      <c r="B244" s="7"/>
      <c r="C244" s="7"/>
      <c r="D244" s="7"/>
      <c r="E244" s="7"/>
      <c r="F244" s="8"/>
      <c r="G244" s="8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</row>
    <row r="245">
      <c r="A245" s="7"/>
      <c r="B245" s="7"/>
      <c r="C245" s="7"/>
      <c r="D245" s="7"/>
      <c r="E245" s="7"/>
      <c r="F245" s="8"/>
      <c r="G245" s="8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</row>
    <row r="246">
      <c r="A246" s="7"/>
      <c r="B246" s="7"/>
      <c r="C246" s="7"/>
      <c r="D246" s="7"/>
      <c r="E246" s="7"/>
      <c r="F246" s="8"/>
      <c r="G246" s="8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</row>
    <row r="247">
      <c r="A247" s="7"/>
      <c r="B247" s="7"/>
      <c r="C247" s="7"/>
      <c r="D247" s="7"/>
      <c r="E247" s="7"/>
      <c r="F247" s="8"/>
      <c r="G247" s="8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</row>
    <row r="248">
      <c r="A248" s="7"/>
      <c r="B248" s="7"/>
      <c r="C248" s="7"/>
      <c r="D248" s="7"/>
      <c r="E248" s="7"/>
      <c r="F248" s="8"/>
      <c r="G248" s="8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</row>
    <row r="249">
      <c r="A249" s="7"/>
      <c r="B249" s="7"/>
      <c r="C249" s="7"/>
      <c r="D249" s="7"/>
      <c r="E249" s="7"/>
      <c r="F249" s="8"/>
      <c r="G249" s="8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</row>
    <row r="250">
      <c r="A250" s="7"/>
      <c r="B250" s="7"/>
      <c r="C250" s="7"/>
      <c r="D250" s="7"/>
      <c r="E250" s="7"/>
      <c r="F250" s="8"/>
      <c r="G250" s="8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</row>
    <row r="251">
      <c r="A251" s="7"/>
      <c r="B251" s="7"/>
      <c r="C251" s="7"/>
      <c r="D251" s="7"/>
      <c r="E251" s="7"/>
      <c r="F251" s="8"/>
      <c r="G251" s="8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</row>
    <row r="252">
      <c r="A252" s="7"/>
      <c r="B252" s="7"/>
      <c r="C252" s="7"/>
      <c r="D252" s="7"/>
      <c r="E252" s="7"/>
      <c r="F252" s="8"/>
      <c r="G252" s="8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</row>
    <row r="253">
      <c r="A253" s="7"/>
      <c r="B253" s="7"/>
      <c r="C253" s="7"/>
      <c r="D253" s="7"/>
      <c r="E253" s="7"/>
      <c r="F253" s="8"/>
      <c r="G253" s="8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</row>
    <row r="254">
      <c r="A254" s="7"/>
      <c r="B254" s="7"/>
      <c r="C254" s="7"/>
      <c r="D254" s="7"/>
      <c r="E254" s="7"/>
      <c r="F254" s="8"/>
      <c r="G254" s="8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</row>
    <row r="255">
      <c r="A255" s="7"/>
      <c r="B255" s="7"/>
      <c r="C255" s="7"/>
      <c r="D255" s="7"/>
      <c r="E255" s="7"/>
      <c r="F255" s="8"/>
      <c r="G255" s="8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</row>
    <row r="256">
      <c r="A256" s="7"/>
      <c r="B256" s="7"/>
      <c r="C256" s="7"/>
      <c r="D256" s="7"/>
      <c r="E256" s="7"/>
      <c r="F256" s="8"/>
      <c r="G256" s="8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</row>
    <row r="257">
      <c r="A257" s="7"/>
      <c r="B257" s="7"/>
      <c r="C257" s="7"/>
      <c r="D257" s="7"/>
      <c r="E257" s="7"/>
      <c r="F257" s="8"/>
      <c r="G257" s="8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</row>
    <row r="258">
      <c r="A258" s="7"/>
      <c r="B258" s="7"/>
      <c r="C258" s="7"/>
      <c r="D258" s="7"/>
      <c r="E258" s="7"/>
      <c r="F258" s="8"/>
      <c r="G258" s="8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</row>
    <row r="259">
      <c r="A259" s="7"/>
      <c r="B259" s="7"/>
      <c r="C259" s="7"/>
      <c r="D259" s="7"/>
      <c r="E259" s="7"/>
      <c r="F259" s="8"/>
      <c r="G259" s="8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</row>
    <row r="260">
      <c r="A260" s="7"/>
      <c r="B260" s="7"/>
      <c r="C260" s="7"/>
      <c r="D260" s="7"/>
      <c r="E260" s="7"/>
      <c r="F260" s="8"/>
      <c r="G260" s="8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</row>
    <row r="261">
      <c r="A261" s="7"/>
      <c r="B261" s="7"/>
      <c r="C261" s="7"/>
      <c r="D261" s="7"/>
      <c r="E261" s="7"/>
      <c r="F261" s="8"/>
      <c r="G261" s="8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</row>
    <row r="262">
      <c r="A262" s="7"/>
      <c r="B262" s="7"/>
      <c r="C262" s="7"/>
      <c r="D262" s="7"/>
      <c r="E262" s="7"/>
      <c r="F262" s="8"/>
      <c r="G262" s="8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</row>
    <row r="263">
      <c r="A263" s="7"/>
      <c r="B263" s="7"/>
      <c r="C263" s="7"/>
      <c r="D263" s="7"/>
      <c r="E263" s="7"/>
      <c r="F263" s="8"/>
      <c r="G263" s="8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</row>
    <row r="264">
      <c r="A264" s="7"/>
      <c r="B264" s="7"/>
      <c r="C264" s="7"/>
      <c r="D264" s="7"/>
      <c r="E264" s="7"/>
      <c r="F264" s="8"/>
      <c r="G264" s="8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</row>
    <row r="265">
      <c r="A265" s="7"/>
      <c r="B265" s="7"/>
      <c r="C265" s="7"/>
      <c r="D265" s="7"/>
      <c r="E265" s="7"/>
      <c r="F265" s="8"/>
      <c r="G265" s="8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</row>
    <row r="266">
      <c r="A266" s="7"/>
      <c r="B266" s="7"/>
      <c r="C266" s="7"/>
      <c r="D266" s="7"/>
      <c r="E266" s="7"/>
      <c r="F266" s="8"/>
      <c r="G266" s="8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</row>
    <row r="267">
      <c r="A267" s="7"/>
      <c r="B267" s="7"/>
      <c r="C267" s="7"/>
      <c r="D267" s="7"/>
      <c r="E267" s="7"/>
      <c r="F267" s="8"/>
      <c r="G267" s="8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</row>
    <row r="268">
      <c r="A268" s="7"/>
      <c r="B268" s="7"/>
      <c r="C268" s="7"/>
      <c r="D268" s="7"/>
      <c r="E268" s="7"/>
      <c r="F268" s="8"/>
      <c r="G268" s="8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</row>
    <row r="269">
      <c r="A269" s="7"/>
      <c r="B269" s="7"/>
      <c r="C269" s="7"/>
      <c r="D269" s="7"/>
      <c r="E269" s="7"/>
      <c r="F269" s="8"/>
      <c r="G269" s="8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</row>
    <row r="270">
      <c r="A270" s="7"/>
      <c r="B270" s="7"/>
      <c r="C270" s="7"/>
      <c r="D270" s="7"/>
      <c r="E270" s="7"/>
      <c r="F270" s="8"/>
      <c r="G270" s="8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</row>
    <row r="271">
      <c r="A271" s="7"/>
      <c r="B271" s="7"/>
      <c r="C271" s="7"/>
      <c r="D271" s="7"/>
      <c r="E271" s="7"/>
      <c r="F271" s="8"/>
      <c r="G271" s="8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</row>
    <row r="272">
      <c r="A272" s="7"/>
      <c r="B272" s="7"/>
      <c r="C272" s="7"/>
      <c r="D272" s="7"/>
      <c r="E272" s="7"/>
      <c r="F272" s="8"/>
      <c r="G272" s="8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</row>
    <row r="273">
      <c r="A273" s="7"/>
      <c r="B273" s="7"/>
      <c r="C273" s="7"/>
      <c r="D273" s="7"/>
      <c r="E273" s="7"/>
      <c r="F273" s="8"/>
      <c r="G273" s="8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</row>
    <row r="274">
      <c r="A274" s="7"/>
      <c r="B274" s="7"/>
      <c r="C274" s="7"/>
      <c r="D274" s="7"/>
      <c r="E274" s="7"/>
      <c r="F274" s="8"/>
      <c r="G274" s="8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</row>
    <row r="275">
      <c r="A275" s="7"/>
      <c r="B275" s="7"/>
      <c r="C275" s="7"/>
      <c r="D275" s="7"/>
      <c r="E275" s="7"/>
      <c r="F275" s="8"/>
      <c r="G275" s="8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</row>
    <row r="276">
      <c r="A276" s="7"/>
      <c r="B276" s="7"/>
      <c r="C276" s="7"/>
      <c r="D276" s="7"/>
      <c r="E276" s="7"/>
      <c r="F276" s="8"/>
      <c r="G276" s="8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</row>
    <row r="277">
      <c r="A277" s="7"/>
      <c r="B277" s="7"/>
      <c r="C277" s="7"/>
      <c r="D277" s="7"/>
      <c r="E277" s="7"/>
      <c r="F277" s="8"/>
      <c r="G277" s="8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</row>
    <row r="278">
      <c r="A278" s="7"/>
      <c r="B278" s="7"/>
      <c r="C278" s="7"/>
      <c r="D278" s="7"/>
      <c r="E278" s="7"/>
      <c r="F278" s="8"/>
      <c r="G278" s="8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</row>
    <row r="279">
      <c r="A279" s="7"/>
      <c r="B279" s="7"/>
      <c r="C279" s="7"/>
      <c r="D279" s="7"/>
      <c r="E279" s="7"/>
      <c r="F279" s="8"/>
      <c r="G279" s="8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</row>
    <row r="280">
      <c r="A280" s="7"/>
      <c r="B280" s="7"/>
      <c r="C280" s="7"/>
      <c r="D280" s="7"/>
      <c r="E280" s="7"/>
      <c r="F280" s="8"/>
      <c r="G280" s="8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</row>
    <row r="281">
      <c r="A281" s="7"/>
      <c r="B281" s="7"/>
      <c r="C281" s="7"/>
      <c r="D281" s="7"/>
      <c r="E281" s="7"/>
      <c r="F281" s="8"/>
      <c r="G281" s="8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>
      <c r="A282" s="7"/>
      <c r="B282" s="7"/>
      <c r="C282" s="7"/>
      <c r="D282" s="7"/>
      <c r="E282" s="7"/>
      <c r="F282" s="8"/>
      <c r="G282" s="8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>
      <c r="A283" s="7"/>
      <c r="B283" s="7"/>
      <c r="C283" s="7"/>
      <c r="D283" s="7"/>
      <c r="E283" s="7"/>
      <c r="F283" s="8"/>
      <c r="G283" s="8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>
      <c r="A284" s="7"/>
      <c r="B284" s="7"/>
      <c r="C284" s="7"/>
      <c r="D284" s="7"/>
      <c r="E284" s="7"/>
      <c r="F284" s="8"/>
      <c r="G284" s="8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>
      <c r="A285" s="7"/>
      <c r="B285" s="7"/>
      <c r="C285" s="7"/>
      <c r="D285" s="7"/>
      <c r="E285" s="7"/>
      <c r="F285" s="8"/>
      <c r="G285" s="8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>
      <c r="A286" s="7"/>
      <c r="B286" s="7"/>
      <c r="C286" s="7"/>
      <c r="D286" s="7"/>
      <c r="E286" s="7"/>
      <c r="F286" s="8"/>
      <c r="G286" s="8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>
      <c r="A287" s="7"/>
      <c r="B287" s="7"/>
      <c r="C287" s="7"/>
      <c r="D287" s="7"/>
      <c r="E287" s="7"/>
      <c r="F287" s="8"/>
      <c r="G287" s="8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>
      <c r="A288" s="7"/>
      <c r="B288" s="7"/>
      <c r="C288" s="7"/>
      <c r="D288" s="7"/>
      <c r="E288" s="7"/>
      <c r="F288" s="8"/>
      <c r="G288" s="8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>
      <c r="A289" s="7"/>
      <c r="B289" s="7"/>
      <c r="C289" s="7"/>
      <c r="D289" s="7"/>
      <c r="E289" s="7"/>
      <c r="F289" s="8"/>
      <c r="G289" s="8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>
      <c r="A290" s="7"/>
      <c r="B290" s="7"/>
      <c r="C290" s="7"/>
      <c r="D290" s="7"/>
      <c r="E290" s="7"/>
      <c r="F290" s="8"/>
      <c r="G290" s="8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>
      <c r="A291" s="7"/>
      <c r="B291" s="7"/>
      <c r="C291" s="7"/>
      <c r="D291" s="7"/>
      <c r="E291" s="7"/>
      <c r="F291" s="8"/>
      <c r="G291" s="8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>
      <c r="A292" s="7"/>
      <c r="B292" s="7"/>
      <c r="C292" s="7"/>
      <c r="D292" s="7"/>
      <c r="E292" s="7"/>
      <c r="F292" s="8"/>
      <c r="G292" s="8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>
      <c r="A293" s="7"/>
      <c r="B293" s="7"/>
      <c r="C293" s="7"/>
      <c r="D293" s="7"/>
      <c r="E293" s="7"/>
      <c r="F293" s="8"/>
      <c r="G293" s="8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>
      <c r="A294" s="7"/>
      <c r="B294" s="7"/>
      <c r="C294" s="7"/>
      <c r="D294" s="7"/>
      <c r="E294" s="7"/>
      <c r="F294" s="8"/>
      <c r="G294" s="8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>
      <c r="A295" s="7"/>
      <c r="B295" s="7"/>
      <c r="C295" s="7"/>
      <c r="D295" s="7"/>
      <c r="E295" s="7"/>
      <c r="F295" s="8"/>
      <c r="G295" s="8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>
      <c r="A296" s="7"/>
      <c r="B296" s="7"/>
      <c r="C296" s="7"/>
      <c r="D296" s="7"/>
      <c r="E296" s="7"/>
      <c r="F296" s="8"/>
      <c r="G296" s="8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>
      <c r="A297" s="7"/>
      <c r="B297" s="7"/>
      <c r="C297" s="7"/>
      <c r="D297" s="7"/>
      <c r="E297" s="7"/>
      <c r="F297" s="8"/>
      <c r="G297" s="8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>
      <c r="A298" s="7"/>
      <c r="B298" s="7"/>
      <c r="C298" s="7"/>
      <c r="D298" s="7"/>
      <c r="E298" s="7"/>
      <c r="F298" s="8"/>
      <c r="G298" s="8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>
      <c r="A299" s="7"/>
      <c r="B299" s="7"/>
      <c r="C299" s="7"/>
      <c r="D299" s="7"/>
      <c r="E299" s="7"/>
      <c r="F299" s="8"/>
      <c r="G299" s="8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>
      <c r="A300" s="7"/>
      <c r="B300" s="7"/>
      <c r="C300" s="7"/>
      <c r="D300" s="7"/>
      <c r="E300" s="7"/>
      <c r="F300" s="8"/>
      <c r="G300" s="8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>
      <c r="A301" s="7"/>
      <c r="B301" s="7"/>
      <c r="C301" s="7"/>
      <c r="D301" s="7"/>
      <c r="E301" s="7"/>
      <c r="F301" s="8"/>
      <c r="G301" s="8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>
      <c r="A302" s="7"/>
      <c r="B302" s="7"/>
      <c r="C302" s="7"/>
      <c r="D302" s="7"/>
      <c r="E302" s="7"/>
      <c r="F302" s="8"/>
      <c r="G302" s="8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>
      <c r="A303" s="7"/>
      <c r="B303" s="7"/>
      <c r="C303" s="7"/>
      <c r="D303" s="7"/>
      <c r="E303" s="7"/>
      <c r="F303" s="8"/>
      <c r="G303" s="8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</row>
    <row r="304">
      <c r="A304" s="7"/>
      <c r="B304" s="7"/>
      <c r="C304" s="7"/>
      <c r="D304" s="7"/>
      <c r="E304" s="7"/>
      <c r="F304" s="8"/>
      <c r="G304" s="8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</row>
    <row r="305">
      <c r="A305" s="7"/>
      <c r="B305" s="7"/>
      <c r="C305" s="7"/>
      <c r="D305" s="7"/>
      <c r="E305" s="7"/>
      <c r="F305" s="8"/>
      <c r="G305" s="8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</row>
    <row r="306">
      <c r="A306" s="7"/>
      <c r="B306" s="7"/>
      <c r="C306" s="7"/>
      <c r="D306" s="7"/>
      <c r="E306" s="7"/>
      <c r="F306" s="8"/>
      <c r="G306" s="8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</row>
    <row r="307">
      <c r="A307" s="7"/>
      <c r="B307" s="7"/>
      <c r="C307" s="7"/>
      <c r="D307" s="7"/>
      <c r="E307" s="7"/>
      <c r="F307" s="8"/>
      <c r="G307" s="8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</row>
    <row r="308">
      <c r="A308" s="7"/>
      <c r="B308" s="7"/>
      <c r="C308" s="7"/>
      <c r="D308" s="7"/>
      <c r="E308" s="7"/>
      <c r="F308" s="8"/>
      <c r="G308" s="8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</row>
    <row r="309">
      <c r="A309" s="7"/>
      <c r="B309" s="7"/>
      <c r="C309" s="7"/>
      <c r="D309" s="7"/>
      <c r="E309" s="7"/>
      <c r="F309" s="8"/>
      <c r="G309" s="8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</row>
    <row r="310">
      <c r="A310" s="7"/>
      <c r="B310" s="7"/>
      <c r="C310" s="7"/>
      <c r="D310" s="7"/>
      <c r="E310" s="7"/>
      <c r="F310" s="8"/>
      <c r="G310" s="8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</row>
    <row r="311">
      <c r="A311" s="7"/>
      <c r="B311" s="7"/>
      <c r="C311" s="7"/>
      <c r="D311" s="7"/>
      <c r="E311" s="7"/>
      <c r="F311" s="8"/>
      <c r="G311" s="8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</row>
    <row r="312">
      <c r="A312" s="7"/>
      <c r="B312" s="7"/>
      <c r="C312" s="7"/>
      <c r="D312" s="7"/>
      <c r="E312" s="7"/>
      <c r="F312" s="8"/>
      <c r="G312" s="8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</row>
    <row r="313">
      <c r="A313" s="7"/>
      <c r="B313" s="7"/>
      <c r="C313" s="7"/>
      <c r="D313" s="7"/>
      <c r="E313" s="7"/>
      <c r="F313" s="8"/>
      <c r="G313" s="8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</row>
    <row r="314">
      <c r="A314" s="7"/>
      <c r="B314" s="7"/>
      <c r="C314" s="7"/>
      <c r="D314" s="7"/>
      <c r="E314" s="7"/>
      <c r="F314" s="8"/>
      <c r="G314" s="8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</row>
    <row r="315">
      <c r="A315" s="7"/>
      <c r="B315" s="7"/>
      <c r="C315" s="7"/>
      <c r="D315" s="7"/>
      <c r="E315" s="7"/>
      <c r="F315" s="8"/>
      <c r="G315" s="8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</row>
    <row r="316">
      <c r="A316" s="7"/>
      <c r="B316" s="7"/>
      <c r="C316" s="7"/>
      <c r="D316" s="7"/>
      <c r="E316" s="7"/>
      <c r="F316" s="8"/>
      <c r="G316" s="8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</row>
    <row r="317">
      <c r="A317" s="7"/>
      <c r="B317" s="7"/>
      <c r="C317" s="7"/>
      <c r="D317" s="7"/>
      <c r="E317" s="7"/>
      <c r="F317" s="8"/>
      <c r="G317" s="8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</row>
    <row r="318">
      <c r="A318" s="7"/>
      <c r="B318" s="7"/>
      <c r="C318" s="7"/>
      <c r="D318" s="7"/>
      <c r="E318" s="7"/>
      <c r="F318" s="8"/>
      <c r="G318" s="8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</row>
    <row r="319">
      <c r="A319" s="7"/>
      <c r="B319" s="7"/>
      <c r="C319" s="7"/>
      <c r="D319" s="7"/>
      <c r="E319" s="7"/>
      <c r="F319" s="8"/>
      <c r="G319" s="8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</row>
    <row r="320">
      <c r="A320" s="7"/>
      <c r="B320" s="7"/>
      <c r="C320" s="7"/>
      <c r="D320" s="7"/>
      <c r="E320" s="7"/>
      <c r="F320" s="8"/>
      <c r="G320" s="8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</row>
    <row r="321">
      <c r="A321" s="7"/>
      <c r="B321" s="7"/>
      <c r="C321" s="7"/>
      <c r="D321" s="7"/>
      <c r="E321" s="7"/>
      <c r="F321" s="8"/>
      <c r="G321" s="8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</row>
    <row r="322">
      <c r="A322" s="7"/>
      <c r="B322" s="7"/>
      <c r="C322" s="7"/>
      <c r="D322" s="7"/>
      <c r="E322" s="7"/>
      <c r="F322" s="8"/>
      <c r="G322" s="8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</row>
    <row r="323">
      <c r="A323" s="7"/>
      <c r="B323" s="7"/>
      <c r="C323" s="7"/>
      <c r="D323" s="7"/>
      <c r="E323" s="7"/>
      <c r="F323" s="8"/>
      <c r="G323" s="8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</row>
    <row r="324">
      <c r="A324" s="7"/>
      <c r="B324" s="7"/>
      <c r="C324" s="7"/>
      <c r="D324" s="7"/>
      <c r="E324" s="7"/>
      <c r="F324" s="8"/>
      <c r="G324" s="8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</row>
    <row r="325">
      <c r="A325" s="7"/>
      <c r="B325" s="7"/>
      <c r="C325" s="7"/>
      <c r="D325" s="7"/>
      <c r="E325" s="7"/>
      <c r="F325" s="8"/>
      <c r="G325" s="8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</row>
    <row r="326">
      <c r="A326" s="7"/>
      <c r="B326" s="7"/>
      <c r="C326" s="7"/>
      <c r="D326" s="7"/>
      <c r="E326" s="7"/>
      <c r="F326" s="8"/>
      <c r="G326" s="8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</row>
    <row r="327">
      <c r="A327" s="7"/>
      <c r="B327" s="7"/>
      <c r="C327" s="7"/>
      <c r="D327" s="7"/>
      <c r="E327" s="7"/>
      <c r="F327" s="8"/>
      <c r="G327" s="8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</row>
    <row r="328">
      <c r="A328" s="7"/>
      <c r="B328" s="7"/>
      <c r="C328" s="7"/>
      <c r="D328" s="7"/>
      <c r="E328" s="7"/>
      <c r="F328" s="8"/>
      <c r="G328" s="8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</row>
    <row r="329">
      <c r="A329" s="7"/>
      <c r="B329" s="7"/>
      <c r="C329" s="7"/>
      <c r="D329" s="7"/>
      <c r="E329" s="7"/>
      <c r="F329" s="8"/>
      <c r="G329" s="8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</row>
    <row r="330">
      <c r="A330" s="7"/>
      <c r="B330" s="7"/>
      <c r="C330" s="7"/>
      <c r="D330" s="7"/>
      <c r="E330" s="7"/>
      <c r="F330" s="8"/>
      <c r="G330" s="8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</row>
    <row r="331">
      <c r="A331" s="7"/>
      <c r="B331" s="7"/>
      <c r="C331" s="7"/>
      <c r="D331" s="7"/>
      <c r="E331" s="7"/>
      <c r="F331" s="8"/>
      <c r="G331" s="8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</row>
    <row r="332">
      <c r="A332" s="7"/>
      <c r="B332" s="7"/>
      <c r="C332" s="7"/>
      <c r="D332" s="7"/>
      <c r="E332" s="7"/>
      <c r="F332" s="8"/>
      <c r="G332" s="8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</row>
    <row r="333">
      <c r="A333" s="7"/>
      <c r="B333" s="7"/>
      <c r="C333" s="7"/>
      <c r="D333" s="7"/>
      <c r="E333" s="7"/>
      <c r="F333" s="8"/>
      <c r="G333" s="8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</row>
    <row r="334">
      <c r="A334" s="7"/>
      <c r="B334" s="7"/>
      <c r="C334" s="7"/>
      <c r="D334" s="7"/>
      <c r="E334" s="7"/>
      <c r="F334" s="8"/>
      <c r="G334" s="8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</row>
    <row r="335">
      <c r="A335" s="7"/>
      <c r="B335" s="7"/>
      <c r="C335" s="7"/>
      <c r="D335" s="7"/>
      <c r="E335" s="7"/>
      <c r="F335" s="8"/>
      <c r="G335" s="8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</row>
    <row r="336">
      <c r="A336" s="7"/>
      <c r="B336" s="7"/>
      <c r="C336" s="7"/>
      <c r="D336" s="7"/>
      <c r="E336" s="7"/>
      <c r="F336" s="8"/>
      <c r="G336" s="8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</row>
    <row r="337">
      <c r="A337" s="7"/>
      <c r="B337" s="7"/>
      <c r="C337" s="7"/>
      <c r="D337" s="7"/>
      <c r="E337" s="7"/>
      <c r="F337" s="8"/>
      <c r="G337" s="8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</row>
    <row r="338">
      <c r="A338" s="7"/>
      <c r="B338" s="7"/>
      <c r="C338" s="7"/>
      <c r="D338" s="7"/>
      <c r="E338" s="7"/>
      <c r="F338" s="8"/>
      <c r="G338" s="8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</row>
    <row r="339">
      <c r="A339" s="7"/>
      <c r="B339" s="7"/>
      <c r="C339" s="7"/>
      <c r="D339" s="7"/>
      <c r="E339" s="7"/>
      <c r="F339" s="8"/>
      <c r="G339" s="8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</row>
    <row r="340">
      <c r="A340" s="7"/>
      <c r="B340" s="7"/>
      <c r="C340" s="7"/>
      <c r="D340" s="7"/>
      <c r="E340" s="7"/>
      <c r="F340" s="8"/>
      <c r="G340" s="8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</row>
    <row r="341">
      <c r="A341" s="7"/>
      <c r="B341" s="7"/>
      <c r="C341" s="7"/>
      <c r="D341" s="7"/>
      <c r="E341" s="7"/>
      <c r="F341" s="8"/>
      <c r="G341" s="8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</row>
    <row r="342">
      <c r="A342" s="7"/>
      <c r="B342" s="7"/>
      <c r="C342" s="7"/>
      <c r="D342" s="7"/>
      <c r="E342" s="7"/>
      <c r="F342" s="8"/>
      <c r="G342" s="8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</row>
    <row r="343">
      <c r="A343" s="7"/>
      <c r="B343" s="7"/>
      <c r="C343" s="7"/>
      <c r="D343" s="7"/>
      <c r="E343" s="7"/>
      <c r="F343" s="8"/>
      <c r="G343" s="8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</row>
    <row r="344">
      <c r="A344" s="7"/>
      <c r="B344" s="7"/>
      <c r="C344" s="7"/>
      <c r="D344" s="7"/>
      <c r="E344" s="7"/>
      <c r="F344" s="8"/>
      <c r="G344" s="8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</row>
    <row r="345">
      <c r="A345" s="7"/>
      <c r="B345" s="7"/>
      <c r="C345" s="7"/>
      <c r="D345" s="7"/>
      <c r="E345" s="7"/>
      <c r="F345" s="8"/>
      <c r="G345" s="8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</row>
    <row r="346">
      <c r="A346" s="7"/>
      <c r="B346" s="7"/>
      <c r="C346" s="7"/>
      <c r="D346" s="7"/>
      <c r="E346" s="7"/>
      <c r="F346" s="8"/>
      <c r="G346" s="8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</row>
    <row r="347">
      <c r="A347" s="7"/>
      <c r="B347" s="7"/>
      <c r="C347" s="7"/>
      <c r="D347" s="7"/>
      <c r="E347" s="7"/>
      <c r="F347" s="8"/>
      <c r="G347" s="8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</row>
    <row r="348">
      <c r="A348" s="7"/>
      <c r="B348" s="7"/>
      <c r="C348" s="7"/>
      <c r="D348" s="7"/>
      <c r="E348" s="7"/>
      <c r="F348" s="8"/>
      <c r="G348" s="8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</row>
    <row r="349">
      <c r="A349" s="7"/>
      <c r="B349" s="7"/>
      <c r="C349" s="7"/>
      <c r="D349" s="7"/>
      <c r="E349" s="7"/>
      <c r="F349" s="8"/>
      <c r="G349" s="8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</row>
    <row r="350">
      <c r="A350" s="7"/>
      <c r="B350" s="7"/>
      <c r="C350" s="7"/>
      <c r="D350" s="7"/>
      <c r="E350" s="7"/>
      <c r="F350" s="8"/>
      <c r="G350" s="8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</row>
    <row r="351">
      <c r="A351" s="7"/>
      <c r="B351" s="7"/>
      <c r="C351" s="7"/>
      <c r="D351" s="7"/>
      <c r="E351" s="7"/>
      <c r="F351" s="8"/>
      <c r="G351" s="8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</row>
    <row r="352">
      <c r="A352" s="7"/>
      <c r="B352" s="7"/>
      <c r="C352" s="7"/>
      <c r="D352" s="7"/>
      <c r="E352" s="7"/>
      <c r="F352" s="8"/>
      <c r="G352" s="8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</row>
    <row r="353">
      <c r="A353" s="7"/>
      <c r="B353" s="7"/>
      <c r="C353" s="7"/>
      <c r="D353" s="7"/>
      <c r="E353" s="7"/>
      <c r="F353" s="8"/>
      <c r="G353" s="8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</row>
    <row r="354">
      <c r="A354" s="7"/>
      <c r="B354" s="7"/>
      <c r="C354" s="7"/>
      <c r="D354" s="7"/>
      <c r="E354" s="7"/>
      <c r="F354" s="8"/>
      <c r="G354" s="8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</row>
    <row r="355">
      <c r="A355" s="7"/>
      <c r="B355" s="7"/>
      <c r="C355" s="7"/>
      <c r="D355" s="7"/>
      <c r="E355" s="7"/>
      <c r="F355" s="8"/>
      <c r="G355" s="8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</row>
    <row r="356">
      <c r="A356" s="7"/>
      <c r="B356" s="7"/>
      <c r="C356" s="7"/>
      <c r="D356" s="7"/>
      <c r="E356" s="7"/>
      <c r="F356" s="8"/>
      <c r="G356" s="8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</row>
    <row r="357">
      <c r="A357" s="7"/>
      <c r="B357" s="7"/>
      <c r="C357" s="7"/>
      <c r="D357" s="7"/>
      <c r="E357" s="7"/>
      <c r="F357" s="8"/>
      <c r="G357" s="8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</row>
    <row r="358">
      <c r="A358" s="7"/>
      <c r="B358" s="7"/>
      <c r="C358" s="7"/>
      <c r="D358" s="7"/>
      <c r="E358" s="7"/>
      <c r="F358" s="8"/>
      <c r="G358" s="8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</row>
    <row r="359">
      <c r="A359" s="7"/>
      <c r="B359" s="7"/>
      <c r="C359" s="7"/>
      <c r="D359" s="7"/>
      <c r="E359" s="7"/>
      <c r="F359" s="8"/>
      <c r="G359" s="8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</row>
    <row r="360">
      <c r="A360" s="7"/>
      <c r="B360" s="7"/>
      <c r="C360" s="7"/>
      <c r="D360" s="7"/>
      <c r="E360" s="7"/>
      <c r="F360" s="8"/>
      <c r="G360" s="8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</row>
    <row r="361">
      <c r="A361" s="7"/>
      <c r="B361" s="7"/>
      <c r="C361" s="7"/>
      <c r="D361" s="7"/>
      <c r="E361" s="7"/>
      <c r="F361" s="8"/>
      <c r="G361" s="8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</row>
    <row r="362">
      <c r="A362" s="7"/>
      <c r="B362" s="7"/>
      <c r="C362" s="7"/>
      <c r="D362" s="7"/>
      <c r="E362" s="7"/>
      <c r="F362" s="8"/>
      <c r="G362" s="8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</row>
    <row r="363">
      <c r="A363" s="7"/>
      <c r="B363" s="7"/>
      <c r="C363" s="7"/>
      <c r="D363" s="7"/>
      <c r="E363" s="7"/>
      <c r="F363" s="8"/>
      <c r="G363" s="8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</row>
    <row r="364">
      <c r="A364" s="7"/>
      <c r="B364" s="7"/>
      <c r="C364" s="7"/>
      <c r="D364" s="7"/>
      <c r="E364" s="7"/>
      <c r="F364" s="8"/>
      <c r="G364" s="8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</row>
    <row r="365">
      <c r="A365" s="7"/>
      <c r="B365" s="7"/>
      <c r="C365" s="7"/>
      <c r="D365" s="7"/>
      <c r="E365" s="7"/>
      <c r="F365" s="8"/>
      <c r="G365" s="8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</row>
    <row r="366">
      <c r="A366" s="7"/>
      <c r="B366" s="7"/>
      <c r="C366" s="7"/>
      <c r="D366" s="7"/>
      <c r="E366" s="7"/>
      <c r="F366" s="8"/>
      <c r="G366" s="8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</row>
    <row r="367">
      <c r="A367" s="7"/>
      <c r="B367" s="7"/>
      <c r="C367" s="7"/>
      <c r="D367" s="7"/>
      <c r="E367" s="7"/>
      <c r="F367" s="8"/>
      <c r="G367" s="8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</row>
    <row r="368">
      <c r="A368" s="7"/>
      <c r="B368" s="7"/>
      <c r="C368" s="7"/>
      <c r="D368" s="7"/>
      <c r="E368" s="7"/>
      <c r="F368" s="8"/>
      <c r="G368" s="8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</row>
    <row r="369">
      <c r="A369" s="7"/>
      <c r="B369" s="7"/>
      <c r="C369" s="7"/>
      <c r="D369" s="7"/>
      <c r="E369" s="7"/>
      <c r="F369" s="8"/>
      <c r="G369" s="8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</row>
    <row r="370">
      <c r="A370" s="7"/>
      <c r="B370" s="7"/>
      <c r="C370" s="7"/>
      <c r="D370" s="7"/>
      <c r="E370" s="7"/>
      <c r="F370" s="8"/>
      <c r="G370" s="8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</row>
    <row r="371">
      <c r="A371" s="7"/>
      <c r="B371" s="7"/>
      <c r="C371" s="7"/>
      <c r="D371" s="7"/>
      <c r="E371" s="7"/>
      <c r="F371" s="8"/>
      <c r="G371" s="8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</row>
    <row r="372">
      <c r="A372" s="7"/>
      <c r="B372" s="7"/>
      <c r="C372" s="7"/>
      <c r="D372" s="7"/>
      <c r="E372" s="7"/>
      <c r="F372" s="8"/>
      <c r="G372" s="8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</row>
    <row r="373">
      <c r="A373" s="7"/>
      <c r="B373" s="7"/>
      <c r="C373" s="7"/>
      <c r="D373" s="7"/>
      <c r="E373" s="7"/>
      <c r="F373" s="8"/>
      <c r="G373" s="8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</row>
    <row r="374">
      <c r="A374" s="7"/>
      <c r="B374" s="7"/>
      <c r="C374" s="7"/>
      <c r="D374" s="7"/>
      <c r="E374" s="7"/>
      <c r="F374" s="8"/>
      <c r="G374" s="8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>
      <c r="A375" s="7"/>
      <c r="B375" s="7"/>
      <c r="C375" s="7"/>
      <c r="D375" s="7"/>
      <c r="E375" s="7"/>
      <c r="F375" s="8"/>
      <c r="G375" s="8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>
      <c r="A376" s="7"/>
      <c r="B376" s="7"/>
      <c r="C376" s="7"/>
      <c r="D376" s="7"/>
      <c r="E376" s="7"/>
      <c r="F376" s="8"/>
      <c r="G376" s="8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>
      <c r="A377" s="7"/>
      <c r="B377" s="7"/>
      <c r="C377" s="7"/>
      <c r="D377" s="7"/>
      <c r="E377" s="7"/>
      <c r="F377" s="8"/>
      <c r="G377" s="8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>
      <c r="A378" s="7"/>
      <c r="B378" s="7"/>
      <c r="C378" s="7"/>
      <c r="D378" s="7"/>
      <c r="E378" s="7"/>
      <c r="F378" s="8"/>
      <c r="G378" s="8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>
      <c r="A379" s="7"/>
      <c r="B379" s="7"/>
      <c r="C379" s="7"/>
      <c r="D379" s="7"/>
      <c r="E379" s="7"/>
      <c r="F379" s="8"/>
      <c r="G379" s="8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>
      <c r="A380" s="7"/>
      <c r="B380" s="7"/>
      <c r="C380" s="7"/>
      <c r="D380" s="7"/>
      <c r="E380" s="7"/>
      <c r="F380" s="8"/>
      <c r="G380" s="8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>
      <c r="A381" s="7"/>
      <c r="B381" s="7"/>
      <c r="C381" s="7"/>
      <c r="D381" s="7"/>
      <c r="E381" s="7"/>
      <c r="F381" s="8"/>
      <c r="G381" s="8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>
      <c r="A382" s="7"/>
      <c r="B382" s="7"/>
      <c r="C382" s="7"/>
      <c r="D382" s="7"/>
      <c r="E382" s="7"/>
      <c r="F382" s="8"/>
      <c r="G382" s="8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>
      <c r="A383" s="7"/>
      <c r="B383" s="7"/>
      <c r="C383" s="7"/>
      <c r="D383" s="7"/>
      <c r="E383" s="7"/>
      <c r="F383" s="8"/>
      <c r="G383" s="8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>
      <c r="A384" s="7"/>
      <c r="B384" s="7"/>
      <c r="C384" s="7"/>
      <c r="D384" s="7"/>
      <c r="E384" s="7"/>
      <c r="F384" s="8"/>
      <c r="G384" s="8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>
      <c r="A385" s="7"/>
      <c r="B385" s="7"/>
      <c r="C385" s="7"/>
      <c r="D385" s="7"/>
      <c r="E385" s="7"/>
      <c r="F385" s="8"/>
      <c r="G385" s="8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>
      <c r="A386" s="7"/>
      <c r="B386" s="7"/>
      <c r="C386" s="7"/>
      <c r="D386" s="7"/>
      <c r="E386" s="7"/>
      <c r="F386" s="8"/>
      <c r="G386" s="8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>
      <c r="A387" s="7"/>
      <c r="B387" s="7"/>
      <c r="C387" s="7"/>
      <c r="D387" s="7"/>
      <c r="E387" s="7"/>
      <c r="F387" s="8"/>
      <c r="G387" s="8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>
      <c r="A388" s="7"/>
      <c r="B388" s="7"/>
      <c r="C388" s="7"/>
      <c r="D388" s="7"/>
      <c r="E388" s="7"/>
      <c r="F388" s="8"/>
      <c r="G388" s="8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>
      <c r="A389" s="7"/>
      <c r="B389" s="7"/>
      <c r="C389" s="7"/>
      <c r="D389" s="7"/>
      <c r="E389" s="7"/>
      <c r="F389" s="8"/>
      <c r="G389" s="8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>
      <c r="A390" s="7"/>
      <c r="B390" s="7"/>
      <c r="C390" s="7"/>
      <c r="D390" s="7"/>
      <c r="E390" s="7"/>
      <c r="F390" s="8"/>
      <c r="G390" s="8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>
      <c r="A391" s="7"/>
      <c r="B391" s="7"/>
      <c r="C391" s="7"/>
      <c r="D391" s="7"/>
      <c r="E391" s="7"/>
      <c r="F391" s="8"/>
      <c r="G391" s="8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>
      <c r="A392" s="7"/>
      <c r="B392" s="7"/>
      <c r="C392" s="7"/>
      <c r="D392" s="7"/>
      <c r="E392" s="7"/>
      <c r="F392" s="8"/>
      <c r="G392" s="8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>
      <c r="A393" s="7"/>
      <c r="B393" s="7"/>
      <c r="C393" s="7"/>
      <c r="D393" s="7"/>
      <c r="E393" s="7"/>
      <c r="F393" s="8"/>
      <c r="G393" s="8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>
      <c r="A394" s="7"/>
      <c r="B394" s="7"/>
      <c r="C394" s="7"/>
      <c r="D394" s="7"/>
      <c r="E394" s="7"/>
      <c r="F394" s="8"/>
      <c r="G394" s="8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>
      <c r="A395" s="7"/>
      <c r="B395" s="7"/>
      <c r="C395" s="7"/>
      <c r="D395" s="7"/>
      <c r="E395" s="7"/>
      <c r="F395" s="8"/>
      <c r="G395" s="8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>
      <c r="A396" s="7"/>
      <c r="B396" s="7"/>
      <c r="C396" s="7"/>
      <c r="D396" s="7"/>
      <c r="E396" s="7"/>
      <c r="F396" s="8"/>
      <c r="G396" s="8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>
      <c r="A397" s="7"/>
      <c r="B397" s="7"/>
      <c r="C397" s="7"/>
      <c r="D397" s="7"/>
      <c r="E397" s="7"/>
      <c r="F397" s="8"/>
      <c r="G397" s="8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>
      <c r="A398" s="7"/>
      <c r="B398" s="7"/>
      <c r="C398" s="7"/>
      <c r="D398" s="7"/>
      <c r="E398" s="7"/>
      <c r="F398" s="8"/>
      <c r="G398" s="8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>
      <c r="A399" s="7"/>
      <c r="B399" s="7"/>
      <c r="C399" s="7"/>
      <c r="D399" s="7"/>
      <c r="E399" s="7"/>
      <c r="F399" s="8"/>
      <c r="G399" s="8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>
      <c r="A400" s="7"/>
      <c r="B400" s="7"/>
      <c r="C400" s="7"/>
      <c r="D400" s="7"/>
      <c r="E400" s="7"/>
      <c r="F400" s="8"/>
      <c r="G400" s="8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>
      <c r="A401" s="7"/>
      <c r="B401" s="7"/>
      <c r="C401" s="7"/>
      <c r="D401" s="7"/>
      <c r="E401" s="7"/>
      <c r="F401" s="8"/>
      <c r="G401" s="8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>
      <c r="A402" s="7"/>
      <c r="B402" s="7"/>
      <c r="C402" s="7"/>
      <c r="D402" s="7"/>
      <c r="E402" s="7"/>
      <c r="F402" s="8"/>
      <c r="G402" s="8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>
      <c r="A403" s="7"/>
      <c r="B403" s="7"/>
      <c r="C403" s="7"/>
      <c r="D403" s="7"/>
      <c r="E403" s="7"/>
      <c r="F403" s="8"/>
      <c r="G403" s="8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>
      <c r="A404" s="7"/>
      <c r="B404" s="7"/>
      <c r="C404" s="7"/>
      <c r="D404" s="7"/>
      <c r="E404" s="7"/>
      <c r="F404" s="8"/>
      <c r="G404" s="8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>
      <c r="A405" s="7"/>
      <c r="B405" s="7"/>
      <c r="C405" s="7"/>
      <c r="D405" s="7"/>
      <c r="E405" s="7"/>
      <c r="F405" s="8"/>
      <c r="G405" s="8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>
      <c r="A406" s="7"/>
      <c r="B406" s="7"/>
      <c r="C406" s="7"/>
      <c r="D406" s="7"/>
      <c r="E406" s="7"/>
      <c r="F406" s="8"/>
      <c r="G406" s="8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>
      <c r="A407" s="7"/>
      <c r="B407" s="7"/>
      <c r="C407" s="7"/>
      <c r="D407" s="7"/>
      <c r="E407" s="7"/>
      <c r="F407" s="8"/>
      <c r="G407" s="8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</row>
    <row r="408">
      <c r="A408" s="7"/>
      <c r="B408" s="7"/>
      <c r="C408" s="7"/>
      <c r="D408" s="7"/>
      <c r="E408" s="7"/>
      <c r="F408" s="8"/>
      <c r="G408" s="8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>
      <c r="A409" s="7"/>
      <c r="B409" s="7"/>
      <c r="C409" s="7"/>
      <c r="D409" s="7"/>
      <c r="E409" s="7"/>
      <c r="F409" s="8"/>
      <c r="G409" s="8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>
      <c r="A410" s="7"/>
      <c r="B410" s="7"/>
      <c r="C410" s="7"/>
      <c r="D410" s="7"/>
      <c r="E410" s="7"/>
      <c r="F410" s="8"/>
      <c r="G410" s="8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>
      <c r="A411" s="7"/>
      <c r="B411" s="7"/>
      <c r="C411" s="7"/>
      <c r="D411" s="7"/>
      <c r="E411" s="7"/>
      <c r="F411" s="8"/>
      <c r="G411" s="8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>
      <c r="A412" s="7"/>
      <c r="B412" s="7"/>
      <c r="C412" s="7"/>
      <c r="D412" s="7"/>
      <c r="E412" s="7"/>
      <c r="F412" s="8"/>
      <c r="G412" s="8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>
      <c r="A413" s="7"/>
      <c r="B413" s="7"/>
      <c r="C413" s="7"/>
      <c r="D413" s="7"/>
      <c r="E413" s="7"/>
      <c r="F413" s="8"/>
      <c r="G413" s="8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>
      <c r="A414" s="7"/>
      <c r="B414" s="7"/>
      <c r="C414" s="7"/>
      <c r="D414" s="7"/>
      <c r="E414" s="7"/>
      <c r="F414" s="8"/>
      <c r="G414" s="8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>
      <c r="A415" s="7"/>
      <c r="B415" s="7"/>
      <c r="C415" s="7"/>
      <c r="D415" s="7"/>
      <c r="E415" s="7"/>
      <c r="F415" s="8"/>
      <c r="G415" s="8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>
      <c r="A416" s="7"/>
      <c r="B416" s="7"/>
      <c r="C416" s="7"/>
      <c r="D416" s="7"/>
      <c r="E416" s="7"/>
      <c r="F416" s="8"/>
      <c r="G416" s="8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>
      <c r="A417" s="7"/>
      <c r="B417" s="7"/>
      <c r="C417" s="7"/>
      <c r="D417" s="7"/>
      <c r="E417" s="7"/>
      <c r="F417" s="8"/>
      <c r="G417" s="8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>
      <c r="A418" s="7"/>
      <c r="B418" s="7"/>
      <c r="C418" s="7"/>
      <c r="D418" s="7"/>
      <c r="E418" s="7"/>
      <c r="F418" s="8"/>
      <c r="G418" s="8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>
      <c r="A419" s="7"/>
      <c r="B419" s="7"/>
      <c r="C419" s="7"/>
      <c r="D419" s="7"/>
      <c r="E419" s="7"/>
      <c r="F419" s="8"/>
      <c r="G419" s="8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>
      <c r="A420" s="7"/>
      <c r="B420" s="7"/>
      <c r="C420" s="7"/>
      <c r="D420" s="7"/>
      <c r="E420" s="7"/>
      <c r="F420" s="8"/>
      <c r="G420" s="8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>
      <c r="A421" s="7"/>
      <c r="B421" s="7"/>
      <c r="C421" s="7"/>
      <c r="D421" s="7"/>
      <c r="E421" s="7"/>
      <c r="F421" s="8"/>
      <c r="G421" s="8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>
      <c r="A422" s="7"/>
      <c r="B422" s="7"/>
      <c r="C422" s="7"/>
      <c r="D422" s="7"/>
      <c r="E422" s="7"/>
      <c r="F422" s="8"/>
      <c r="G422" s="8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>
      <c r="A423" s="7"/>
      <c r="B423" s="7"/>
      <c r="C423" s="7"/>
      <c r="D423" s="7"/>
      <c r="E423" s="7"/>
      <c r="F423" s="8"/>
      <c r="G423" s="8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>
      <c r="A424" s="7"/>
      <c r="B424" s="7"/>
      <c r="C424" s="7"/>
      <c r="D424" s="7"/>
      <c r="E424" s="7"/>
      <c r="F424" s="8"/>
      <c r="G424" s="8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>
      <c r="A425" s="7"/>
      <c r="B425" s="7"/>
      <c r="C425" s="7"/>
      <c r="D425" s="7"/>
      <c r="E425" s="7"/>
      <c r="F425" s="8"/>
      <c r="G425" s="8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>
      <c r="A426" s="7"/>
      <c r="B426" s="7"/>
      <c r="C426" s="7"/>
      <c r="D426" s="7"/>
      <c r="E426" s="7"/>
      <c r="F426" s="8"/>
      <c r="G426" s="8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>
      <c r="A427" s="7"/>
      <c r="B427" s="7"/>
      <c r="C427" s="7"/>
      <c r="D427" s="7"/>
      <c r="E427" s="7"/>
      <c r="F427" s="8"/>
      <c r="G427" s="8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>
      <c r="A428" s="7"/>
      <c r="B428" s="7"/>
      <c r="C428" s="7"/>
      <c r="D428" s="7"/>
      <c r="E428" s="7"/>
      <c r="F428" s="8"/>
      <c r="G428" s="8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>
      <c r="A429" s="7"/>
      <c r="B429" s="7"/>
      <c r="C429" s="7"/>
      <c r="D429" s="7"/>
      <c r="E429" s="7"/>
      <c r="F429" s="8"/>
      <c r="G429" s="8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>
      <c r="A430" s="7"/>
      <c r="B430" s="7"/>
      <c r="C430" s="7"/>
      <c r="D430" s="7"/>
      <c r="E430" s="7"/>
      <c r="F430" s="8"/>
      <c r="G430" s="8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>
      <c r="A431" s="7"/>
      <c r="B431" s="7"/>
      <c r="C431" s="7"/>
      <c r="D431" s="7"/>
      <c r="E431" s="7"/>
      <c r="F431" s="8"/>
      <c r="G431" s="8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>
      <c r="A432" s="7"/>
      <c r="B432" s="7"/>
      <c r="C432" s="7"/>
      <c r="D432" s="7"/>
      <c r="E432" s="7"/>
      <c r="F432" s="8"/>
      <c r="G432" s="8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>
      <c r="A433" s="7"/>
      <c r="B433" s="7"/>
      <c r="C433" s="7"/>
      <c r="D433" s="7"/>
      <c r="E433" s="7"/>
      <c r="F433" s="8"/>
      <c r="G433" s="8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>
      <c r="A434" s="7"/>
      <c r="B434" s="7"/>
      <c r="C434" s="7"/>
      <c r="D434" s="7"/>
      <c r="E434" s="7"/>
      <c r="F434" s="8"/>
      <c r="G434" s="8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>
      <c r="A435" s="7"/>
      <c r="B435" s="7"/>
      <c r="C435" s="7"/>
      <c r="D435" s="7"/>
      <c r="E435" s="7"/>
      <c r="F435" s="8"/>
      <c r="G435" s="8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>
      <c r="A436" s="7"/>
      <c r="B436" s="7"/>
      <c r="C436" s="7"/>
      <c r="D436" s="7"/>
      <c r="E436" s="7"/>
      <c r="F436" s="8"/>
      <c r="G436" s="8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>
      <c r="A437" s="7"/>
      <c r="B437" s="7"/>
      <c r="C437" s="7"/>
      <c r="D437" s="7"/>
      <c r="E437" s="7"/>
      <c r="F437" s="8"/>
      <c r="G437" s="8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>
      <c r="A438" s="7"/>
      <c r="B438" s="7"/>
      <c r="C438" s="7"/>
      <c r="D438" s="7"/>
      <c r="E438" s="7"/>
      <c r="F438" s="8"/>
      <c r="G438" s="8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>
      <c r="A439" s="7"/>
      <c r="B439" s="7"/>
      <c r="C439" s="7"/>
      <c r="D439" s="7"/>
      <c r="E439" s="7"/>
      <c r="F439" s="8"/>
      <c r="G439" s="8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>
      <c r="A440" s="7"/>
      <c r="B440" s="7"/>
      <c r="C440" s="7"/>
      <c r="D440" s="7"/>
      <c r="E440" s="7"/>
      <c r="F440" s="8"/>
      <c r="G440" s="8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>
      <c r="A441" s="7"/>
      <c r="B441" s="7"/>
      <c r="C441" s="7"/>
      <c r="D441" s="7"/>
      <c r="E441" s="7"/>
      <c r="F441" s="8"/>
      <c r="G441" s="8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>
      <c r="A442" s="7"/>
      <c r="B442" s="7"/>
      <c r="C442" s="7"/>
      <c r="D442" s="7"/>
      <c r="E442" s="7"/>
      <c r="F442" s="8"/>
      <c r="G442" s="8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>
      <c r="A443" s="7"/>
      <c r="B443" s="7"/>
      <c r="C443" s="7"/>
      <c r="D443" s="7"/>
      <c r="E443" s="7"/>
      <c r="F443" s="8"/>
      <c r="G443" s="8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>
      <c r="A444" s="7"/>
      <c r="B444" s="7"/>
      <c r="C444" s="7"/>
      <c r="D444" s="7"/>
      <c r="E444" s="7"/>
      <c r="F444" s="8"/>
      <c r="G444" s="8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>
      <c r="A445" s="7"/>
      <c r="B445" s="7"/>
      <c r="C445" s="7"/>
      <c r="D445" s="7"/>
      <c r="E445" s="7"/>
      <c r="F445" s="8"/>
      <c r="G445" s="8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>
      <c r="A446" s="7"/>
      <c r="B446" s="7"/>
      <c r="C446" s="7"/>
      <c r="D446" s="7"/>
      <c r="E446" s="7"/>
      <c r="F446" s="8"/>
      <c r="G446" s="8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>
      <c r="A447" s="7"/>
      <c r="B447" s="7"/>
      <c r="C447" s="7"/>
      <c r="D447" s="7"/>
      <c r="E447" s="7"/>
      <c r="F447" s="8"/>
      <c r="G447" s="8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>
      <c r="A448" s="7"/>
      <c r="B448" s="7"/>
      <c r="C448" s="7"/>
      <c r="D448" s="7"/>
      <c r="E448" s="7"/>
      <c r="F448" s="8"/>
      <c r="G448" s="8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>
      <c r="A449" s="7"/>
      <c r="B449" s="7"/>
      <c r="C449" s="7"/>
      <c r="D449" s="7"/>
      <c r="E449" s="7"/>
      <c r="F449" s="8"/>
      <c r="G449" s="8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>
      <c r="A450" s="7"/>
      <c r="B450" s="7"/>
      <c r="C450" s="7"/>
      <c r="D450" s="7"/>
      <c r="E450" s="7"/>
      <c r="F450" s="8"/>
      <c r="G450" s="8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>
      <c r="A451" s="7"/>
      <c r="B451" s="7"/>
      <c r="C451" s="7"/>
      <c r="D451" s="7"/>
      <c r="E451" s="7"/>
      <c r="F451" s="8"/>
      <c r="G451" s="8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>
      <c r="A452" s="7"/>
      <c r="B452" s="7"/>
      <c r="C452" s="7"/>
      <c r="D452" s="7"/>
      <c r="E452" s="7"/>
      <c r="F452" s="8"/>
      <c r="G452" s="8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>
      <c r="A453" s="7"/>
      <c r="B453" s="7"/>
      <c r="C453" s="7"/>
      <c r="D453" s="7"/>
      <c r="E453" s="7"/>
      <c r="F453" s="8"/>
      <c r="G453" s="8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>
      <c r="A454" s="7"/>
      <c r="B454" s="7"/>
      <c r="C454" s="7"/>
      <c r="D454" s="7"/>
      <c r="E454" s="7"/>
      <c r="F454" s="8"/>
      <c r="G454" s="8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>
      <c r="A455" s="7"/>
      <c r="B455" s="7"/>
      <c r="C455" s="7"/>
      <c r="D455" s="7"/>
      <c r="E455" s="7"/>
      <c r="F455" s="8"/>
      <c r="G455" s="8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>
      <c r="A456" s="7"/>
      <c r="B456" s="7"/>
      <c r="C456" s="7"/>
      <c r="D456" s="7"/>
      <c r="E456" s="7"/>
      <c r="F456" s="8"/>
      <c r="G456" s="8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>
      <c r="A457" s="7"/>
      <c r="B457" s="7"/>
      <c r="C457" s="7"/>
      <c r="D457" s="7"/>
      <c r="E457" s="7"/>
      <c r="F457" s="8"/>
      <c r="G457" s="8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>
      <c r="A458" s="7"/>
      <c r="B458" s="7"/>
      <c r="C458" s="7"/>
      <c r="D458" s="7"/>
      <c r="E458" s="7"/>
      <c r="F458" s="8"/>
      <c r="G458" s="8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>
      <c r="A459" s="7"/>
      <c r="B459" s="7"/>
      <c r="C459" s="7"/>
      <c r="D459" s="7"/>
      <c r="E459" s="7"/>
      <c r="F459" s="8"/>
      <c r="G459" s="8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>
      <c r="A460" s="7"/>
      <c r="B460" s="7"/>
      <c r="C460" s="7"/>
      <c r="D460" s="7"/>
      <c r="E460" s="7"/>
      <c r="F460" s="8"/>
      <c r="G460" s="8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>
      <c r="A461" s="7"/>
      <c r="B461" s="7"/>
      <c r="C461" s="7"/>
      <c r="D461" s="7"/>
      <c r="E461" s="7"/>
      <c r="F461" s="8"/>
      <c r="G461" s="8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>
      <c r="A462" s="7"/>
      <c r="B462" s="7"/>
      <c r="C462" s="7"/>
      <c r="D462" s="7"/>
      <c r="E462" s="7"/>
      <c r="F462" s="8"/>
      <c r="G462" s="8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</row>
    <row r="463">
      <c r="A463" s="7"/>
      <c r="B463" s="7"/>
      <c r="C463" s="7"/>
      <c r="D463" s="7"/>
      <c r="E463" s="7"/>
      <c r="F463" s="8"/>
      <c r="G463" s="8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>
      <c r="A464" s="7"/>
      <c r="B464" s="7"/>
      <c r="C464" s="7"/>
      <c r="D464" s="7"/>
      <c r="E464" s="7"/>
      <c r="F464" s="8"/>
      <c r="G464" s="8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>
      <c r="A465" s="7"/>
      <c r="B465" s="7"/>
      <c r="C465" s="7"/>
      <c r="D465" s="7"/>
      <c r="E465" s="7"/>
      <c r="F465" s="8"/>
      <c r="G465" s="8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>
      <c r="A466" s="7"/>
      <c r="B466" s="7"/>
      <c r="C466" s="7"/>
      <c r="D466" s="7"/>
      <c r="E466" s="7"/>
      <c r="F466" s="8"/>
      <c r="G466" s="8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</row>
    <row r="467">
      <c r="A467" s="7"/>
      <c r="B467" s="7"/>
      <c r="C467" s="7"/>
      <c r="D467" s="7"/>
      <c r="E467" s="7"/>
      <c r="F467" s="8"/>
      <c r="G467" s="8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>
      <c r="A468" s="7"/>
      <c r="B468" s="7"/>
      <c r="C468" s="7"/>
      <c r="D468" s="7"/>
      <c r="E468" s="7"/>
      <c r="F468" s="8"/>
      <c r="G468" s="8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>
      <c r="A469" s="7"/>
      <c r="B469" s="7"/>
      <c r="C469" s="7"/>
      <c r="D469" s="7"/>
      <c r="E469" s="7"/>
      <c r="F469" s="8"/>
      <c r="G469" s="8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>
      <c r="A470" s="7"/>
      <c r="B470" s="7"/>
      <c r="C470" s="7"/>
      <c r="D470" s="7"/>
      <c r="E470" s="7"/>
      <c r="F470" s="8"/>
      <c r="G470" s="8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>
      <c r="A471" s="7"/>
      <c r="B471" s="7"/>
      <c r="C471" s="7"/>
      <c r="D471" s="7"/>
      <c r="E471" s="7"/>
      <c r="F471" s="8"/>
      <c r="G471" s="8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>
      <c r="A472" s="7"/>
      <c r="B472" s="7"/>
      <c r="C472" s="7"/>
      <c r="D472" s="7"/>
      <c r="E472" s="7"/>
      <c r="F472" s="8"/>
      <c r="G472" s="8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>
      <c r="A473" s="7"/>
      <c r="B473" s="7"/>
      <c r="C473" s="7"/>
      <c r="D473" s="7"/>
      <c r="E473" s="7"/>
      <c r="F473" s="8"/>
      <c r="G473" s="8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>
      <c r="A474" s="7"/>
      <c r="B474" s="7"/>
      <c r="C474" s="7"/>
      <c r="D474" s="7"/>
      <c r="E474" s="7"/>
      <c r="F474" s="8"/>
      <c r="G474" s="8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>
      <c r="A475" s="7"/>
      <c r="B475" s="7"/>
      <c r="C475" s="7"/>
      <c r="D475" s="7"/>
      <c r="E475" s="7"/>
      <c r="F475" s="8"/>
      <c r="G475" s="8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>
      <c r="A476" s="7"/>
      <c r="B476" s="7"/>
      <c r="C476" s="7"/>
      <c r="D476" s="7"/>
      <c r="E476" s="7"/>
      <c r="F476" s="8"/>
      <c r="G476" s="8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>
      <c r="A477" s="7"/>
      <c r="B477" s="7"/>
      <c r="C477" s="7"/>
      <c r="D477" s="7"/>
      <c r="E477" s="7"/>
      <c r="F477" s="8"/>
      <c r="G477" s="8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>
      <c r="A478" s="7"/>
      <c r="B478" s="7"/>
      <c r="C478" s="7"/>
      <c r="D478" s="7"/>
      <c r="E478" s="7"/>
      <c r="F478" s="8"/>
      <c r="G478" s="8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>
      <c r="A479" s="7"/>
      <c r="B479" s="7"/>
      <c r="C479" s="7"/>
      <c r="D479" s="7"/>
      <c r="E479" s="7"/>
      <c r="F479" s="8"/>
      <c r="G479" s="8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>
      <c r="A480" s="7"/>
      <c r="B480" s="7"/>
      <c r="C480" s="7"/>
      <c r="D480" s="7"/>
      <c r="E480" s="7"/>
      <c r="F480" s="8"/>
      <c r="G480" s="8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>
      <c r="A481" s="7"/>
      <c r="B481" s="7"/>
      <c r="C481" s="7"/>
      <c r="D481" s="7"/>
      <c r="E481" s="7"/>
      <c r="F481" s="8"/>
      <c r="G481" s="8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>
      <c r="A482" s="7"/>
      <c r="B482" s="7"/>
      <c r="C482" s="7"/>
      <c r="D482" s="7"/>
      <c r="E482" s="7"/>
      <c r="F482" s="8"/>
      <c r="G482" s="8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>
      <c r="A483" s="7"/>
      <c r="B483" s="7"/>
      <c r="C483" s="7"/>
      <c r="D483" s="7"/>
      <c r="E483" s="7"/>
      <c r="F483" s="8"/>
      <c r="G483" s="8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>
      <c r="A484" s="7"/>
      <c r="B484" s="7"/>
      <c r="C484" s="7"/>
      <c r="D484" s="7"/>
      <c r="E484" s="7"/>
      <c r="F484" s="8"/>
      <c r="G484" s="8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>
      <c r="A485" s="7"/>
      <c r="B485" s="7"/>
      <c r="C485" s="7"/>
      <c r="D485" s="7"/>
      <c r="E485" s="7"/>
      <c r="F485" s="8"/>
      <c r="G485" s="8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>
      <c r="A486" s="7"/>
      <c r="B486" s="7"/>
      <c r="C486" s="7"/>
      <c r="D486" s="7"/>
      <c r="E486" s="7"/>
      <c r="F486" s="8"/>
      <c r="G486" s="8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>
      <c r="A487" s="7"/>
      <c r="B487" s="7"/>
      <c r="C487" s="7"/>
      <c r="D487" s="7"/>
      <c r="E487" s="7"/>
      <c r="F487" s="8"/>
      <c r="G487" s="8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>
      <c r="A488" s="7"/>
      <c r="B488" s="7"/>
      <c r="C488" s="7"/>
      <c r="D488" s="7"/>
      <c r="E488" s="7"/>
      <c r="F488" s="8"/>
      <c r="G488" s="8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>
      <c r="A489" s="7"/>
      <c r="B489" s="7"/>
      <c r="C489" s="7"/>
      <c r="D489" s="7"/>
      <c r="E489" s="7"/>
      <c r="F489" s="8"/>
      <c r="G489" s="8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>
      <c r="A490" s="7"/>
      <c r="B490" s="7"/>
      <c r="C490" s="7"/>
      <c r="D490" s="7"/>
      <c r="E490" s="7"/>
      <c r="F490" s="8"/>
      <c r="G490" s="8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>
      <c r="A491" s="7"/>
      <c r="B491" s="7"/>
      <c r="C491" s="7"/>
      <c r="D491" s="7"/>
      <c r="E491" s="7"/>
      <c r="F491" s="8"/>
      <c r="G491" s="8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>
      <c r="A492" s="7"/>
      <c r="B492" s="7"/>
      <c r="C492" s="7"/>
      <c r="D492" s="7"/>
      <c r="E492" s="7"/>
      <c r="F492" s="8"/>
      <c r="G492" s="8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>
      <c r="A493" s="7"/>
      <c r="B493" s="7"/>
      <c r="C493" s="7"/>
      <c r="D493" s="7"/>
      <c r="E493" s="7"/>
      <c r="F493" s="8"/>
      <c r="G493" s="8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>
      <c r="A494" s="7"/>
      <c r="B494" s="7"/>
      <c r="C494" s="7"/>
      <c r="D494" s="7"/>
      <c r="E494" s="7"/>
      <c r="F494" s="8"/>
      <c r="G494" s="8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>
      <c r="A495" s="7"/>
      <c r="B495" s="7"/>
      <c r="C495" s="7"/>
      <c r="D495" s="7"/>
      <c r="E495" s="7"/>
      <c r="F495" s="8"/>
      <c r="G495" s="8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>
      <c r="A496" s="7"/>
      <c r="B496" s="7"/>
      <c r="C496" s="7"/>
      <c r="D496" s="7"/>
      <c r="E496" s="7"/>
      <c r="F496" s="8"/>
      <c r="G496" s="8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>
      <c r="A497" s="7"/>
      <c r="B497" s="7"/>
      <c r="C497" s="7"/>
      <c r="D497" s="7"/>
      <c r="E497" s="7"/>
      <c r="F497" s="8"/>
      <c r="G497" s="8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>
      <c r="A498" s="7"/>
      <c r="B498" s="7"/>
      <c r="C498" s="7"/>
      <c r="D498" s="7"/>
      <c r="E498" s="7"/>
      <c r="F498" s="8"/>
      <c r="G498" s="8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</row>
    <row r="499">
      <c r="A499" s="7"/>
      <c r="B499" s="7"/>
      <c r="C499" s="7"/>
      <c r="D499" s="7"/>
      <c r="E499" s="7"/>
      <c r="F499" s="8"/>
      <c r="G499" s="8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</row>
    <row r="500">
      <c r="A500" s="7"/>
      <c r="B500" s="7"/>
      <c r="C500" s="7"/>
      <c r="D500" s="7"/>
      <c r="E500" s="7"/>
      <c r="F500" s="8"/>
      <c r="G500" s="8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</row>
    <row r="501">
      <c r="A501" s="7"/>
      <c r="B501" s="7"/>
      <c r="C501" s="7"/>
      <c r="D501" s="7"/>
      <c r="E501" s="7"/>
      <c r="F501" s="8"/>
      <c r="G501" s="8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>
      <c r="A502" s="7"/>
      <c r="B502" s="7"/>
      <c r="C502" s="7"/>
      <c r="D502" s="7"/>
      <c r="E502" s="7"/>
      <c r="F502" s="8"/>
      <c r="G502" s="8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>
      <c r="A503" s="7"/>
      <c r="B503" s="7"/>
      <c r="C503" s="7"/>
      <c r="D503" s="7"/>
      <c r="E503" s="7"/>
      <c r="F503" s="8"/>
      <c r="G503" s="8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</row>
    <row r="504">
      <c r="A504" s="7"/>
      <c r="B504" s="7"/>
      <c r="C504" s="7"/>
      <c r="D504" s="7"/>
      <c r="E504" s="7"/>
      <c r="F504" s="8"/>
      <c r="G504" s="8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</row>
    <row r="505">
      <c r="A505" s="7"/>
      <c r="B505" s="7"/>
      <c r="C505" s="7"/>
      <c r="D505" s="7"/>
      <c r="E505" s="7"/>
      <c r="F505" s="8"/>
      <c r="G505" s="8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</row>
    <row r="506">
      <c r="A506" s="7"/>
      <c r="B506" s="7"/>
      <c r="C506" s="7"/>
      <c r="D506" s="7"/>
      <c r="E506" s="7"/>
      <c r="F506" s="8"/>
      <c r="G506" s="8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</row>
    <row r="507">
      <c r="A507" s="7"/>
      <c r="B507" s="7"/>
      <c r="C507" s="7"/>
      <c r="D507" s="7"/>
      <c r="E507" s="7"/>
      <c r="F507" s="8"/>
      <c r="G507" s="8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</row>
    <row r="508">
      <c r="A508" s="7"/>
      <c r="B508" s="7"/>
      <c r="C508" s="7"/>
      <c r="D508" s="7"/>
      <c r="E508" s="7"/>
      <c r="F508" s="8"/>
      <c r="G508" s="8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</row>
    <row r="509">
      <c r="A509" s="7"/>
      <c r="B509" s="7"/>
      <c r="C509" s="7"/>
      <c r="D509" s="7"/>
      <c r="E509" s="7"/>
      <c r="F509" s="8"/>
      <c r="G509" s="8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</row>
    <row r="510">
      <c r="A510" s="7"/>
      <c r="B510" s="7"/>
      <c r="C510" s="7"/>
      <c r="D510" s="7"/>
      <c r="E510" s="7"/>
      <c r="F510" s="8"/>
      <c r="G510" s="8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</row>
    <row r="511">
      <c r="A511" s="7"/>
      <c r="B511" s="7"/>
      <c r="C511" s="7"/>
      <c r="D511" s="7"/>
      <c r="E511" s="7"/>
      <c r="F511" s="8"/>
      <c r="G511" s="8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</row>
    <row r="512">
      <c r="A512" s="7"/>
      <c r="B512" s="7"/>
      <c r="C512" s="7"/>
      <c r="D512" s="7"/>
      <c r="E512" s="7"/>
      <c r="F512" s="8"/>
      <c r="G512" s="8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</row>
    <row r="513">
      <c r="A513" s="7"/>
      <c r="B513" s="7"/>
      <c r="C513" s="7"/>
      <c r="D513" s="7"/>
      <c r="E513" s="7"/>
      <c r="F513" s="8"/>
      <c r="G513" s="8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</row>
    <row r="514">
      <c r="A514" s="7"/>
      <c r="B514" s="7"/>
      <c r="C514" s="7"/>
      <c r="D514" s="7"/>
      <c r="E514" s="7"/>
      <c r="F514" s="8"/>
      <c r="G514" s="8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</row>
    <row r="515">
      <c r="A515" s="7"/>
      <c r="B515" s="7"/>
      <c r="C515" s="7"/>
      <c r="D515" s="7"/>
      <c r="E515" s="7"/>
      <c r="F515" s="8"/>
      <c r="G515" s="8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</row>
    <row r="516">
      <c r="A516" s="7"/>
      <c r="B516" s="7"/>
      <c r="C516" s="7"/>
      <c r="D516" s="7"/>
      <c r="E516" s="7"/>
      <c r="F516" s="8"/>
      <c r="G516" s="8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</row>
    <row r="517">
      <c r="A517" s="7"/>
      <c r="B517" s="7"/>
      <c r="C517" s="7"/>
      <c r="D517" s="7"/>
      <c r="E517" s="7"/>
      <c r="F517" s="8"/>
      <c r="G517" s="8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</row>
    <row r="518">
      <c r="A518" s="7"/>
      <c r="B518" s="7"/>
      <c r="C518" s="7"/>
      <c r="D518" s="7"/>
      <c r="E518" s="7"/>
      <c r="F518" s="8"/>
      <c r="G518" s="8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</row>
    <row r="519">
      <c r="A519" s="7"/>
      <c r="B519" s="7"/>
      <c r="C519" s="7"/>
      <c r="D519" s="7"/>
      <c r="E519" s="7"/>
      <c r="F519" s="8"/>
      <c r="G519" s="8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</row>
    <row r="520">
      <c r="A520" s="7"/>
      <c r="B520" s="7"/>
      <c r="C520" s="7"/>
      <c r="D520" s="7"/>
      <c r="E520" s="7"/>
      <c r="F520" s="8"/>
      <c r="G520" s="8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</row>
    <row r="521">
      <c r="A521" s="7"/>
      <c r="B521" s="7"/>
      <c r="C521" s="7"/>
      <c r="D521" s="7"/>
      <c r="E521" s="7"/>
      <c r="F521" s="8"/>
      <c r="G521" s="8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</row>
    <row r="522">
      <c r="A522" s="7"/>
      <c r="B522" s="7"/>
      <c r="C522" s="7"/>
      <c r="D522" s="7"/>
      <c r="E522" s="7"/>
      <c r="F522" s="8"/>
      <c r="G522" s="8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</row>
    <row r="523">
      <c r="A523" s="7"/>
      <c r="B523" s="7"/>
      <c r="C523" s="7"/>
      <c r="D523" s="7"/>
      <c r="E523" s="7"/>
      <c r="F523" s="8"/>
      <c r="G523" s="8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</row>
    <row r="524">
      <c r="A524" s="7"/>
      <c r="B524" s="7"/>
      <c r="C524" s="7"/>
      <c r="D524" s="7"/>
      <c r="E524" s="7"/>
      <c r="F524" s="8"/>
      <c r="G524" s="8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</row>
    <row r="525">
      <c r="A525" s="7"/>
      <c r="B525" s="7"/>
      <c r="C525" s="7"/>
      <c r="D525" s="7"/>
      <c r="E525" s="7"/>
      <c r="F525" s="8"/>
      <c r="G525" s="8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</row>
    <row r="526">
      <c r="A526" s="7"/>
      <c r="B526" s="7"/>
      <c r="C526" s="7"/>
      <c r="D526" s="7"/>
      <c r="E526" s="7"/>
      <c r="F526" s="8"/>
      <c r="G526" s="8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</row>
    <row r="527">
      <c r="A527" s="7"/>
      <c r="B527" s="7"/>
      <c r="C527" s="7"/>
      <c r="D527" s="7"/>
      <c r="E527" s="7"/>
      <c r="F527" s="8"/>
      <c r="G527" s="8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</row>
    <row r="528">
      <c r="A528" s="7"/>
      <c r="B528" s="7"/>
      <c r="C528" s="7"/>
      <c r="D528" s="7"/>
      <c r="E528" s="7"/>
      <c r="F528" s="8"/>
      <c r="G528" s="8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</row>
    <row r="529">
      <c r="A529" s="7"/>
      <c r="B529" s="7"/>
      <c r="C529" s="7"/>
      <c r="D529" s="7"/>
      <c r="E529" s="7"/>
      <c r="F529" s="8"/>
      <c r="G529" s="8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>
      <c r="A530" s="7"/>
      <c r="B530" s="7"/>
      <c r="C530" s="7"/>
      <c r="D530" s="7"/>
      <c r="E530" s="7"/>
      <c r="F530" s="8"/>
      <c r="G530" s="8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>
      <c r="A531" s="7"/>
      <c r="B531" s="7"/>
      <c r="C531" s="7"/>
      <c r="D531" s="7"/>
      <c r="E531" s="7"/>
      <c r="F531" s="8"/>
      <c r="G531" s="8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>
      <c r="A532" s="7"/>
      <c r="B532" s="7"/>
      <c r="C532" s="7"/>
      <c r="D532" s="7"/>
      <c r="E532" s="7"/>
      <c r="F532" s="8"/>
      <c r="G532" s="8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>
      <c r="A533" s="7"/>
      <c r="B533" s="7"/>
      <c r="C533" s="7"/>
      <c r="D533" s="7"/>
      <c r="E533" s="7"/>
      <c r="F533" s="8"/>
      <c r="G533" s="8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</row>
    <row r="534">
      <c r="A534" s="7"/>
      <c r="B534" s="7"/>
      <c r="C534" s="7"/>
      <c r="D534" s="7"/>
      <c r="E534" s="7"/>
      <c r="F534" s="8"/>
      <c r="G534" s="8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</row>
    <row r="535">
      <c r="A535" s="7"/>
      <c r="B535" s="7"/>
      <c r="C535" s="7"/>
      <c r="D535" s="7"/>
      <c r="E535" s="7"/>
      <c r="F535" s="8"/>
      <c r="G535" s="8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>
      <c r="A536" s="7"/>
      <c r="B536" s="7"/>
      <c r="C536" s="7"/>
      <c r="D536" s="7"/>
      <c r="E536" s="7"/>
      <c r="F536" s="8"/>
      <c r="G536" s="8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>
      <c r="A537" s="7"/>
      <c r="B537" s="7"/>
      <c r="C537" s="7"/>
      <c r="D537" s="7"/>
      <c r="E537" s="7"/>
      <c r="F537" s="8"/>
      <c r="G537" s="8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>
      <c r="A538" s="7"/>
      <c r="B538" s="7"/>
      <c r="C538" s="7"/>
      <c r="D538" s="7"/>
      <c r="E538" s="7"/>
      <c r="F538" s="8"/>
      <c r="G538" s="8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>
      <c r="A539" s="7"/>
      <c r="B539" s="7"/>
      <c r="C539" s="7"/>
      <c r="D539" s="7"/>
      <c r="E539" s="7"/>
      <c r="F539" s="8"/>
      <c r="G539" s="8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>
      <c r="A540" s="7"/>
      <c r="B540" s="7"/>
      <c r="C540" s="7"/>
      <c r="D540" s="7"/>
      <c r="E540" s="7"/>
      <c r="F540" s="8"/>
      <c r="G540" s="8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>
      <c r="A541" s="7"/>
      <c r="B541" s="7"/>
      <c r="C541" s="7"/>
      <c r="D541" s="7"/>
      <c r="E541" s="7"/>
      <c r="F541" s="8"/>
      <c r="G541" s="8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>
      <c r="A542" s="7"/>
      <c r="B542" s="7"/>
      <c r="C542" s="7"/>
      <c r="D542" s="7"/>
      <c r="E542" s="7"/>
      <c r="F542" s="8"/>
      <c r="G542" s="8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>
      <c r="A543" s="7"/>
      <c r="B543" s="7"/>
      <c r="C543" s="7"/>
      <c r="D543" s="7"/>
      <c r="E543" s="7"/>
      <c r="F543" s="8"/>
      <c r="G543" s="8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>
      <c r="A544" s="7"/>
      <c r="B544" s="7"/>
      <c r="C544" s="7"/>
      <c r="D544" s="7"/>
      <c r="E544" s="7"/>
      <c r="F544" s="8"/>
      <c r="G544" s="8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>
      <c r="A545" s="7"/>
      <c r="B545" s="7"/>
      <c r="C545" s="7"/>
      <c r="D545" s="7"/>
      <c r="E545" s="7"/>
      <c r="F545" s="8"/>
      <c r="G545" s="8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>
      <c r="A546" s="7"/>
      <c r="B546" s="7"/>
      <c r="C546" s="7"/>
      <c r="D546" s="7"/>
      <c r="E546" s="7"/>
      <c r="F546" s="8"/>
      <c r="G546" s="8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>
      <c r="A547" s="7"/>
      <c r="B547" s="7"/>
      <c r="C547" s="7"/>
      <c r="D547" s="7"/>
      <c r="E547" s="7"/>
      <c r="F547" s="8"/>
      <c r="G547" s="8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>
      <c r="A548" s="7"/>
      <c r="B548" s="7"/>
      <c r="C548" s="7"/>
      <c r="D548" s="7"/>
      <c r="E548" s="7"/>
      <c r="F548" s="8"/>
      <c r="G548" s="8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>
      <c r="A549" s="7"/>
      <c r="B549" s="7"/>
      <c r="C549" s="7"/>
      <c r="D549" s="7"/>
      <c r="E549" s="7"/>
      <c r="F549" s="8"/>
      <c r="G549" s="8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>
      <c r="A550" s="7"/>
      <c r="B550" s="7"/>
      <c r="C550" s="7"/>
      <c r="D550" s="7"/>
      <c r="E550" s="7"/>
      <c r="F550" s="8"/>
      <c r="G550" s="8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>
      <c r="A551" s="7"/>
      <c r="B551" s="7"/>
      <c r="C551" s="7"/>
      <c r="D551" s="7"/>
      <c r="E551" s="7"/>
      <c r="F551" s="8"/>
      <c r="G551" s="8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>
      <c r="A552" s="7"/>
      <c r="B552" s="7"/>
      <c r="C552" s="7"/>
      <c r="D552" s="7"/>
      <c r="E552" s="7"/>
      <c r="F552" s="8"/>
      <c r="G552" s="8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>
      <c r="A553" s="7"/>
      <c r="B553" s="7"/>
      <c r="C553" s="7"/>
      <c r="D553" s="7"/>
      <c r="E553" s="7"/>
      <c r="F553" s="8"/>
      <c r="G553" s="8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</row>
    <row r="554">
      <c r="A554" s="7"/>
      <c r="B554" s="7"/>
      <c r="C554" s="7"/>
      <c r="D554" s="7"/>
      <c r="E554" s="7"/>
      <c r="F554" s="8"/>
      <c r="G554" s="8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</row>
    <row r="555">
      <c r="A555" s="7"/>
      <c r="B555" s="7"/>
      <c r="C555" s="7"/>
      <c r="D555" s="7"/>
      <c r="E555" s="7"/>
      <c r="F555" s="8"/>
      <c r="G555" s="8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</row>
    <row r="556">
      <c r="A556" s="7"/>
      <c r="B556" s="7"/>
      <c r="C556" s="7"/>
      <c r="D556" s="7"/>
      <c r="E556" s="7"/>
      <c r="F556" s="8"/>
      <c r="G556" s="8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</row>
    <row r="557">
      <c r="A557" s="7"/>
      <c r="B557" s="7"/>
      <c r="C557" s="7"/>
      <c r="D557" s="7"/>
      <c r="E557" s="7"/>
      <c r="F557" s="8"/>
      <c r="G557" s="8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</row>
    <row r="558">
      <c r="A558" s="7"/>
      <c r="B558" s="7"/>
      <c r="C558" s="7"/>
      <c r="D558" s="7"/>
      <c r="E558" s="7"/>
      <c r="F558" s="8"/>
      <c r="G558" s="8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</row>
    <row r="559">
      <c r="A559" s="7"/>
      <c r="B559" s="7"/>
      <c r="C559" s="7"/>
      <c r="D559" s="7"/>
      <c r="E559" s="7"/>
      <c r="F559" s="8"/>
      <c r="G559" s="8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</row>
    <row r="560">
      <c r="A560" s="7"/>
      <c r="B560" s="7"/>
      <c r="C560" s="7"/>
      <c r="D560" s="7"/>
      <c r="E560" s="7"/>
      <c r="F560" s="8"/>
      <c r="G560" s="8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>
      <c r="A561" s="7"/>
      <c r="B561" s="7"/>
      <c r="C561" s="7"/>
      <c r="D561" s="7"/>
      <c r="E561" s="7"/>
      <c r="F561" s="8"/>
      <c r="G561" s="8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</row>
    <row r="562">
      <c r="A562" s="7"/>
      <c r="B562" s="7"/>
      <c r="C562" s="7"/>
      <c r="D562" s="7"/>
      <c r="E562" s="7"/>
      <c r="F562" s="8"/>
      <c r="G562" s="8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>
      <c r="A563" s="7"/>
      <c r="B563" s="7"/>
      <c r="C563" s="7"/>
      <c r="D563" s="7"/>
      <c r="E563" s="7"/>
      <c r="F563" s="8"/>
      <c r="G563" s="8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</row>
    <row r="564">
      <c r="A564" s="7"/>
      <c r="B564" s="7"/>
      <c r="C564" s="7"/>
      <c r="D564" s="7"/>
      <c r="E564" s="7"/>
      <c r="F564" s="8"/>
      <c r="G564" s="8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</row>
    <row r="565">
      <c r="A565" s="7"/>
      <c r="B565" s="7"/>
      <c r="C565" s="7"/>
      <c r="D565" s="7"/>
      <c r="E565" s="7"/>
      <c r="F565" s="8"/>
      <c r="G565" s="8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</row>
    <row r="566">
      <c r="A566" s="7"/>
      <c r="B566" s="7"/>
      <c r="C566" s="7"/>
      <c r="D566" s="7"/>
      <c r="E566" s="7"/>
      <c r="F566" s="8"/>
      <c r="G566" s="8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</row>
    <row r="567">
      <c r="A567" s="7"/>
      <c r="B567" s="7"/>
      <c r="C567" s="7"/>
      <c r="D567" s="7"/>
      <c r="E567" s="7"/>
      <c r="F567" s="8"/>
      <c r="G567" s="8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>
      <c r="A568" s="7"/>
      <c r="B568" s="7"/>
      <c r="C568" s="7"/>
      <c r="D568" s="7"/>
      <c r="E568" s="7"/>
      <c r="F568" s="8"/>
      <c r="G568" s="8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>
      <c r="A569" s="7"/>
      <c r="B569" s="7"/>
      <c r="C569" s="7"/>
      <c r="D569" s="7"/>
      <c r="E569" s="7"/>
      <c r="F569" s="8"/>
      <c r="G569" s="8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>
      <c r="A570" s="7"/>
      <c r="B570" s="7"/>
      <c r="C570" s="7"/>
      <c r="D570" s="7"/>
      <c r="E570" s="7"/>
      <c r="F570" s="8"/>
      <c r="G570" s="8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>
      <c r="A571" s="7"/>
      <c r="B571" s="7"/>
      <c r="C571" s="7"/>
      <c r="D571" s="7"/>
      <c r="E571" s="7"/>
      <c r="F571" s="8"/>
      <c r="G571" s="8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>
      <c r="A572" s="7"/>
      <c r="B572" s="7"/>
      <c r="C572" s="7"/>
      <c r="D572" s="7"/>
      <c r="E572" s="7"/>
      <c r="F572" s="8"/>
      <c r="G572" s="8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>
      <c r="A573" s="7"/>
      <c r="B573" s="7"/>
      <c r="C573" s="7"/>
      <c r="D573" s="7"/>
      <c r="E573" s="7"/>
      <c r="F573" s="8"/>
      <c r="G573" s="8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>
      <c r="A574" s="7"/>
      <c r="B574" s="7"/>
      <c r="C574" s="7"/>
      <c r="D574" s="7"/>
      <c r="E574" s="7"/>
      <c r="F574" s="8"/>
      <c r="G574" s="8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>
      <c r="A575" s="7"/>
      <c r="B575" s="7"/>
      <c r="C575" s="7"/>
      <c r="D575" s="7"/>
      <c r="E575" s="7"/>
      <c r="F575" s="8"/>
      <c r="G575" s="8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>
      <c r="A576" s="7"/>
      <c r="B576" s="7"/>
      <c r="C576" s="7"/>
      <c r="D576" s="7"/>
      <c r="E576" s="7"/>
      <c r="F576" s="8"/>
      <c r="G576" s="8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>
      <c r="A577" s="7"/>
      <c r="B577" s="7"/>
      <c r="C577" s="7"/>
      <c r="D577" s="7"/>
      <c r="E577" s="7"/>
      <c r="F577" s="8"/>
      <c r="G577" s="8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>
      <c r="A578" s="7"/>
      <c r="B578" s="7"/>
      <c r="C578" s="7"/>
      <c r="D578" s="7"/>
      <c r="E578" s="7"/>
      <c r="F578" s="8"/>
      <c r="G578" s="8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>
      <c r="A579" s="7"/>
      <c r="B579" s="7"/>
      <c r="C579" s="7"/>
      <c r="D579" s="7"/>
      <c r="E579" s="7"/>
      <c r="F579" s="8"/>
      <c r="G579" s="8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>
      <c r="A580" s="7"/>
      <c r="B580" s="7"/>
      <c r="C580" s="7"/>
      <c r="D580" s="7"/>
      <c r="E580" s="7"/>
      <c r="F580" s="8"/>
      <c r="G580" s="8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>
      <c r="A581" s="7"/>
      <c r="B581" s="7"/>
      <c r="C581" s="7"/>
      <c r="D581" s="7"/>
      <c r="E581" s="7"/>
      <c r="F581" s="8"/>
      <c r="G581" s="8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>
      <c r="A582" s="7"/>
      <c r="B582" s="7"/>
      <c r="C582" s="7"/>
      <c r="D582" s="7"/>
      <c r="E582" s="7"/>
      <c r="F582" s="8"/>
      <c r="G582" s="8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>
      <c r="A583" s="7"/>
      <c r="B583" s="7"/>
      <c r="C583" s="7"/>
      <c r="D583" s="7"/>
      <c r="E583" s="7"/>
      <c r="F583" s="8"/>
      <c r="G583" s="8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>
      <c r="A584" s="7"/>
      <c r="B584" s="7"/>
      <c r="C584" s="7"/>
      <c r="D584" s="7"/>
      <c r="E584" s="7"/>
      <c r="F584" s="8"/>
      <c r="G584" s="8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>
      <c r="A585" s="7"/>
      <c r="B585" s="7"/>
      <c r="C585" s="7"/>
      <c r="D585" s="7"/>
      <c r="E585" s="7"/>
      <c r="F585" s="8"/>
      <c r="G585" s="8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>
      <c r="A586" s="7"/>
      <c r="B586" s="7"/>
      <c r="C586" s="7"/>
      <c r="D586" s="7"/>
      <c r="E586" s="7"/>
      <c r="F586" s="8"/>
      <c r="G586" s="8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>
      <c r="A587" s="7"/>
      <c r="B587" s="7"/>
      <c r="C587" s="7"/>
      <c r="D587" s="7"/>
      <c r="E587" s="7"/>
      <c r="F587" s="8"/>
      <c r="G587" s="8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>
      <c r="A588" s="7"/>
      <c r="B588" s="7"/>
      <c r="C588" s="7"/>
      <c r="D588" s="7"/>
      <c r="E588" s="7"/>
      <c r="F588" s="8"/>
      <c r="G588" s="8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>
      <c r="A589" s="7"/>
      <c r="B589" s="7"/>
      <c r="C589" s="7"/>
      <c r="D589" s="7"/>
      <c r="E589" s="7"/>
      <c r="F589" s="8"/>
      <c r="G589" s="8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>
      <c r="A590" s="7"/>
      <c r="B590" s="7"/>
      <c r="C590" s="7"/>
      <c r="D590" s="7"/>
      <c r="E590" s="7"/>
      <c r="F590" s="8"/>
      <c r="G590" s="8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>
      <c r="A591" s="7"/>
      <c r="B591" s="7"/>
      <c r="C591" s="7"/>
      <c r="D591" s="7"/>
      <c r="E591" s="7"/>
      <c r="F591" s="8"/>
      <c r="G591" s="8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>
      <c r="A592" s="7"/>
      <c r="B592" s="7"/>
      <c r="C592" s="7"/>
      <c r="D592" s="7"/>
      <c r="E592" s="7"/>
      <c r="F592" s="8"/>
      <c r="G592" s="8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>
      <c r="A593" s="7"/>
      <c r="B593" s="7"/>
      <c r="C593" s="7"/>
      <c r="D593" s="7"/>
      <c r="E593" s="7"/>
      <c r="F593" s="8"/>
      <c r="G593" s="8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>
      <c r="A594" s="7"/>
      <c r="B594" s="7"/>
      <c r="C594" s="7"/>
      <c r="D594" s="7"/>
      <c r="E594" s="7"/>
      <c r="F594" s="8"/>
      <c r="G594" s="8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>
      <c r="A595" s="7"/>
      <c r="B595" s="7"/>
      <c r="C595" s="7"/>
      <c r="D595" s="7"/>
      <c r="E595" s="7"/>
      <c r="F595" s="8"/>
      <c r="G595" s="8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>
      <c r="A596" s="7"/>
      <c r="B596" s="7"/>
      <c r="C596" s="7"/>
      <c r="D596" s="7"/>
      <c r="E596" s="7"/>
      <c r="F596" s="8"/>
      <c r="G596" s="8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>
      <c r="A597" s="7"/>
      <c r="B597" s="7"/>
      <c r="C597" s="7"/>
      <c r="D597" s="7"/>
      <c r="E597" s="7"/>
      <c r="F597" s="8"/>
      <c r="G597" s="8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>
      <c r="A598" s="7"/>
      <c r="B598" s="7"/>
      <c r="C598" s="7"/>
      <c r="D598" s="7"/>
      <c r="E598" s="7"/>
      <c r="F598" s="8"/>
      <c r="G598" s="8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>
      <c r="A599" s="7"/>
      <c r="B599" s="7"/>
      <c r="C599" s="7"/>
      <c r="D599" s="7"/>
      <c r="E599" s="7"/>
      <c r="F599" s="8"/>
      <c r="G599" s="8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>
      <c r="A600" s="7"/>
      <c r="B600" s="7"/>
      <c r="C600" s="7"/>
      <c r="D600" s="7"/>
      <c r="E600" s="7"/>
      <c r="F600" s="8"/>
      <c r="G600" s="8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>
      <c r="A601" s="7"/>
      <c r="B601" s="7"/>
      <c r="C601" s="7"/>
      <c r="D601" s="7"/>
      <c r="E601" s="7"/>
      <c r="F601" s="8"/>
      <c r="G601" s="8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>
      <c r="A602" s="7"/>
      <c r="B602" s="7"/>
      <c r="C602" s="7"/>
      <c r="D602" s="7"/>
      <c r="E602" s="7"/>
      <c r="F602" s="8"/>
      <c r="G602" s="8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>
      <c r="A603" s="7"/>
      <c r="B603" s="7"/>
      <c r="C603" s="7"/>
      <c r="D603" s="7"/>
      <c r="E603" s="7"/>
      <c r="F603" s="8"/>
      <c r="G603" s="8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</row>
    <row r="604">
      <c r="A604" s="7"/>
      <c r="B604" s="7"/>
      <c r="C604" s="7"/>
      <c r="D604" s="7"/>
      <c r="E604" s="7"/>
      <c r="F604" s="8"/>
      <c r="G604" s="8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</row>
    <row r="605">
      <c r="A605" s="7"/>
      <c r="B605" s="7"/>
      <c r="C605" s="7"/>
      <c r="D605" s="7"/>
      <c r="E605" s="7"/>
      <c r="F605" s="8"/>
      <c r="G605" s="8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</row>
    <row r="606">
      <c r="A606" s="7"/>
      <c r="B606" s="7"/>
      <c r="C606" s="7"/>
      <c r="D606" s="7"/>
      <c r="E606" s="7"/>
      <c r="F606" s="8"/>
      <c r="G606" s="8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</row>
    <row r="607">
      <c r="A607" s="7"/>
      <c r="B607" s="7"/>
      <c r="C607" s="7"/>
      <c r="D607" s="7"/>
      <c r="E607" s="7"/>
      <c r="F607" s="8"/>
      <c r="G607" s="8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>
      <c r="A608" s="7"/>
      <c r="B608" s="7"/>
      <c r="C608" s="7"/>
      <c r="D608" s="7"/>
      <c r="E608" s="7"/>
      <c r="F608" s="8"/>
      <c r="G608" s="8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</row>
    <row r="609">
      <c r="A609" s="7"/>
      <c r="B609" s="7"/>
      <c r="C609" s="7"/>
      <c r="D609" s="7"/>
      <c r="E609" s="7"/>
      <c r="F609" s="8"/>
      <c r="G609" s="8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>
      <c r="A610" s="7"/>
      <c r="B610" s="7"/>
      <c r="C610" s="7"/>
      <c r="D610" s="7"/>
      <c r="E610" s="7"/>
      <c r="F610" s="8"/>
      <c r="G610" s="8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>
      <c r="A611" s="7"/>
      <c r="B611" s="7"/>
      <c r="C611" s="7"/>
      <c r="D611" s="7"/>
      <c r="E611" s="7"/>
      <c r="F611" s="8"/>
      <c r="G611" s="8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>
      <c r="A612" s="7"/>
      <c r="B612" s="7"/>
      <c r="C612" s="7"/>
      <c r="D612" s="7"/>
      <c r="E612" s="7"/>
      <c r="F612" s="8"/>
      <c r="G612" s="8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>
      <c r="A613" s="7"/>
      <c r="B613" s="7"/>
      <c r="C613" s="7"/>
      <c r="D613" s="7"/>
      <c r="E613" s="7"/>
      <c r="F613" s="8"/>
      <c r="G613" s="8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>
      <c r="A614" s="7"/>
      <c r="B614" s="7"/>
      <c r="C614" s="7"/>
      <c r="D614" s="7"/>
      <c r="E614" s="7"/>
      <c r="F614" s="8"/>
      <c r="G614" s="8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>
      <c r="A615" s="7"/>
      <c r="B615" s="7"/>
      <c r="C615" s="7"/>
      <c r="D615" s="7"/>
      <c r="E615" s="7"/>
      <c r="F615" s="8"/>
      <c r="G615" s="8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>
      <c r="A616" s="7"/>
      <c r="B616" s="7"/>
      <c r="C616" s="7"/>
      <c r="D616" s="7"/>
      <c r="E616" s="7"/>
      <c r="F616" s="8"/>
      <c r="G616" s="8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>
      <c r="A617" s="7"/>
      <c r="B617" s="7"/>
      <c r="C617" s="7"/>
      <c r="D617" s="7"/>
      <c r="E617" s="7"/>
      <c r="F617" s="8"/>
      <c r="G617" s="8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>
      <c r="A618" s="7"/>
      <c r="B618" s="7"/>
      <c r="C618" s="7"/>
      <c r="D618" s="7"/>
      <c r="E618" s="7"/>
      <c r="F618" s="8"/>
      <c r="G618" s="8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>
      <c r="A619" s="7"/>
      <c r="B619" s="7"/>
      <c r="C619" s="7"/>
      <c r="D619" s="7"/>
      <c r="E619" s="7"/>
      <c r="F619" s="8"/>
      <c r="G619" s="8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>
      <c r="A620" s="7"/>
      <c r="B620" s="7"/>
      <c r="C620" s="7"/>
      <c r="D620" s="7"/>
      <c r="E620" s="7"/>
      <c r="F620" s="8"/>
      <c r="G620" s="8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>
      <c r="A621" s="7"/>
      <c r="B621" s="7"/>
      <c r="C621" s="7"/>
      <c r="D621" s="7"/>
      <c r="E621" s="7"/>
      <c r="F621" s="8"/>
      <c r="G621" s="8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>
      <c r="A622" s="7"/>
      <c r="B622" s="7"/>
      <c r="C622" s="7"/>
      <c r="D622" s="7"/>
      <c r="E622" s="7"/>
      <c r="F622" s="8"/>
      <c r="G622" s="8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</row>
    <row r="623">
      <c r="A623" s="7"/>
      <c r="B623" s="7"/>
      <c r="C623" s="7"/>
      <c r="D623" s="7"/>
      <c r="E623" s="7"/>
      <c r="F623" s="8"/>
      <c r="G623" s="8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</row>
    <row r="624">
      <c r="A624" s="7"/>
      <c r="B624" s="7"/>
      <c r="C624" s="7"/>
      <c r="D624" s="7"/>
      <c r="E624" s="7"/>
      <c r="F624" s="8"/>
      <c r="G624" s="8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</row>
    <row r="625">
      <c r="A625" s="7"/>
      <c r="B625" s="7"/>
      <c r="C625" s="7"/>
      <c r="D625" s="7"/>
      <c r="E625" s="7"/>
      <c r="F625" s="8"/>
      <c r="G625" s="8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</row>
    <row r="626">
      <c r="A626" s="7"/>
      <c r="B626" s="7"/>
      <c r="C626" s="7"/>
      <c r="D626" s="7"/>
      <c r="E626" s="7"/>
      <c r="F626" s="8"/>
      <c r="G626" s="8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</row>
    <row r="627">
      <c r="A627" s="7"/>
      <c r="B627" s="7"/>
      <c r="C627" s="7"/>
      <c r="D627" s="7"/>
      <c r="E627" s="7"/>
      <c r="F627" s="8"/>
      <c r="G627" s="8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</row>
    <row r="628">
      <c r="A628" s="7"/>
      <c r="B628" s="7"/>
      <c r="C628" s="7"/>
      <c r="D628" s="7"/>
      <c r="E628" s="7"/>
      <c r="F628" s="8"/>
      <c r="G628" s="8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</row>
    <row r="629">
      <c r="A629" s="7"/>
      <c r="B629" s="7"/>
      <c r="C629" s="7"/>
      <c r="D629" s="7"/>
      <c r="E629" s="7"/>
      <c r="F629" s="8"/>
      <c r="G629" s="8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>
      <c r="A630" s="7"/>
      <c r="B630" s="7"/>
      <c r="C630" s="7"/>
      <c r="D630" s="7"/>
      <c r="E630" s="7"/>
      <c r="F630" s="8"/>
      <c r="G630" s="8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>
      <c r="A631" s="7"/>
      <c r="B631" s="7"/>
      <c r="C631" s="7"/>
      <c r="D631" s="7"/>
      <c r="E631" s="7"/>
      <c r="F631" s="8"/>
      <c r="G631" s="8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>
      <c r="A632" s="7"/>
      <c r="B632" s="7"/>
      <c r="C632" s="7"/>
      <c r="D632" s="7"/>
      <c r="E632" s="7"/>
      <c r="F632" s="8"/>
      <c r="G632" s="8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>
      <c r="A633" s="7"/>
      <c r="B633" s="7"/>
      <c r="C633" s="7"/>
      <c r="D633" s="7"/>
      <c r="E633" s="7"/>
      <c r="F633" s="8"/>
      <c r="G633" s="8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>
      <c r="A634" s="7"/>
      <c r="B634" s="7"/>
      <c r="C634" s="7"/>
      <c r="D634" s="7"/>
      <c r="E634" s="7"/>
      <c r="F634" s="8"/>
      <c r="G634" s="8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>
      <c r="A635" s="7"/>
      <c r="B635" s="7"/>
      <c r="C635" s="7"/>
      <c r="D635" s="7"/>
      <c r="E635" s="7"/>
      <c r="F635" s="8"/>
      <c r="G635" s="8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>
      <c r="A636" s="7"/>
      <c r="B636" s="7"/>
      <c r="C636" s="7"/>
      <c r="D636" s="7"/>
      <c r="E636" s="7"/>
      <c r="F636" s="8"/>
      <c r="G636" s="8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>
      <c r="A637" s="7"/>
      <c r="B637" s="7"/>
      <c r="C637" s="7"/>
      <c r="D637" s="7"/>
      <c r="E637" s="7"/>
      <c r="F637" s="8"/>
      <c r="G637" s="8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>
      <c r="A638" s="7"/>
      <c r="B638" s="7"/>
      <c r="C638" s="7"/>
      <c r="D638" s="7"/>
      <c r="E638" s="7"/>
      <c r="F638" s="8"/>
      <c r="G638" s="8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>
      <c r="A639" s="7"/>
      <c r="B639" s="7"/>
      <c r="C639" s="7"/>
      <c r="D639" s="7"/>
      <c r="E639" s="7"/>
      <c r="F639" s="8"/>
      <c r="G639" s="8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>
      <c r="A640" s="7"/>
      <c r="B640" s="7"/>
      <c r="C640" s="7"/>
      <c r="D640" s="7"/>
      <c r="E640" s="7"/>
      <c r="F640" s="8"/>
      <c r="G640" s="8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>
      <c r="A641" s="7"/>
      <c r="B641" s="7"/>
      <c r="C641" s="7"/>
      <c r="D641" s="7"/>
      <c r="E641" s="7"/>
      <c r="F641" s="8"/>
      <c r="G641" s="8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>
      <c r="A642" s="7"/>
      <c r="B642" s="7"/>
      <c r="C642" s="7"/>
      <c r="D642" s="7"/>
      <c r="E642" s="7"/>
      <c r="F642" s="8"/>
      <c r="G642" s="8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>
      <c r="A643" s="7"/>
      <c r="B643" s="7"/>
      <c r="C643" s="7"/>
      <c r="D643" s="7"/>
      <c r="E643" s="7"/>
      <c r="F643" s="8"/>
      <c r="G643" s="8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>
      <c r="A644" s="7"/>
      <c r="B644" s="7"/>
      <c r="C644" s="7"/>
      <c r="D644" s="7"/>
      <c r="E644" s="7"/>
      <c r="F644" s="8"/>
      <c r="G644" s="8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>
      <c r="A645" s="7"/>
      <c r="B645" s="7"/>
      <c r="C645" s="7"/>
      <c r="D645" s="7"/>
      <c r="E645" s="7"/>
      <c r="F645" s="8"/>
      <c r="G645" s="8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>
      <c r="A646" s="7"/>
      <c r="B646" s="7"/>
      <c r="C646" s="7"/>
      <c r="D646" s="7"/>
      <c r="E646" s="7"/>
      <c r="F646" s="8"/>
      <c r="G646" s="8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>
      <c r="A647" s="7"/>
      <c r="B647" s="7"/>
      <c r="C647" s="7"/>
      <c r="D647" s="7"/>
      <c r="E647" s="7"/>
      <c r="F647" s="8"/>
      <c r="G647" s="8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>
      <c r="A648" s="7"/>
      <c r="B648" s="7"/>
      <c r="C648" s="7"/>
      <c r="D648" s="7"/>
      <c r="E648" s="7"/>
      <c r="F648" s="8"/>
      <c r="G648" s="8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>
      <c r="A649" s="7"/>
      <c r="B649" s="7"/>
      <c r="C649" s="7"/>
      <c r="D649" s="7"/>
      <c r="E649" s="7"/>
      <c r="F649" s="8"/>
      <c r="G649" s="8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>
      <c r="A650" s="7"/>
      <c r="B650" s="7"/>
      <c r="C650" s="7"/>
      <c r="D650" s="7"/>
      <c r="E650" s="7"/>
      <c r="F650" s="8"/>
      <c r="G650" s="8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>
      <c r="A651" s="7"/>
      <c r="B651" s="7"/>
      <c r="C651" s="7"/>
      <c r="D651" s="7"/>
      <c r="E651" s="7"/>
      <c r="F651" s="8"/>
      <c r="G651" s="8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>
      <c r="A652" s="7"/>
      <c r="B652" s="7"/>
      <c r="C652" s="7"/>
      <c r="D652" s="7"/>
      <c r="E652" s="7"/>
      <c r="F652" s="8"/>
      <c r="G652" s="8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>
      <c r="A653" s="7"/>
      <c r="B653" s="7"/>
      <c r="C653" s="7"/>
      <c r="D653" s="7"/>
      <c r="E653" s="7"/>
      <c r="F653" s="8"/>
      <c r="G653" s="8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</row>
    <row r="654">
      <c r="A654" s="7"/>
      <c r="B654" s="7"/>
      <c r="C654" s="7"/>
      <c r="D654" s="7"/>
      <c r="E654" s="7"/>
      <c r="F654" s="8"/>
      <c r="G654" s="8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>
      <c r="A655" s="7"/>
      <c r="B655" s="7"/>
      <c r="C655" s="7"/>
      <c r="D655" s="7"/>
      <c r="E655" s="7"/>
      <c r="F655" s="8"/>
      <c r="G655" s="8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</row>
    <row r="656">
      <c r="A656" s="7"/>
      <c r="B656" s="7"/>
      <c r="C656" s="7"/>
      <c r="D656" s="7"/>
      <c r="E656" s="7"/>
      <c r="F656" s="8"/>
      <c r="G656" s="8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</row>
    <row r="657">
      <c r="A657" s="7"/>
      <c r="B657" s="7"/>
      <c r="C657" s="7"/>
      <c r="D657" s="7"/>
      <c r="E657" s="7"/>
      <c r="F657" s="8"/>
      <c r="G657" s="8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</row>
    <row r="658">
      <c r="A658" s="7"/>
      <c r="B658" s="7"/>
      <c r="C658" s="7"/>
      <c r="D658" s="7"/>
      <c r="E658" s="7"/>
      <c r="F658" s="8"/>
      <c r="G658" s="8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</row>
    <row r="659">
      <c r="A659" s="7"/>
      <c r="B659" s="7"/>
      <c r="C659" s="7"/>
      <c r="D659" s="7"/>
      <c r="E659" s="7"/>
      <c r="F659" s="8"/>
      <c r="G659" s="8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</row>
    <row r="660">
      <c r="A660" s="7"/>
      <c r="B660" s="7"/>
      <c r="C660" s="7"/>
      <c r="D660" s="7"/>
      <c r="E660" s="7"/>
      <c r="F660" s="8"/>
      <c r="G660" s="8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</row>
    <row r="661">
      <c r="A661" s="7"/>
      <c r="B661" s="7"/>
      <c r="C661" s="7"/>
      <c r="D661" s="7"/>
      <c r="E661" s="7"/>
      <c r="F661" s="8"/>
      <c r="G661" s="8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</row>
    <row r="662">
      <c r="A662" s="7"/>
      <c r="B662" s="7"/>
      <c r="C662" s="7"/>
      <c r="D662" s="7"/>
      <c r="E662" s="7"/>
      <c r="F662" s="8"/>
      <c r="G662" s="8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</row>
    <row r="663">
      <c r="A663" s="7"/>
      <c r="B663" s="7"/>
      <c r="C663" s="7"/>
      <c r="D663" s="7"/>
      <c r="E663" s="7"/>
      <c r="F663" s="8"/>
      <c r="G663" s="8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</row>
    <row r="664">
      <c r="A664" s="7"/>
      <c r="B664" s="7"/>
      <c r="C664" s="7"/>
      <c r="D664" s="7"/>
      <c r="E664" s="7"/>
      <c r="F664" s="8"/>
      <c r="G664" s="8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</row>
    <row r="665">
      <c r="A665" s="7"/>
      <c r="B665" s="7"/>
      <c r="C665" s="7"/>
      <c r="D665" s="7"/>
      <c r="E665" s="7"/>
      <c r="F665" s="8"/>
      <c r="G665" s="8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</row>
    <row r="666">
      <c r="A666" s="7"/>
      <c r="B666" s="7"/>
      <c r="C666" s="7"/>
      <c r="D666" s="7"/>
      <c r="E666" s="7"/>
      <c r="F666" s="8"/>
      <c r="G666" s="8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</row>
    <row r="667">
      <c r="A667" s="7"/>
      <c r="B667" s="7"/>
      <c r="C667" s="7"/>
      <c r="D667" s="7"/>
      <c r="E667" s="7"/>
      <c r="F667" s="8"/>
      <c r="G667" s="8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</row>
    <row r="668">
      <c r="A668" s="7"/>
      <c r="B668" s="7"/>
      <c r="C668" s="7"/>
      <c r="D668" s="7"/>
      <c r="E668" s="7"/>
      <c r="F668" s="8"/>
      <c r="G668" s="8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</row>
    <row r="669">
      <c r="A669" s="7"/>
      <c r="B669" s="7"/>
      <c r="C669" s="7"/>
      <c r="D669" s="7"/>
      <c r="E669" s="7"/>
      <c r="F669" s="8"/>
      <c r="G669" s="8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</row>
    <row r="670">
      <c r="A670" s="7"/>
      <c r="B670" s="7"/>
      <c r="C670" s="7"/>
      <c r="D670" s="7"/>
      <c r="E670" s="7"/>
      <c r="F670" s="8"/>
      <c r="G670" s="8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</row>
    <row r="671">
      <c r="A671" s="7"/>
      <c r="B671" s="7"/>
      <c r="C671" s="7"/>
      <c r="D671" s="7"/>
      <c r="E671" s="7"/>
      <c r="F671" s="8"/>
      <c r="G671" s="8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</row>
    <row r="672">
      <c r="A672" s="7"/>
      <c r="B672" s="7"/>
      <c r="C672" s="7"/>
      <c r="D672" s="7"/>
      <c r="E672" s="7"/>
      <c r="F672" s="8"/>
      <c r="G672" s="8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</row>
    <row r="673">
      <c r="A673" s="7"/>
      <c r="B673" s="7"/>
      <c r="C673" s="7"/>
      <c r="D673" s="7"/>
      <c r="E673" s="7"/>
      <c r="F673" s="8"/>
      <c r="G673" s="8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</row>
    <row r="674">
      <c r="A674" s="7"/>
      <c r="B674" s="7"/>
      <c r="C674" s="7"/>
      <c r="D674" s="7"/>
      <c r="E674" s="7"/>
      <c r="F674" s="8"/>
      <c r="G674" s="8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</row>
    <row r="675">
      <c r="A675" s="7"/>
      <c r="B675" s="7"/>
      <c r="C675" s="7"/>
      <c r="D675" s="7"/>
      <c r="E675" s="7"/>
      <c r="F675" s="8"/>
      <c r="G675" s="8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</row>
    <row r="676">
      <c r="A676" s="7"/>
      <c r="B676" s="7"/>
      <c r="C676" s="7"/>
      <c r="D676" s="7"/>
      <c r="E676" s="7"/>
      <c r="F676" s="8"/>
      <c r="G676" s="8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</row>
    <row r="677">
      <c r="A677" s="7"/>
      <c r="B677" s="7"/>
      <c r="C677" s="7"/>
      <c r="D677" s="7"/>
      <c r="E677" s="7"/>
      <c r="F677" s="8"/>
      <c r="G677" s="8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</row>
    <row r="678">
      <c r="A678" s="7"/>
      <c r="B678" s="7"/>
      <c r="C678" s="7"/>
      <c r="D678" s="7"/>
      <c r="E678" s="7"/>
      <c r="F678" s="8"/>
      <c r="G678" s="8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</row>
    <row r="679">
      <c r="A679" s="7"/>
      <c r="B679" s="7"/>
      <c r="C679" s="7"/>
      <c r="D679" s="7"/>
      <c r="E679" s="7"/>
      <c r="F679" s="8"/>
      <c r="G679" s="8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>
      <c r="A680" s="7"/>
      <c r="B680" s="7"/>
      <c r="C680" s="7"/>
      <c r="D680" s="7"/>
      <c r="E680" s="7"/>
      <c r="F680" s="8"/>
      <c r="G680" s="8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>
      <c r="A681" s="7"/>
      <c r="B681" s="7"/>
      <c r="C681" s="7"/>
      <c r="D681" s="7"/>
      <c r="E681" s="7"/>
      <c r="F681" s="8"/>
      <c r="G681" s="8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>
      <c r="A682" s="7"/>
      <c r="B682" s="7"/>
      <c r="C682" s="7"/>
      <c r="D682" s="7"/>
      <c r="E682" s="7"/>
      <c r="F682" s="8"/>
      <c r="G682" s="8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>
      <c r="A683" s="7"/>
      <c r="B683" s="7"/>
      <c r="C683" s="7"/>
      <c r="D683" s="7"/>
      <c r="E683" s="7"/>
      <c r="F683" s="8"/>
      <c r="G683" s="8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>
      <c r="A684" s="7"/>
      <c r="B684" s="7"/>
      <c r="C684" s="7"/>
      <c r="D684" s="7"/>
      <c r="E684" s="7"/>
      <c r="F684" s="8"/>
      <c r="G684" s="8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>
      <c r="A685" s="7"/>
      <c r="B685" s="7"/>
      <c r="C685" s="7"/>
      <c r="D685" s="7"/>
      <c r="E685" s="7"/>
      <c r="F685" s="8"/>
      <c r="G685" s="8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>
      <c r="A686" s="7"/>
      <c r="B686" s="7"/>
      <c r="C686" s="7"/>
      <c r="D686" s="7"/>
      <c r="E686" s="7"/>
      <c r="F686" s="8"/>
      <c r="G686" s="8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>
      <c r="A687" s="7"/>
      <c r="B687" s="7"/>
      <c r="C687" s="7"/>
      <c r="D687" s="7"/>
      <c r="E687" s="7"/>
      <c r="F687" s="8"/>
      <c r="G687" s="8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>
      <c r="A688" s="7"/>
      <c r="B688" s="7"/>
      <c r="C688" s="7"/>
      <c r="D688" s="7"/>
      <c r="E688" s="7"/>
      <c r="F688" s="8"/>
      <c r="G688" s="8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>
      <c r="A689" s="7"/>
      <c r="B689" s="7"/>
      <c r="C689" s="7"/>
      <c r="D689" s="7"/>
      <c r="E689" s="7"/>
      <c r="F689" s="8"/>
      <c r="G689" s="8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>
      <c r="A690" s="7"/>
      <c r="B690" s="7"/>
      <c r="C690" s="7"/>
      <c r="D690" s="7"/>
      <c r="E690" s="7"/>
      <c r="F690" s="8"/>
      <c r="G690" s="8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>
      <c r="A691" s="7"/>
      <c r="B691" s="7"/>
      <c r="C691" s="7"/>
      <c r="D691" s="7"/>
      <c r="E691" s="7"/>
      <c r="F691" s="8"/>
      <c r="G691" s="8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>
      <c r="A692" s="7"/>
      <c r="B692" s="7"/>
      <c r="C692" s="7"/>
      <c r="D692" s="7"/>
      <c r="E692" s="7"/>
      <c r="F692" s="8"/>
      <c r="G692" s="8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>
      <c r="A693" s="7"/>
      <c r="B693" s="7"/>
      <c r="C693" s="7"/>
      <c r="D693" s="7"/>
      <c r="E693" s="7"/>
      <c r="F693" s="8"/>
      <c r="G693" s="8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>
      <c r="A694" s="7"/>
      <c r="B694" s="7"/>
      <c r="C694" s="7"/>
      <c r="D694" s="7"/>
      <c r="E694" s="7"/>
      <c r="F694" s="8"/>
      <c r="G694" s="8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>
      <c r="A695" s="7"/>
      <c r="B695" s="7"/>
      <c r="C695" s="7"/>
      <c r="D695" s="7"/>
      <c r="E695" s="7"/>
      <c r="F695" s="8"/>
      <c r="G695" s="8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>
      <c r="A696" s="7"/>
      <c r="B696" s="7"/>
      <c r="C696" s="7"/>
      <c r="D696" s="7"/>
      <c r="E696" s="7"/>
      <c r="F696" s="8"/>
      <c r="G696" s="8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>
      <c r="A697" s="7"/>
      <c r="B697" s="7"/>
      <c r="C697" s="7"/>
      <c r="D697" s="7"/>
      <c r="E697" s="7"/>
      <c r="F697" s="8"/>
      <c r="G697" s="8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>
      <c r="A698" s="7"/>
      <c r="B698" s="7"/>
      <c r="C698" s="7"/>
      <c r="D698" s="7"/>
      <c r="E698" s="7"/>
      <c r="F698" s="8"/>
      <c r="G698" s="8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>
      <c r="A699" s="7"/>
      <c r="B699" s="7"/>
      <c r="C699" s="7"/>
      <c r="D699" s="7"/>
      <c r="E699" s="7"/>
      <c r="F699" s="8"/>
      <c r="G699" s="8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>
      <c r="A700" s="7"/>
      <c r="B700" s="7"/>
      <c r="C700" s="7"/>
      <c r="D700" s="7"/>
      <c r="E700" s="7"/>
      <c r="F700" s="8"/>
      <c r="G700" s="8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>
      <c r="A701" s="7"/>
      <c r="B701" s="7"/>
      <c r="C701" s="7"/>
      <c r="D701" s="7"/>
      <c r="E701" s="7"/>
      <c r="F701" s="8"/>
      <c r="G701" s="8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>
      <c r="A702" s="7"/>
      <c r="B702" s="7"/>
      <c r="C702" s="7"/>
      <c r="D702" s="7"/>
      <c r="E702" s="7"/>
      <c r="F702" s="8"/>
      <c r="G702" s="8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>
      <c r="A703" s="7"/>
      <c r="B703" s="7"/>
      <c r="C703" s="7"/>
      <c r="D703" s="7"/>
      <c r="E703" s="7"/>
      <c r="F703" s="8"/>
      <c r="G703" s="8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</row>
    <row r="704">
      <c r="A704" s="7"/>
      <c r="B704" s="7"/>
      <c r="C704" s="7"/>
      <c r="D704" s="7"/>
      <c r="E704" s="7"/>
      <c r="F704" s="8"/>
      <c r="G704" s="8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</row>
    <row r="705">
      <c r="A705" s="7"/>
      <c r="B705" s="7"/>
      <c r="C705" s="7"/>
      <c r="D705" s="7"/>
      <c r="E705" s="7"/>
      <c r="F705" s="8"/>
      <c r="G705" s="8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</row>
    <row r="706">
      <c r="A706" s="7"/>
      <c r="B706" s="7"/>
      <c r="C706" s="7"/>
      <c r="D706" s="7"/>
      <c r="E706" s="7"/>
      <c r="F706" s="8"/>
      <c r="G706" s="8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</row>
    <row r="707">
      <c r="A707" s="7"/>
      <c r="B707" s="7"/>
      <c r="C707" s="7"/>
      <c r="D707" s="7"/>
      <c r="E707" s="7"/>
      <c r="F707" s="8"/>
      <c r="G707" s="8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</row>
    <row r="708">
      <c r="A708" s="7"/>
      <c r="B708" s="7"/>
      <c r="C708" s="7"/>
      <c r="D708" s="7"/>
      <c r="E708" s="7"/>
      <c r="F708" s="8"/>
      <c r="G708" s="8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</row>
    <row r="709">
      <c r="A709" s="7"/>
      <c r="B709" s="7"/>
      <c r="C709" s="7"/>
      <c r="D709" s="7"/>
      <c r="E709" s="7"/>
      <c r="F709" s="8"/>
      <c r="G709" s="8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</row>
    <row r="710">
      <c r="A710" s="7"/>
      <c r="B710" s="7"/>
      <c r="C710" s="7"/>
      <c r="D710" s="7"/>
      <c r="E710" s="7"/>
      <c r="F710" s="8"/>
      <c r="G710" s="8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</row>
    <row r="711">
      <c r="A711" s="7"/>
      <c r="B711" s="7"/>
      <c r="C711" s="7"/>
      <c r="D711" s="7"/>
      <c r="E711" s="7"/>
      <c r="F711" s="8"/>
      <c r="G711" s="8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</row>
    <row r="712">
      <c r="A712" s="7"/>
      <c r="B712" s="7"/>
      <c r="C712" s="7"/>
      <c r="D712" s="7"/>
      <c r="E712" s="7"/>
      <c r="F712" s="8"/>
      <c r="G712" s="8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</row>
    <row r="713">
      <c r="A713" s="7"/>
      <c r="B713" s="7"/>
      <c r="C713" s="7"/>
      <c r="D713" s="7"/>
      <c r="E713" s="7"/>
      <c r="F713" s="8"/>
      <c r="G713" s="8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</row>
    <row r="714">
      <c r="A714" s="7"/>
      <c r="B714" s="7"/>
      <c r="C714" s="7"/>
      <c r="D714" s="7"/>
      <c r="E714" s="7"/>
      <c r="F714" s="8"/>
      <c r="G714" s="8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</row>
    <row r="715">
      <c r="A715" s="7"/>
      <c r="B715" s="7"/>
      <c r="C715" s="7"/>
      <c r="D715" s="7"/>
      <c r="E715" s="7"/>
      <c r="F715" s="8"/>
      <c r="G715" s="8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</row>
    <row r="716">
      <c r="A716" s="7"/>
      <c r="B716" s="7"/>
      <c r="C716" s="7"/>
      <c r="D716" s="7"/>
      <c r="E716" s="7"/>
      <c r="F716" s="8"/>
      <c r="G716" s="8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</row>
    <row r="717">
      <c r="A717" s="7"/>
      <c r="B717" s="7"/>
      <c r="C717" s="7"/>
      <c r="D717" s="7"/>
      <c r="E717" s="7"/>
      <c r="F717" s="8"/>
      <c r="G717" s="8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</row>
    <row r="718">
      <c r="A718" s="7"/>
      <c r="B718" s="7"/>
      <c r="C718" s="7"/>
      <c r="D718" s="7"/>
      <c r="E718" s="7"/>
      <c r="F718" s="8"/>
      <c r="G718" s="8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</row>
    <row r="719">
      <c r="A719" s="7"/>
      <c r="B719" s="7"/>
      <c r="C719" s="7"/>
      <c r="D719" s="7"/>
      <c r="E719" s="7"/>
      <c r="F719" s="8"/>
      <c r="G719" s="8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</row>
    <row r="720">
      <c r="A720" s="7"/>
      <c r="B720" s="7"/>
      <c r="C720" s="7"/>
      <c r="D720" s="7"/>
      <c r="E720" s="7"/>
      <c r="F720" s="8"/>
      <c r="G720" s="8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</row>
    <row r="721">
      <c r="A721" s="7"/>
      <c r="B721" s="7"/>
      <c r="C721" s="7"/>
      <c r="D721" s="7"/>
      <c r="E721" s="7"/>
      <c r="F721" s="8"/>
      <c r="G721" s="8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</row>
    <row r="722">
      <c r="A722" s="7"/>
      <c r="B722" s="7"/>
      <c r="C722" s="7"/>
      <c r="D722" s="7"/>
      <c r="E722" s="7"/>
      <c r="F722" s="8"/>
      <c r="G722" s="8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</row>
    <row r="723">
      <c r="A723" s="7"/>
      <c r="B723" s="7"/>
      <c r="C723" s="7"/>
      <c r="D723" s="7"/>
      <c r="E723" s="7"/>
      <c r="F723" s="8"/>
      <c r="G723" s="8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</row>
    <row r="724">
      <c r="A724" s="7"/>
      <c r="B724" s="7"/>
      <c r="C724" s="7"/>
      <c r="D724" s="7"/>
      <c r="E724" s="7"/>
      <c r="F724" s="8"/>
      <c r="G724" s="8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</row>
    <row r="725">
      <c r="A725" s="7"/>
      <c r="B725" s="7"/>
      <c r="C725" s="7"/>
      <c r="D725" s="7"/>
      <c r="E725" s="7"/>
      <c r="F725" s="8"/>
      <c r="G725" s="8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</row>
    <row r="726">
      <c r="A726" s="7"/>
      <c r="B726" s="7"/>
      <c r="C726" s="7"/>
      <c r="D726" s="7"/>
      <c r="E726" s="7"/>
      <c r="F726" s="8"/>
      <c r="G726" s="8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</row>
    <row r="727">
      <c r="A727" s="7"/>
      <c r="B727" s="7"/>
      <c r="C727" s="7"/>
      <c r="D727" s="7"/>
      <c r="E727" s="7"/>
      <c r="F727" s="8"/>
      <c r="G727" s="8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</row>
    <row r="728">
      <c r="A728" s="7"/>
      <c r="B728" s="7"/>
      <c r="C728" s="7"/>
      <c r="D728" s="7"/>
      <c r="E728" s="7"/>
      <c r="F728" s="8"/>
      <c r="G728" s="8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</row>
    <row r="729">
      <c r="A729" s="7"/>
      <c r="B729" s="7"/>
      <c r="C729" s="7"/>
      <c r="D729" s="7"/>
      <c r="E729" s="7"/>
      <c r="F729" s="8"/>
      <c r="G729" s="8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>
      <c r="A730" s="7"/>
      <c r="B730" s="7"/>
      <c r="C730" s="7"/>
      <c r="D730" s="7"/>
      <c r="E730" s="7"/>
      <c r="F730" s="8"/>
      <c r="G730" s="8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>
      <c r="A731" s="7"/>
      <c r="B731" s="7"/>
      <c r="C731" s="7"/>
      <c r="D731" s="7"/>
      <c r="E731" s="7"/>
      <c r="F731" s="8"/>
      <c r="G731" s="8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>
      <c r="A732" s="7"/>
      <c r="B732" s="7"/>
      <c r="C732" s="7"/>
      <c r="D732" s="7"/>
      <c r="E732" s="7"/>
      <c r="F732" s="8"/>
      <c r="G732" s="8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>
      <c r="A733" s="7"/>
      <c r="B733" s="7"/>
      <c r="C733" s="7"/>
      <c r="D733" s="7"/>
      <c r="E733" s="7"/>
      <c r="F733" s="8"/>
      <c r="G733" s="8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>
      <c r="A734" s="7"/>
      <c r="B734" s="7"/>
      <c r="C734" s="7"/>
      <c r="D734" s="7"/>
      <c r="E734" s="7"/>
      <c r="F734" s="8"/>
      <c r="G734" s="8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>
      <c r="A735" s="7"/>
      <c r="B735" s="7"/>
      <c r="C735" s="7"/>
      <c r="D735" s="7"/>
      <c r="E735" s="7"/>
      <c r="F735" s="8"/>
      <c r="G735" s="8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>
      <c r="A736" s="7"/>
      <c r="B736" s="7"/>
      <c r="C736" s="7"/>
      <c r="D736" s="7"/>
      <c r="E736" s="7"/>
      <c r="F736" s="8"/>
      <c r="G736" s="8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>
      <c r="A737" s="7"/>
      <c r="B737" s="7"/>
      <c r="C737" s="7"/>
      <c r="D737" s="7"/>
      <c r="E737" s="7"/>
      <c r="F737" s="8"/>
      <c r="G737" s="8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>
      <c r="A738" s="7"/>
      <c r="B738" s="7"/>
      <c r="C738" s="7"/>
      <c r="D738" s="7"/>
      <c r="E738" s="7"/>
      <c r="F738" s="8"/>
      <c r="G738" s="8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>
      <c r="A739" s="7"/>
      <c r="B739" s="7"/>
      <c r="C739" s="7"/>
      <c r="D739" s="7"/>
      <c r="E739" s="7"/>
      <c r="F739" s="8"/>
      <c r="G739" s="8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>
      <c r="A740" s="7"/>
      <c r="B740" s="7"/>
      <c r="C740" s="7"/>
      <c r="D740" s="7"/>
      <c r="E740" s="7"/>
      <c r="F740" s="8"/>
      <c r="G740" s="8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>
      <c r="A741" s="7"/>
      <c r="B741" s="7"/>
      <c r="C741" s="7"/>
      <c r="D741" s="7"/>
      <c r="E741" s="7"/>
      <c r="F741" s="8"/>
      <c r="G741" s="8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>
      <c r="A742" s="7"/>
      <c r="B742" s="7"/>
      <c r="C742" s="7"/>
      <c r="D742" s="7"/>
      <c r="E742" s="7"/>
      <c r="F742" s="8"/>
      <c r="G742" s="8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>
      <c r="A743" s="7"/>
      <c r="B743" s="7"/>
      <c r="C743" s="7"/>
      <c r="D743" s="7"/>
      <c r="E743" s="7"/>
      <c r="F743" s="8"/>
      <c r="G743" s="8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>
      <c r="A744" s="7"/>
      <c r="B744" s="7"/>
      <c r="C744" s="7"/>
      <c r="D744" s="7"/>
      <c r="E744" s="7"/>
      <c r="F744" s="8"/>
      <c r="G744" s="8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>
      <c r="A745" s="7"/>
      <c r="B745" s="7"/>
      <c r="C745" s="7"/>
      <c r="D745" s="7"/>
      <c r="E745" s="7"/>
      <c r="F745" s="8"/>
      <c r="G745" s="8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>
      <c r="A746" s="7"/>
      <c r="B746" s="7"/>
      <c r="C746" s="7"/>
      <c r="D746" s="7"/>
      <c r="E746" s="7"/>
      <c r="F746" s="8"/>
      <c r="G746" s="8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>
      <c r="A747" s="7"/>
      <c r="B747" s="7"/>
      <c r="C747" s="7"/>
      <c r="D747" s="7"/>
      <c r="E747" s="7"/>
      <c r="F747" s="8"/>
      <c r="G747" s="8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>
      <c r="A748" s="7"/>
      <c r="B748" s="7"/>
      <c r="C748" s="7"/>
      <c r="D748" s="7"/>
      <c r="E748" s="7"/>
      <c r="F748" s="8"/>
      <c r="G748" s="8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>
      <c r="A749" s="7"/>
      <c r="B749" s="7"/>
      <c r="C749" s="7"/>
      <c r="D749" s="7"/>
      <c r="E749" s="7"/>
      <c r="F749" s="8"/>
      <c r="G749" s="8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>
      <c r="A750" s="7"/>
      <c r="B750" s="7"/>
      <c r="C750" s="7"/>
      <c r="D750" s="7"/>
      <c r="E750" s="7"/>
      <c r="F750" s="8"/>
      <c r="G750" s="8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>
      <c r="A751" s="7"/>
      <c r="B751" s="7"/>
      <c r="C751" s="7"/>
      <c r="D751" s="7"/>
      <c r="E751" s="7"/>
      <c r="F751" s="8"/>
      <c r="G751" s="8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>
      <c r="A752" s="7"/>
      <c r="B752" s="7"/>
      <c r="C752" s="7"/>
      <c r="D752" s="7"/>
      <c r="E752" s="7"/>
      <c r="F752" s="8"/>
      <c r="G752" s="8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>
      <c r="A753" s="7"/>
      <c r="B753" s="7"/>
      <c r="C753" s="7"/>
      <c r="D753" s="7"/>
      <c r="E753" s="7"/>
      <c r="F753" s="8"/>
      <c r="G753" s="8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</row>
    <row r="754">
      <c r="A754" s="7"/>
      <c r="B754" s="7"/>
      <c r="C754" s="7"/>
      <c r="D754" s="7"/>
      <c r="E754" s="7"/>
      <c r="F754" s="8"/>
      <c r="G754" s="8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</row>
    <row r="755">
      <c r="A755" s="7"/>
      <c r="B755" s="7"/>
      <c r="C755" s="7"/>
      <c r="D755" s="7"/>
      <c r="E755" s="7"/>
      <c r="F755" s="8"/>
      <c r="G755" s="8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</row>
    <row r="756">
      <c r="A756" s="7"/>
      <c r="B756" s="7"/>
      <c r="C756" s="7"/>
      <c r="D756" s="7"/>
      <c r="E756" s="7"/>
      <c r="F756" s="8"/>
      <c r="G756" s="8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</row>
    <row r="757">
      <c r="A757" s="7"/>
      <c r="B757" s="7"/>
      <c r="C757" s="7"/>
      <c r="D757" s="7"/>
      <c r="E757" s="7"/>
      <c r="F757" s="8"/>
      <c r="G757" s="8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</row>
    <row r="758">
      <c r="A758" s="7"/>
      <c r="B758" s="7"/>
      <c r="C758" s="7"/>
      <c r="D758" s="7"/>
      <c r="E758" s="7"/>
      <c r="F758" s="8"/>
      <c r="G758" s="8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>
      <c r="A759" s="7"/>
      <c r="B759" s="7"/>
      <c r="C759" s="7"/>
      <c r="D759" s="7"/>
      <c r="E759" s="7"/>
      <c r="F759" s="8"/>
      <c r="G759" s="8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</row>
    <row r="760">
      <c r="A760" s="7"/>
      <c r="B760" s="7"/>
      <c r="C760" s="7"/>
      <c r="D760" s="7"/>
      <c r="E760" s="7"/>
      <c r="F760" s="8"/>
      <c r="G760" s="8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>
      <c r="A761" s="7"/>
      <c r="B761" s="7"/>
      <c r="C761" s="7"/>
      <c r="D761" s="7"/>
      <c r="E761" s="7"/>
      <c r="F761" s="8"/>
      <c r="G761" s="8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</row>
    <row r="762">
      <c r="A762" s="7"/>
      <c r="B762" s="7"/>
      <c r="C762" s="7"/>
      <c r="D762" s="7"/>
      <c r="E762" s="7"/>
      <c r="F762" s="8"/>
      <c r="G762" s="8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</row>
    <row r="763">
      <c r="A763" s="7"/>
      <c r="B763" s="7"/>
      <c r="C763" s="7"/>
      <c r="D763" s="7"/>
      <c r="E763" s="7"/>
      <c r="F763" s="8"/>
      <c r="G763" s="8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</row>
    <row r="764">
      <c r="A764" s="7"/>
      <c r="B764" s="7"/>
      <c r="C764" s="7"/>
      <c r="D764" s="7"/>
      <c r="E764" s="7"/>
      <c r="F764" s="8"/>
      <c r="G764" s="8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</row>
    <row r="765">
      <c r="A765" s="7"/>
      <c r="B765" s="7"/>
      <c r="C765" s="7"/>
      <c r="D765" s="7"/>
      <c r="E765" s="7"/>
      <c r="F765" s="8"/>
      <c r="G765" s="8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</row>
    <row r="766">
      <c r="A766" s="7"/>
      <c r="B766" s="7"/>
      <c r="C766" s="7"/>
      <c r="D766" s="7"/>
      <c r="E766" s="7"/>
      <c r="F766" s="8"/>
      <c r="G766" s="8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</row>
    <row r="767">
      <c r="A767" s="7"/>
      <c r="B767" s="7"/>
      <c r="C767" s="7"/>
      <c r="D767" s="7"/>
      <c r="E767" s="7"/>
      <c r="F767" s="8"/>
      <c r="G767" s="8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</row>
    <row r="768">
      <c r="A768" s="7"/>
      <c r="B768" s="7"/>
      <c r="C768" s="7"/>
      <c r="D768" s="7"/>
      <c r="E768" s="7"/>
      <c r="F768" s="8"/>
      <c r="G768" s="8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</row>
    <row r="769">
      <c r="A769" s="7"/>
      <c r="B769" s="7"/>
      <c r="C769" s="7"/>
      <c r="D769" s="7"/>
      <c r="E769" s="7"/>
      <c r="F769" s="8"/>
      <c r="G769" s="8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</row>
    <row r="770">
      <c r="A770" s="7"/>
      <c r="B770" s="7"/>
      <c r="C770" s="7"/>
      <c r="D770" s="7"/>
      <c r="E770" s="7"/>
      <c r="F770" s="8"/>
      <c r="G770" s="8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</row>
    <row r="771">
      <c r="A771" s="7"/>
      <c r="B771" s="7"/>
      <c r="C771" s="7"/>
      <c r="D771" s="7"/>
      <c r="E771" s="7"/>
      <c r="F771" s="8"/>
      <c r="G771" s="8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</row>
    <row r="772">
      <c r="A772" s="7"/>
      <c r="B772" s="7"/>
      <c r="C772" s="7"/>
      <c r="D772" s="7"/>
      <c r="E772" s="7"/>
      <c r="F772" s="8"/>
      <c r="G772" s="8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>
      <c r="A773" s="7"/>
      <c r="B773" s="7"/>
      <c r="C773" s="7"/>
      <c r="D773" s="7"/>
      <c r="E773" s="7"/>
      <c r="F773" s="8"/>
      <c r="G773" s="8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>
      <c r="A774" s="7"/>
      <c r="B774" s="7"/>
      <c r="C774" s="7"/>
      <c r="D774" s="7"/>
      <c r="E774" s="7"/>
      <c r="F774" s="8"/>
      <c r="G774" s="8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>
      <c r="A775" s="7"/>
      <c r="B775" s="7"/>
      <c r="C775" s="7"/>
      <c r="D775" s="7"/>
      <c r="E775" s="7"/>
      <c r="F775" s="8"/>
      <c r="G775" s="8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>
      <c r="A776" s="7"/>
      <c r="B776" s="7"/>
      <c r="C776" s="7"/>
      <c r="D776" s="7"/>
      <c r="E776" s="7"/>
      <c r="F776" s="8"/>
      <c r="G776" s="8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>
      <c r="A777" s="7"/>
      <c r="B777" s="7"/>
      <c r="C777" s="7"/>
      <c r="D777" s="7"/>
      <c r="E777" s="7"/>
      <c r="F777" s="8"/>
      <c r="G777" s="8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>
      <c r="A778" s="7"/>
      <c r="B778" s="7"/>
      <c r="C778" s="7"/>
      <c r="D778" s="7"/>
      <c r="E778" s="7"/>
      <c r="F778" s="8"/>
      <c r="G778" s="8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>
      <c r="A779" s="7"/>
      <c r="B779" s="7"/>
      <c r="C779" s="7"/>
      <c r="D779" s="7"/>
      <c r="E779" s="7"/>
      <c r="F779" s="8"/>
      <c r="G779" s="8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>
      <c r="A780" s="7"/>
      <c r="B780" s="7"/>
      <c r="C780" s="7"/>
      <c r="D780" s="7"/>
      <c r="E780" s="7"/>
      <c r="F780" s="8"/>
      <c r="G780" s="8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>
      <c r="A781" s="7"/>
      <c r="B781" s="7"/>
      <c r="C781" s="7"/>
      <c r="D781" s="7"/>
      <c r="E781" s="7"/>
      <c r="F781" s="8"/>
      <c r="G781" s="8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>
      <c r="A782" s="7"/>
      <c r="B782" s="7"/>
      <c r="C782" s="7"/>
      <c r="D782" s="7"/>
      <c r="E782" s="7"/>
      <c r="F782" s="8"/>
      <c r="G782" s="8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>
      <c r="A783" s="7"/>
      <c r="B783" s="7"/>
      <c r="C783" s="7"/>
      <c r="D783" s="7"/>
      <c r="E783" s="7"/>
      <c r="F783" s="8"/>
      <c r="G783" s="8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>
      <c r="A784" s="7"/>
      <c r="B784" s="7"/>
      <c r="C784" s="7"/>
      <c r="D784" s="7"/>
      <c r="E784" s="7"/>
      <c r="F784" s="8"/>
      <c r="G784" s="8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>
      <c r="A785" s="7"/>
      <c r="B785" s="7"/>
      <c r="C785" s="7"/>
      <c r="D785" s="7"/>
      <c r="E785" s="7"/>
      <c r="F785" s="8"/>
      <c r="G785" s="8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>
      <c r="A786" s="7"/>
      <c r="B786" s="7"/>
      <c r="C786" s="7"/>
      <c r="D786" s="7"/>
      <c r="E786" s="7"/>
      <c r="F786" s="8"/>
      <c r="G786" s="8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>
      <c r="A787" s="7"/>
      <c r="B787" s="7"/>
      <c r="C787" s="7"/>
      <c r="D787" s="7"/>
      <c r="E787" s="7"/>
      <c r="F787" s="8"/>
      <c r="G787" s="8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>
      <c r="A788" s="7"/>
      <c r="B788" s="7"/>
      <c r="C788" s="7"/>
      <c r="D788" s="7"/>
      <c r="E788" s="7"/>
      <c r="F788" s="8"/>
      <c r="G788" s="8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>
      <c r="A789" s="7"/>
      <c r="B789" s="7"/>
      <c r="C789" s="7"/>
      <c r="D789" s="7"/>
      <c r="E789" s="7"/>
      <c r="F789" s="8"/>
      <c r="G789" s="8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>
      <c r="A790" s="7"/>
      <c r="B790" s="7"/>
      <c r="C790" s="7"/>
      <c r="D790" s="7"/>
      <c r="E790" s="7"/>
      <c r="F790" s="8"/>
      <c r="G790" s="8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>
      <c r="A791" s="7"/>
      <c r="B791" s="7"/>
      <c r="C791" s="7"/>
      <c r="D791" s="7"/>
      <c r="E791" s="7"/>
      <c r="F791" s="8"/>
      <c r="G791" s="8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>
      <c r="A792" s="7"/>
      <c r="B792" s="7"/>
      <c r="C792" s="7"/>
      <c r="D792" s="7"/>
      <c r="E792" s="7"/>
      <c r="F792" s="8"/>
      <c r="G792" s="8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>
      <c r="A793" s="7"/>
      <c r="B793" s="7"/>
      <c r="C793" s="7"/>
      <c r="D793" s="7"/>
      <c r="E793" s="7"/>
      <c r="F793" s="8"/>
      <c r="G793" s="8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>
      <c r="A794" s="7"/>
      <c r="B794" s="7"/>
      <c r="C794" s="7"/>
      <c r="D794" s="7"/>
      <c r="E794" s="7"/>
      <c r="F794" s="8"/>
      <c r="G794" s="8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>
      <c r="A795" s="7"/>
      <c r="B795" s="7"/>
      <c r="C795" s="7"/>
      <c r="D795" s="7"/>
      <c r="E795" s="7"/>
      <c r="F795" s="8"/>
      <c r="G795" s="8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>
      <c r="A796" s="7"/>
      <c r="B796" s="7"/>
      <c r="C796" s="7"/>
      <c r="D796" s="7"/>
      <c r="E796" s="7"/>
      <c r="F796" s="8"/>
      <c r="G796" s="8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>
      <c r="A797" s="7"/>
      <c r="B797" s="7"/>
      <c r="C797" s="7"/>
      <c r="D797" s="7"/>
      <c r="E797" s="7"/>
      <c r="F797" s="8"/>
      <c r="G797" s="8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>
      <c r="A798" s="7"/>
      <c r="B798" s="7"/>
      <c r="C798" s="7"/>
      <c r="D798" s="7"/>
      <c r="E798" s="7"/>
      <c r="F798" s="8"/>
      <c r="G798" s="8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>
      <c r="A799" s="7"/>
      <c r="B799" s="7"/>
      <c r="C799" s="7"/>
      <c r="D799" s="7"/>
      <c r="E799" s="7"/>
      <c r="F799" s="8"/>
      <c r="G799" s="8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>
      <c r="A800" s="7"/>
      <c r="B800" s="7"/>
      <c r="C800" s="7"/>
      <c r="D800" s="7"/>
      <c r="E800" s="7"/>
      <c r="F800" s="8"/>
      <c r="G800" s="8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>
      <c r="A801" s="7"/>
      <c r="B801" s="7"/>
      <c r="C801" s="7"/>
      <c r="D801" s="7"/>
      <c r="E801" s="7"/>
      <c r="F801" s="8"/>
      <c r="G801" s="8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>
      <c r="A802" s="7"/>
      <c r="B802" s="7"/>
      <c r="C802" s="7"/>
      <c r="D802" s="7"/>
      <c r="E802" s="7"/>
      <c r="F802" s="8"/>
      <c r="G802" s="8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>
      <c r="A803" s="7"/>
      <c r="B803" s="7"/>
      <c r="C803" s="7"/>
      <c r="D803" s="7"/>
      <c r="E803" s="7"/>
      <c r="F803" s="8"/>
      <c r="G803" s="8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>
      <c r="A804" s="7"/>
      <c r="B804" s="7"/>
      <c r="C804" s="7"/>
      <c r="D804" s="7"/>
      <c r="E804" s="7"/>
      <c r="F804" s="8"/>
      <c r="G804" s="8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>
      <c r="A805" s="7"/>
      <c r="B805" s="7"/>
      <c r="C805" s="7"/>
      <c r="D805" s="7"/>
      <c r="E805" s="7"/>
      <c r="F805" s="8"/>
      <c r="G805" s="8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>
      <c r="A806" s="7"/>
      <c r="B806" s="7"/>
      <c r="C806" s="7"/>
      <c r="D806" s="7"/>
      <c r="E806" s="7"/>
      <c r="F806" s="8"/>
      <c r="G806" s="8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>
      <c r="A807" s="7"/>
      <c r="B807" s="7"/>
      <c r="C807" s="7"/>
      <c r="D807" s="7"/>
      <c r="E807" s="7"/>
      <c r="F807" s="8"/>
      <c r="G807" s="8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>
      <c r="A808" s="7"/>
      <c r="B808" s="7"/>
      <c r="C808" s="7"/>
      <c r="D808" s="7"/>
      <c r="E808" s="7"/>
      <c r="F808" s="8"/>
      <c r="G808" s="8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>
      <c r="A809" s="7"/>
      <c r="B809" s="7"/>
      <c r="C809" s="7"/>
      <c r="D809" s="7"/>
      <c r="E809" s="7"/>
      <c r="F809" s="8"/>
      <c r="G809" s="8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>
      <c r="A810" s="7"/>
      <c r="B810" s="7"/>
      <c r="C810" s="7"/>
      <c r="D810" s="7"/>
      <c r="E810" s="7"/>
      <c r="F810" s="8"/>
      <c r="G810" s="8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>
      <c r="A811" s="7"/>
      <c r="B811" s="7"/>
      <c r="C811" s="7"/>
      <c r="D811" s="7"/>
      <c r="E811" s="7"/>
      <c r="F811" s="8"/>
      <c r="G811" s="8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>
      <c r="A812" s="7"/>
      <c r="B812" s="7"/>
      <c r="C812" s="7"/>
      <c r="D812" s="7"/>
      <c r="E812" s="7"/>
      <c r="F812" s="8"/>
      <c r="G812" s="8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>
      <c r="A813" s="7"/>
      <c r="B813" s="7"/>
      <c r="C813" s="7"/>
      <c r="D813" s="7"/>
      <c r="E813" s="7"/>
      <c r="F813" s="8"/>
      <c r="G813" s="8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>
      <c r="A814" s="7"/>
      <c r="B814" s="7"/>
      <c r="C814" s="7"/>
      <c r="D814" s="7"/>
      <c r="E814" s="7"/>
      <c r="F814" s="8"/>
      <c r="G814" s="8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>
      <c r="A815" s="7"/>
      <c r="B815" s="7"/>
      <c r="C815" s="7"/>
      <c r="D815" s="7"/>
      <c r="E815" s="7"/>
      <c r="F815" s="8"/>
      <c r="G815" s="8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>
      <c r="A816" s="7"/>
      <c r="B816" s="7"/>
      <c r="C816" s="7"/>
      <c r="D816" s="7"/>
      <c r="E816" s="7"/>
      <c r="F816" s="8"/>
      <c r="G816" s="8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>
      <c r="A817" s="7"/>
      <c r="B817" s="7"/>
      <c r="C817" s="7"/>
      <c r="D817" s="7"/>
      <c r="E817" s="7"/>
      <c r="F817" s="8"/>
      <c r="G817" s="8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>
      <c r="A818" s="7"/>
      <c r="B818" s="7"/>
      <c r="C818" s="7"/>
      <c r="D818" s="7"/>
      <c r="E818" s="7"/>
      <c r="F818" s="8"/>
      <c r="G818" s="8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>
      <c r="A819" s="7"/>
      <c r="B819" s="7"/>
      <c r="C819" s="7"/>
      <c r="D819" s="7"/>
      <c r="E819" s="7"/>
      <c r="F819" s="8"/>
      <c r="G819" s="8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>
      <c r="A820" s="7"/>
      <c r="B820" s="7"/>
      <c r="C820" s="7"/>
      <c r="D820" s="7"/>
      <c r="E820" s="7"/>
      <c r="F820" s="8"/>
      <c r="G820" s="8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>
      <c r="A821" s="7"/>
      <c r="B821" s="7"/>
      <c r="C821" s="7"/>
      <c r="D821" s="7"/>
      <c r="E821" s="7"/>
      <c r="F821" s="8"/>
      <c r="G821" s="8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>
      <c r="A822" s="7"/>
      <c r="B822" s="7"/>
      <c r="C822" s="7"/>
      <c r="D822" s="7"/>
      <c r="E822" s="7"/>
      <c r="F822" s="8"/>
      <c r="G822" s="8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>
      <c r="A823" s="7"/>
      <c r="B823" s="7"/>
      <c r="C823" s="7"/>
      <c r="D823" s="7"/>
      <c r="E823" s="7"/>
      <c r="F823" s="8"/>
      <c r="G823" s="8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>
      <c r="A824" s="7"/>
      <c r="B824" s="7"/>
      <c r="C824" s="7"/>
      <c r="D824" s="7"/>
      <c r="E824" s="7"/>
      <c r="F824" s="8"/>
      <c r="G824" s="8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>
      <c r="A825" s="7"/>
      <c r="B825" s="7"/>
      <c r="C825" s="7"/>
      <c r="D825" s="7"/>
      <c r="E825" s="7"/>
      <c r="F825" s="8"/>
      <c r="G825" s="8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>
      <c r="A826" s="7"/>
      <c r="B826" s="7"/>
      <c r="C826" s="7"/>
      <c r="D826" s="7"/>
      <c r="E826" s="7"/>
      <c r="F826" s="8"/>
      <c r="G826" s="8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>
      <c r="A827" s="7"/>
      <c r="B827" s="7"/>
      <c r="C827" s="7"/>
      <c r="D827" s="7"/>
      <c r="E827" s="7"/>
      <c r="F827" s="8"/>
      <c r="G827" s="8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>
      <c r="A828" s="7"/>
      <c r="B828" s="7"/>
      <c r="C828" s="7"/>
      <c r="D828" s="7"/>
      <c r="E828" s="7"/>
      <c r="F828" s="8"/>
      <c r="G828" s="8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>
      <c r="A829" s="7"/>
      <c r="B829" s="7"/>
      <c r="C829" s="7"/>
      <c r="D829" s="7"/>
      <c r="E829" s="7"/>
      <c r="F829" s="8"/>
      <c r="G829" s="8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>
      <c r="A830" s="7"/>
      <c r="B830" s="7"/>
      <c r="C830" s="7"/>
      <c r="D830" s="7"/>
      <c r="E830" s="7"/>
      <c r="F830" s="8"/>
      <c r="G830" s="8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>
      <c r="A831" s="7"/>
      <c r="B831" s="7"/>
      <c r="C831" s="7"/>
      <c r="D831" s="7"/>
      <c r="E831" s="7"/>
      <c r="F831" s="8"/>
      <c r="G831" s="8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>
      <c r="A832" s="7"/>
      <c r="B832" s="7"/>
      <c r="C832" s="7"/>
      <c r="D832" s="7"/>
      <c r="E832" s="7"/>
      <c r="F832" s="8"/>
      <c r="G832" s="8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>
      <c r="A833" s="7"/>
      <c r="B833" s="7"/>
      <c r="C833" s="7"/>
      <c r="D833" s="7"/>
      <c r="E833" s="7"/>
      <c r="F833" s="8"/>
      <c r="G833" s="8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>
      <c r="A834" s="7"/>
      <c r="B834" s="7"/>
      <c r="C834" s="7"/>
      <c r="D834" s="7"/>
      <c r="E834" s="7"/>
      <c r="F834" s="8"/>
      <c r="G834" s="8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>
      <c r="A835" s="7"/>
      <c r="B835" s="7"/>
      <c r="C835" s="7"/>
      <c r="D835" s="7"/>
      <c r="E835" s="7"/>
      <c r="F835" s="8"/>
      <c r="G835" s="8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>
      <c r="A836" s="7"/>
      <c r="B836" s="7"/>
      <c r="C836" s="7"/>
      <c r="D836" s="7"/>
      <c r="E836" s="7"/>
      <c r="F836" s="8"/>
      <c r="G836" s="8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>
      <c r="A837" s="7"/>
      <c r="B837" s="7"/>
      <c r="C837" s="7"/>
      <c r="D837" s="7"/>
      <c r="E837" s="7"/>
      <c r="F837" s="8"/>
      <c r="G837" s="8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>
      <c r="A838" s="7"/>
      <c r="B838" s="7"/>
      <c r="C838" s="7"/>
      <c r="D838" s="7"/>
      <c r="E838" s="7"/>
      <c r="F838" s="8"/>
      <c r="G838" s="8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>
      <c r="A839" s="7"/>
      <c r="B839" s="7"/>
      <c r="C839" s="7"/>
      <c r="D839" s="7"/>
      <c r="E839" s="7"/>
      <c r="F839" s="8"/>
      <c r="G839" s="8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>
      <c r="A840" s="7"/>
      <c r="B840" s="7"/>
      <c r="C840" s="7"/>
      <c r="D840" s="7"/>
      <c r="E840" s="7"/>
      <c r="F840" s="8"/>
      <c r="G840" s="8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>
      <c r="A841" s="7"/>
      <c r="B841" s="7"/>
      <c r="C841" s="7"/>
      <c r="D841" s="7"/>
      <c r="E841" s="7"/>
      <c r="F841" s="8"/>
      <c r="G841" s="8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>
      <c r="A842" s="7"/>
      <c r="B842" s="7"/>
      <c r="C842" s="7"/>
      <c r="D842" s="7"/>
      <c r="E842" s="7"/>
      <c r="F842" s="8"/>
      <c r="G842" s="8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>
      <c r="A843" s="7"/>
      <c r="B843" s="7"/>
      <c r="C843" s="7"/>
      <c r="D843" s="7"/>
      <c r="E843" s="7"/>
      <c r="F843" s="8"/>
      <c r="G843" s="8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>
      <c r="A844" s="7"/>
      <c r="B844" s="7"/>
      <c r="C844" s="7"/>
      <c r="D844" s="7"/>
      <c r="E844" s="7"/>
      <c r="F844" s="8"/>
      <c r="G844" s="8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>
      <c r="A845" s="7"/>
      <c r="B845" s="7"/>
      <c r="C845" s="7"/>
      <c r="D845" s="7"/>
      <c r="E845" s="7"/>
      <c r="F845" s="8"/>
      <c r="G845" s="8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>
      <c r="A846" s="7"/>
      <c r="B846" s="7"/>
      <c r="C846" s="7"/>
      <c r="D846" s="7"/>
      <c r="E846" s="7"/>
      <c r="F846" s="8"/>
      <c r="G846" s="8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>
      <c r="A847" s="7"/>
      <c r="B847" s="7"/>
      <c r="C847" s="7"/>
      <c r="D847" s="7"/>
      <c r="E847" s="7"/>
      <c r="F847" s="8"/>
      <c r="G847" s="8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>
      <c r="A848" s="7"/>
      <c r="B848" s="7"/>
      <c r="C848" s="7"/>
      <c r="D848" s="7"/>
      <c r="E848" s="7"/>
      <c r="F848" s="8"/>
      <c r="G848" s="8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>
      <c r="A849" s="7"/>
      <c r="B849" s="7"/>
      <c r="C849" s="7"/>
      <c r="D849" s="7"/>
      <c r="E849" s="7"/>
      <c r="F849" s="8"/>
      <c r="G849" s="8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>
      <c r="A850" s="7"/>
      <c r="B850" s="7"/>
      <c r="C850" s="7"/>
      <c r="D850" s="7"/>
      <c r="E850" s="7"/>
      <c r="F850" s="8"/>
      <c r="G850" s="8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>
      <c r="A851" s="7"/>
      <c r="B851" s="7"/>
      <c r="C851" s="7"/>
      <c r="D851" s="7"/>
      <c r="E851" s="7"/>
      <c r="F851" s="8"/>
      <c r="G851" s="8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>
      <c r="A852" s="7"/>
      <c r="B852" s="7"/>
      <c r="C852" s="7"/>
      <c r="D852" s="7"/>
      <c r="E852" s="7"/>
      <c r="F852" s="8"/>
      <c r="G852" s="8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>
      <c r="A853" s="7"/>
      <c r="B853" s="7"/>
      <c r="C853" s="7"/>
      <c r="D853" s="7"/>
      <c r="E853" s="7"/>
      <c r="F853" s="8"/>
      <c r="G853" s="8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>
      <c r="A854" s="7"/>
      <c r="B854" s="7"/>
      <c r="C854" s="7"/>
      <c r="D854" s="7"/>
      <c r="E854" s="7"/>
      <c r="F854" s="8"/>
      <c r="G854" s="8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>
      <c r="A855" s="7"/>
      <c r="B855" s="7"/>
      <c r="C855" s="7"/>
      <c r="D855" s="7"/>
      <c r="E855" s="7"/>
      <c r="F855" s="8"/>
      <c r="G855" s="8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>
      <c r="A856" s="7"/>
      <c r="B856" s="7"/>
      <c r="C856" s="7"/>
      <c r="D856" s="7"/>
      <c r="E856" s="7"/>
      <c r="F856" s="8"/>
      <c r="G856" s="8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>
      <c r="A857" s="7"/>
      <c r="B857" s="7"/>
      <c r="C857" s="7"/>
      <c r="D857" s="7"/>
      <c r="E857" s="7"/>
      <c r="F857" s="8"/>
      <c r="G857" s="8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>
      <c r="A858" s="7"/>
      <c r="B858" s="7"/>
      <c r="C858" s="7"/>
      <c r="D858" s="7"/>
      <c r="E858" s="7"/>
      <c r="F858" s="8"/>
      <c r="G858" s="8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>
      <c r="A859" s="7"/>
      <c r="B859" s="7"/>
      <c r="C859" s="7"/>
      <c r="D859" s="7"/>
      <c r="E859" s="7"/>
      <c r="F859" s="8"/>
      <c r="G859" s="8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>
      <c r="A860" s="7"/>
      <c r="B860" s="7"/>
      <c r="C860" s="7"/>
      <c r="D860" s="7"/>
      <c r="E860" s="7"/>
      <c r="F860" s="8"/>
      <c r="G860" s="8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>
      <c r="A861" s="7"/>
      <c r="B861" s="7"/>
      <c r="C861" s="7"/>
      <c r="D861" s="7"/>
      <c r="E861" s="7"/>
      <c r="F861" s="8"/>
      <c r="G861" s="8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>
      <c r="A862" s="7"/>
      <c r="B862" s="7"/>
      <c r="C862" s="7"/>
      <c r="D862" s="7"/>
      <c r="E862" s="7"/>
      <c r="F862" s="8"/>
      <c r="G862" s="8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>
      <c r="A863" s="7"/>
      <c r="B863" s="7"/>
      <c r="C863" s="7"/>
      <c r="D863" s="7"/>
      <c r="E863" s="7"/>
      <c r="F863" s="8"/>
      <c r="G863" s="8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>
      <c r="A864" s="7"/>
      <c r="B864" s="7"/>
      <c r="C864" s="7"/>
      <c r="D864" s="7"/>
      <c r="E864" s="7"/>
      <c r="F864" s="8"/>
      <c r="G864" s="8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>
      <c r="A865" s="7"/>
      <c r="B865" s="7"/>
      <c r="C865" s="7"/>
      <c r="D865" s="7"/>
      <c r="E865" s="7"/>
      <c r="F865" s="8"/>
      <c r="G865" s="8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>
      <c r="A866" s="7"/>
      <c r="B866" s="7"/>
      <c r="C866" s="7"/>
      <c r="D866" s="7"/>
      <c r="E866" s="7"/>
      <c r="F866" s="8"/>
      <c r="G866" s="8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>
      <c r="A867" s="7"/>
      <c r="B867" s="7"/>
      <c r="C867" s="7"/>
      <c r="D867" s="7"/>
      <c r="E867" s="7"/>
      <c r="F867" s="8"/>
      <c r="G867" s="8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>
      <c r="A868" s="7"/>
      <c r="B868" s="7"/>
      <c r="C868" s="7"/>
      <c r="D868" s="7"/>
      <c r="E868" s="7"/>
      <c r="F868" s="8"/>
      <c r="G868" s="8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>
      <c r="A869" s="7"/>
      <c r="B869" s="7"/>
      <c r="C869" s="7"/>
      <c r="D869" s="7"/>
      <c r="E869" s="7"/>
      <c r="F869" s="8"/>
      <c r="G869" s="8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>
      <c r="A870" s="7"/>
      <c r="B870" s="7"/>
      <c r="C870" s="7"/>
      <c r="D870" s="7"/>
      <c r="E870" s="7"/>
      <c r="F870" s="8"/>
      <c r="G870" s="8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>
      <c r="A871" s="7"/>
      <c r="B871" s="7"/>
      <c r="C871" s="7"/>
      <c r="D871" s="7"/>
      <c r="E871" s="7"/>
      <c r="F871" s="8"/>
      <c r="G871" s="8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>
      <c r="A872" s="7"/>
      <c r="B872" s="7"/>
      <c r="C872" s="7"/>
      <c r="D872" s="7"/>
      <c r="E872" s="7"/>
      <c r="F872" s="8"/>
      <c r="G872" s="8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>
      <c r="A873" s="7"/>
      <c r="B873" s="7"/>
      <c r="C873" s="7"/>
      <c r="D873" s="7"/>
      <c r="E873" s="7"/>
      <c r="F873" s="8"/>
      <c r="G873" s="8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</row>
    <row r="874">
      <c r="A874" s="7"/>
      <c r="B874" s="7"/>
      <c r="C874" s="7"/>
      <c r="D874" s="7"/>
      <c r="E874" s="7"/>
      <c r="F874" s="8"/>
      <c r="G874" s="8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</row>
    <row r="875">
      <c r="A875" s="7"/>
      <c r="B875" s="7"/>
      <c r="C875" s="7"/>
      <c r="D875" s="7"/>
      <c r="E875" s="7"/>
      <c r="F875" s="8"/>
      <c r="G875" s="8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</row>
    <row r="876">
      <c r="A876" s="7"/>
      <c r="B876" s="7"/>
      <c r="C876" s="7"/>
      <c r="D876" s="7"/>
      <c r="E876" s="7"/>
      <c r="F876" s="8"/>
      <c r="G876" s="8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</row>
    <row r="877">
      <c r="A877" s="7"/>
      <c r="B877" s="7"/>
      <c r="C877" s="7"/>
      <c r="D877" s="7"/>
      <c r="E877" s="7"/>
      <c r="F877" s="8"/>
      <c r="G877" s="8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</row>
    <row r="878">
      <c r="A878" s="7"/>
      <c r="B878" s="7"/>
      <c r="C878" s="7"/>
      <c r="D878" s="7"/>
      <c r="E878" s="7"/>
      <c r="F878" s="8"/>
      <c r="G878" s="8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</row>
    <row r="879">
      <c r="A879" s="7"/>
      <c r="B879" s="7"/>
      <c r="C879" s="7"/>
      <c r="D879" s="7"/>
      <c r="E879" s="7"/>
      <c r="F879" s="8"/>
      <c r="G879" s="8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>
      <c r="A880" s="7"/>
      <c r="B880" s="7"/>
      <c r="C880" s="7"/>
      <c r="D880" s="7"/>
      <c r="E880" s="7"/>
      <c r="F880" s="8"/>
      <c r="G880" s="8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>
      <c r="A881" s="7"/>
      <c r="B881" s="7"/>
      <c r="C881" s="7"/>
      <c r="D881" s="7"/>
      <c r="E881" s="7"/>
      <c r="F881" s="8"/>
      <c r="G881" s="8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>
      <c r="A882" s="7"/>
      <c r="B882" s="7"/>
      <c r="C882" s="7"/>
      <c r="D882" s="7"/>
      <c r="E882" s="7"/>
      <c r="F882" s="8"/>
      <c r="G882" s="8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>
      <c r="A883" s="7"/>
      <c r="B883" s="7"/>
      <c r="C883" s="7"/>
      <c r="D883" s="7"/>
      <c r="E883" s="7"/>
      <c r="F883" s="8"/>
      <c r="G883" s="8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>
      <c r="A884" s="7"/>
      <c r="B884" s="7"/>
      <c r="C884" s="7"/>
      <c r="D884" s="7"/>
      <c r="E884" s="7"/>
      <c r="F884" s="8"/>
      <c r="G884" s="8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>
      <c r="A885" s="7"/>
      <c r="B885" s="7"/>
      <c r="C885" s="7"/>
      <c r="D885" s="7"/>
      <c r="E885" s="7"/>
      <c r="F885" s="8"/>
      <c r="G885" s="8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>
      <c r="A886" s="7"/>
      <c r="B886" s="7"/>
      <c r="C886" s="7"/>
      <c r="D886" s="7"/>
      <c r="E886" s="7"/>
      <c r="F886" s="8"/>
      <c r="G886" s="8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>
      <c r="A887" s="7"/>
      <c r="B887" s="7"/>
      <c r="C887" s="7"/>
      <c r="D887" s="7"/>
      <c r="E887" s="7"/>
      <c r="F887" s="8"/>
      <c r="G887" s="8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>
      <c r="A888" s="7"/>
      <c r="B888" s="7"/>
      <c r="C888" s="7"/>
      <c r="D888" s="7"/>
      <c r="E888" s="7"/>
      <c r="F888" s="8"/>
      <c r="G888" s="8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>
      <c r="A889" s="7"/>
      <c r="B889" s="7"/>
      <c r="C889" s="7"/>
      <c r="D889" s="7"/>
      <c r="E889" s="7"/>
      <c r="F889" s="8"/>
      <c r="G889" s="8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>
      <c r="A890" s="7"/>
      <c r="B890" s="7"/>
      <c r="C890" s="7"/>
      <c r="D890" s="7"/>
      <c r="E890" s="7"/>
      <c r="F890" s="8"/>
      <c r="G890" s="8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>
      <c r="A891" s="7"/>
      <c r="B891" s="7"/>
      <c r="C891" s="7"/>
      <c r="D891" s="7"/>
      <c r="E891" s="7"/>
      <c r="F891" s="8"/>
      <c r="G891" s="8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>
      <c r="A892" s="7"/>
      <c r="B892" s="7"/>
      <c r="C892" s="7"/>
      <c r="D892" s="7"/>
      <c r="E892" s="7"/>
      <c r="F892" s="8"/>
      <c r="G892" s="8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>
      <c r="A893" s="7"/>
      <c r="B893" s="7"/>
      <c r="C893" s="7"/>
      <c r="D893" s="7"/>
      <c r="E893" s="7"/>
      <c r="F893" s="8"/>
      <c r="G893" s="8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>
      <c r="A894" s="7"/>
      <c r="B894" s="7"/>
      <c r="C894" s="7"/>
      <c r="D894" s="7"/>
      <c r="E894" s="7"/>
      <c r="F894" s="8"/>
      <c r="G894" s="8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>
      <c r="A895" s="7"/>
      <c r="B895" s="7"/>
      <c r="C895" s="7"/>
      <c r="D895" s="7"/>
      <c r="E895" s="7"/>
      <c r="F895" s="8"/>
      <c r="G895" s="8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>
      <c r="A896" s="7"/>
      <c r="B896" s="7"/>
      <c r="C896" s="7"/>
      <c r="D896" s="7"/>
      <c r="E896" s="7"/>
      <c r="F896" s="8"/>
      <c r="G896" s="8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sheetData>
    <row r="1">
      <c r="A1" s="29" t="s">
        <v>51</v>
      </c>
      <c r="B1" s="1" t="s">
        <v>156</v>
      </c>
      <c r="C1" s="1" t="s">
        <v>157</v>
      </c>
      <c r="D1" s="1" t="s">
        <v>158</v>
      </c>
      <c r="E1" s="1" t="s">
        <v>159</v>
      </c>
      <c r="F1" s="2" t="s">
        <v>93</v>
      </c>
      <c r="G1" s="45" t="s">
        <v>139</v>
      </c>
      <c r="H1" s="51" t="s">
        <v>95</v>
      </c>
      <c r="I1" s="51" t="s">
        <v>96</v>
      </c>
      <c r="J1" s="9" t="s">
        <v>97</v>
      </c>
      <c r="K1" s="9" t="s">
        <v>142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>
      <c r="A2" s="11" t="s">
        <v>78</v>
      </c>
      <c r="B2" s="11">
        <v>20.0</v>
      </c>
      <c r="C2" s="11" t="s">
        <v>160</v>
      </c>
      <c r="D2" s="31">
        <v>1.0</v>
      </c>
      <c r="E2" s="7">
        <f t="shared" ref="E2:E26" si="1">D2*20</f>
        <v>20</v>
      </c>
      <c r="F2" s="8">
        <f t="shared" ref="F2:F26" si="2">E2/60</f>
        <v>0.3333333333</v>
      </c>
      <c r="G2" s="8">
        <f t="shared" ref="G2:G8" si="3">F2:F8+20</f>
        <v>20.33333333</v>
      </c>
      <c r="H2" s="11">
        <v>40.93</v>
      </c>
      <c r="I2" s="11">
        <v>38.073</v>
      </c>
      <c r="J2" s="11">
        <v>312.935</v>
      </c>
      <c r="K2" s="11">
        <v>656.613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</row>
    <row r="3">
      <c r="A3" s="7"/>
      <c r="B3" s="7"/>
      <c r="C3" s="7"/>
      <c r="D3" s="31">
        <v>11.0</v>
      </c>
      <c r="E3" s="7">
        <f t="shared" si="1"/>
        <v>220</v>
      </c>
      <c r="F3" s="8">
        <f t="shared" si="2"/>
        <v>3.666666667</v>
      </c>
      <c r="G3" s="8">
        <f t="shared" si="3"/>
        <v>23.66666667</v>
      </c>
      <c r="H3" s="27">
        <v>41.431</v>
      </c>
      <c r="I3" s="27">
        <v>40.362</v>
      </c>
      <c r="J3" s="27">
        <v>336.408</v>
      </c>
      <c r="K3" s="27">
        <v>678.935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>
      <c r="A4" s="7"/>
      <c r="B4" s="7"/>
      <c r="C4" s="7"/>
      <c r="D4" s="31">
        <v>21.0</v>
      </c>
      <c r="E4" s="7">
        <f t="shared" si="1"/>
        <v>420</v>
      </c>
      <c r="F4" s="8">
        <f t="shared" si="2"/>
        <v>7</v>
      </c>
      <c r="G4" s="8">
        <f t="shared" si="3"/>
        <v>27</v>
      </c>
      <c r="H4" s="27">
        <v>42.362</v>
      </c>
      <c r="I4" s="27">
        <v>41.707</v>
      </c>
      <c r="J4" s="27">
        <v>341.224</v>
      </c>
      <c r="K4" s="11">
        <v>681.116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</row>
    <row r="5">
      <c r="A5" s="7"/>
      <c r="B5" s="7"/>
      <c r="C5" s="7"/>
      <c r="D5" s="31">
        <v>31.0</v>
      </c>
      <c r="E5" s="7">
        <f t="shared" si="1"/>
        <v>620</v>
      </c>
      <c r="F5" s="8">
        <f t="shared" si="2"/>
        <v>10.33333333</v>
      </c>
      <c r="G5" s="8">
        <f t="shared" si="3"/>
        <v>30.33333333</v>
      </c>
      <c r="H5" s="27">
        <v>44.197</v>
      </c>
      <c r="I5" s="27">
        <v>42.688</v>
      </c>
      <c r="J5" s="27">
        <v>348.584</v>
      </c>
      <c r="K5" s="11">
        <v>713.675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</row>
    <row r="6">
      <c r="A6" s="7"/>
      <c r="B6" s="7"/>
      <c r="C6" s="7"/>
      <c r="D6" s="31">
        <v>41.0</v>
      </c>
      <c r="E6" s="7">
        <f t="shared" si="1"/>
        <v>820</v>
      </c>
      <c r="F6" s="8">
        <f t="shared" si="2"/>
        <v>13.66666667</v>
      </c>
      <c r="G6" s="8">
        <f t="shared" si="3"/>
        <v>33.66666667</v>
      </c>
      <c r="H6" s="27">
        <v>42.265</v>
      </c>
      <c r="I6" s="27">
        <v>43.497</v>
      </c>
      <c r="J6" s="27">
        <v>360.245</v>
      </c>
      <c r="K6" s="27">
        <v>735.846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</row>
    <row r="7">
      <c r="A7" s="7"/>
      <c r="B7" s="7"/>
      <c r="C7" s="7"/>
      <c r="D7" s="31">
        <v>51.0</v>
      </c>
      <c r="E7" s="7">
        <f t="shared" si="1"/>
        <v>1020</v>
      </c>
      <c r="F7" s="8">
        <f t="shared" si="2"/>
        <v>17</v>
      </c>
      <c r="G7" s="8">
        <f t="shared" si="3"/>
        <v>37</v>
      </c>
      <c r="H7" s="27">
        <v>45.001</v>
      </c>
      <c r="I7" s="27">
        <v>44.188</v>
      </c>
      <c r="J7" s="27">
        <v>363.728</v>
      </c>
      <c r="K7" s="27">
        <v>743.748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</row>
    <row r="8">
      <c r="A8" s="7"/>
      <c r="B8" s="7"/>
      <c r="C8" s="7"/>
      <c r="D8" s="31">
        <v>67.0</v>
      </c>
      <c r="E8" s="7">
        <f t="shared" si="1"/>
        <v>1340</v>
      </c>
      <c r="F8" s="8">
        <f t="shared" si="2"/>
        <v>22.33333333</v>
      </c>
      <c r="G8" s="8">
        <f t="shared" si="3"/>
        <v>42.33333333</v>
      </c>
      <c r="H8" s="11">
        <v>44.42</v>
      </c>
      <c r="I8" s="11">
        <v>44.988</v>
      </c>
      <c r="J8" s="27">
        <v>359.882</v>
      </c>
      <c r="K8" s="27">
        <v>746.75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</row>
    <row r="9">
      <c r="A9" s="11" t="s">
        <v>79</v>
      </c>
      <c r="B9" s="11">
        <v>20.0</v>
      </c>
      <c r="C9" s="11" t="s">
        <v>160</v>
      </c>
      <c r="D9" s="11">
        <v>1.0</v>
      </c>
      <c r="E9" s="7">
        <f t="shared" si="1"/>
        <v>20</v>
      </c>
      <c r="F9" s="8">
        <f t="shared" si="2"/>
        <v>0.3333333333</v>
      </c>
      <c r="G9" s="8">
        <f>F9:F16+20</f>
        <v>20.33333333</v>
      </c>
      <c r="H9" s="27">
        <v>33.203</v>
      </c>
      <c r="I9" s="27">
        <v>29.071</v>
      </c>
      <c r="J9" s="27">
        <v>219.053</v>
      </c>
      <c r="K9" s="27">
        <v>549.68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</row>
    <row r="10">
      <c r="A10" s="7"/>
      <c r="B10" s="7"/>
      <c r="C10" s="7"/>
      <c r="D10" s="11">
        <v>10.0</v>
      </c>
      <c r="E10" s="7">
        <f t="shared" si="1"/>
        <v>200</v>
      </c>
      <c r="F10" s="8">
        <f t="shared" si="2"/>
        <v>3.333333333</v>
      </c>
      <c r="G10" s="8">
        <f>F10:F16+20</f>
        <v>23.33333333</v>
      </c>
      <c r="H10" s="11">
        <v>33.876</v>
      </c>
      <c r="I10" s="27">
        <v>30.875</v>
      </c>
      <c r="J10" s="27">
        <v>234.612</v>
      </c>
      <c r="K10" s="27">
        <v>597.214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</row>
    <row r="11">
      <c r="A11" s="7"/>
      <c r="B11" s="7"/>
      <c r="C11" s="7"/>
      <c r="D11" s="11">
        <v>20.0</v>
      </c>
      <c r="E11" s="7">
        <f t="shared" si="1"/>
        <v>400</v>
      </c>
      <c r="F11" s="8">
        <f t="shared" si="2"/>
        <v>6.666666667</v>
      </c>
      <c r="G11" s="8">
        <f>F11:F16+20</f>
        <v>26.66666667</v>
      </c>
      <c r="H11" s="27">
        <v>34.24</v>
      </c>
      <c r="I11" s="27">
        <v>34.381</v>
      </c>
      <c r="J11" s="27">
        <v>238.066</v>
      </c>
      <c r="K11" s="27">
        <v>641.905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</row>
    <row r="12">
      <c r="A12" s="7"/>
      <c r="B12" s="7"/>
      <c r="C12" s="7"/>
      <c r="D12" s="11">
        <v>30.0</v>
      </c>
      <c r="E12" s="7">
        <f t="shared" si="1"/>
        <v>600</v>
      </c>
      <c r="F12" s="8">
        <f t="shared" si="2"/>
        <v>10</v>
      </c>
      <c r="G12" s="8">
        <f>F12:F16+20</f>
        <v>30</v>
      </c>
      <c r="H12" s="27">
        <v>35.81</v>
      </c>
      <c r="I12" s="27">
        <v>37.361</v>
      </c>
      <c r="J12" s="27">
        <v>253.228</v>
      </c>
      <c r="K12" s="27">
        <v>663.333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</row>
    <row r="13">
      <c r="A13" s="7"/>
      <c r="B13" s="7"/>
      <c r="C13" s="7"/>
      <c r="D13" s="11">
        <v>40.0</v>
      </c>
      <c r="E13" s="7">
        <f t="shared" si="1"/>
        <v>800</v>
      </c>
      <c r="F13" s="8">
        <f t="shared" si="2"/>
        <v>13.33333333</v>
      </c>
      <c r="G13" s="8">
        <f>F13:F16+20</f>
        <v>33.33333333</v>
      </c>
      <c r="H13" s="27">
        <v>36.87</v>
      </c>
      <c r="I13" s="27">
        <v>39.518</v>
      </c>
      <c r="J13" s="27">
        <v>259.288</v>
      </c>
      <c r="K13" s="27">
        <v>694.661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</row>
    <row r="14">
      <c r="A14" s="7"/>
      <c r="B14" s="7"/>
      <c r="C14" s="7"/>
      <c r="D14" s="11">
        <v>50.0</v>
      </c>
      <c r="E14" s="7">
        <f t="shared" si="1"/>
        <v>1000</v>
      </c>
      <c r="F14" s="8">
        <f t="shared" si="2"/>
        <v>16.66666667</v>
      </c>
      <c r="G14" s="8">
        <f>F14:F16+20</f>
        <v>36.66666667</v>
      </c>
      <c r="H14" s="27">
        <v>36.855</v>
      </c>
      <c r="I14" s="27">
        <v>40.073</v>
      </c>
      <c r="J14" s="27">
        <v>256.254</v>
      </c>
      <c r="K14" s="27">
        <v>693.159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</row>
    <row r="15">
      <c r="A15" s="7"/>
      <c r="B15" s="7"/>
      <c r="C15" s="7"/>
      <c r="D15" s="11">
        <v>60.0</v>
      </c>
      <c r="E15" s="7">
        <f t="shared" si="1"/>
        <v>1200</v>
      </c>
      <c r="F15" s="8">
        <f t="shared" si="2"/>
        <v>20</v>
      </c>
      <c r="G15" s="8">
        <f>F15:F16+20</f>
        <v>40</v>
      </c>
      <c r="H15" s="27">
        <v>36.577</v>
      </c>
      <c r="I15" s="27">
        <v>38.576</v>
      </c>
      <c r="J15" s="27">
        <v>261.023</v>
      </c>
      <c r="K15" s="27">
        <v>692.047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</row>
    <row r="16">
      <c r="A16" s="7"/>
      <c r="B16" s="7"/>
      <c r="C16" s="7"/>
      <c r="D16" s="11">
        <v>71.0</v>
      </c>
      <c r="E16" s="7">
        <f t="shared" si="1"/>
        <v>1420</v>
      </c>
      <c r="F16" s="8">
        <f t="shared" si="2"/>
        <v>23.66666667</v>
      </c>
      <c r="G16" s="8">
        <f>F16+20</f>
        <v>43.66666667</v>
      </c>
      <c r="H16" s="27">
        <v>36.956</v>
      </c>
      <c r="I16" s="27">
        <v>40.558</v>
      </c>
      <c r="J16" s="27">
        <v>266.036</v>
      </c>
      <c r="K16" s="27">
        <v>695.442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</row>
    <row r="17">
      <c r="A17" s="11" t="s">
        <v>81</v>
      </c>
      <c r="B17" s="11">
        <v>20.0</v>
      </c>
      <c r="C17" s="11" t="s">
        <v>160</v>
      </c>
      <c r="D17" s="31">
        <v>1.0</v>
      </c>
      <c r="E17" s="7">
        <f t="shared" si="1"/>
        <v>20</v>
      </c>
      <c r="F17" s="8">
        <f t="shared" si="2"/>
        <v>0.3333333333</v>
      </c>
      <c r="G17" s="8">
        <f>F17:F26+20</f>
        <v>20.33333333</v>
      </c>
      <c r="H17" s="27">
        <v>37.516</v>
      </c>
      <c r="I17" s="27">
        <v>27.691</v>
      </c>
      <c r="J17" s="11">
        <v>259.764</v>
      </c>
      <c r="K17" s="27">
        <v>474.785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</row>
    <row r="18">
      <c r="A18" s="7"/>
      <c r="B18" s="7"/>
      <c r="C18" s="7"/>
      <c r="D18" s="31">
        <v>11.0</v>
      </c>
      <c r="E18" s="7">
        <f t="shared" si="1"/>
        <v>220</v>
      </c>
      <c r="F18" s="8">
        <f t="shared" si="2"/>
        <v>3.666666667</v>
      </c>
      <c r="G18" s="8">
        <f>F18:F26+20</f>
        <v>23.66666667</v>
      </c>
      <c r="H18" s="27">
        <v>38.833</v>
      </c>
      <c r="I18" s="27">
        <v>29.298</v>
      </c>
      <c r="J18" s="27">
        <v>270.028</v>
      </c>
      <c r="K18" s="27">
        <v>474.663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</row>
    <row r="19">
      <c r="A19" s="7"/>
      <c r="B19" s="7"/>
      <c r="C19" s="7"/>
      <c r="D19" s="31">
        <v>21.0</v>
      </c>
      <c r="E19" s="7">
        <f t="shared" si="1"/>
        <v>420</v>
      </c>
      <c r="F19" s="8">
        <f t="shared" si="2"/>
        <v>7</v>
      </c>
      <c r="G19" s="8">
        <f>F19:F26+20</f>
        <v>27</v>
      </c>
      <c r="H19" s="27">
        <v>40.424</v>
      </c>
      <c r="I19" s="27">
        <v>31.668</v>
      </c>
      <c r="J19" s="27">
        <v>278.08</v>
      </c>
      <c r="K19" s="27">
        <v>474.908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</row>
    <row r="20">
      <c r="A20" s="7"/>
      <c r="B20" s="7"/>
      <c r="C20" s="7"/>
      <c r="D20" s="31">
        <v>31.0</v>
      </c>
      <c r="E20" s="7">
        <f t="shared" si="1"/>
        <v>620</v>
      </c>
      <c r="F20" s="8">
        <f t="shared" si="2"/>
        <v>10.33333333</v>
      </c>
      <c r="G20" s="8">
        <f>F20:F26+20</f>
        <v>30.33333333</v>
      </c>
      <c r="H20" s="27">
        <v>41.334</v>
      </c>
      <c r="I20" s="27">
        <v>34.597</v>
      </c>
      <c r="J20" s="27">
        <v>291.325</v>
      </c>
      <c r="K20" s="27">
        <v>496.297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</row>
    <row r="21">
      <c r="A21" s="7"/>
      <c r="B21" s="7"/>
      <c r="C21" s="7"/>
      <c r="D21" s="31">
        <v>41.0</v>
      </c>
      <c r="E21" s="7">
        <f t="shared" si="1"/>
        <v>820</v>
      </c>
      <c r="F21" s="8">
        <f t="shared" si="2"/>
        <v>13.66666667</v>
      </c>
      <c r="G21" s="8">
        <f>F21:F26+20</f>
        <v>33.66666667</v>
      </c>
      <c r="H21" s="27">
        <v>42.814</v>
      </c>
      <c r="I21" s="27">
        <v>35.892</v>
      </c>
      <c r="J21" s="27">
        <v>290.034</v>
      </c>
      <c r="K21" s="27">
        <v>503.549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</row>
    <row r="22">
      <c r="A22" s="7"/>
      <c r="B22" s="7"/>
      <c r="C22" s="7"/>
      <c r="D22" s="31">
        <v>51.0</v>
      </c>
      <c r="E22" s="7">
        <f t="shared" si="1"/>
        <v>1020</v>
      </c>
      <c r="F22" s="8">
        <f t="shared" si="2"/>
        <v>17</v>
      </c>
      <c r="G22" s="8">
        <f>F22:F26+20</f>
        <v>37</v>
      </c>
      <c r="H22" s="27">
        <v>44.175</v>
      </c>
      <c r="I22" s="27">
        <v>36.662</v>
      </c>
      <c r="J22" s="27">
        <v>296.149</v>
      </c>
      <c r="K22" s="27">
        <v>516.425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</row>
    <row r="23">
      <c r="A23" s="7"/>
      <c r="B23" s="7"/>
      <c r="C23" s="7"/>
      <c r="D23" s="31">
        <v>61.0</v>
      </c>
      <c r="E23" s="7">
        <f t="shared" si="1"/>
        <v>1220</v>
      </c>
      <c r="F23" s="8">
        <f t="shared" si="2"/>
        <v>20.33333333</v>
      </c>
      <c r="G23" s="8">
        <f>F23:F26+20</f>
        <v>40.33333333</v>
      </c>
      <c r="H23" s="27">
        <v>44.405</v>
      </c>
      <c r="I23" s="27">
        <v>37.259</v>
      </c>
      <c r="J23" s="27">
        <v>327.464</v>
      </c>
      <c r="K23" s="27">
        <v>514.336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</row>
    <row r="24">
      <c r="A24" s="7"/>
      <c r="B24" s="7"/>
      <c r="C24" s="7"/>
      <c r="D24" s="31">
        <v>71.0</v>
      </c>
      <c r="E24" s="7">
        <f t="shared" si="1"/>
        <v>1420</v>
      </c>
      <c r="F24" s="8">
        <f t="shared" si="2"/>
        <v>23.66666667</v>
      </c>
      <c r="G24" s="8">
        <f>F24:F26+20</f>
        <v>43.66666667</v>
      </c>
      <c r="H24" s="11">
        <v>45.347</v>
      </c>
      <c r="I24" s="27">
        <v>37.836</v>
      </c>
      <c r="J24" s="27">
        <v>318.122</v>
      </c>
      <c r="K24" s="27">
        <v>531.145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</row>
    <row r="25">
      <c r="A25" s="7"/>
      <c r="B25" s="7"/>
      <c r="C25" s="7"/>
      <c r="D25" s="31">
        <v>81.0</v>
      </c>
      <c r="E25" s="7">
        <f t="shared" si="1"/>
        <v>1620</v>
      </c>
      <c r="F25" s="8">
        <f t="shared" si="2"/>
        <v>27</v>
      </c>
      <c r="G25" s="8">
        <f>F25:F26+20</f>
        <v>47</v>
      </c>
      <c r="H25" s="27">
        <v>44.626</v>
      </c>
      <c r="I25" s="27">
        <v>38.391</v>
      </c>
      <c r="J25" s="27">
        <v>308.718</v>
      </c>
      <c r="K25" s="27">
        <v>533.081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</row>
    <row r="26">
      <c r="A26" s="7"/>
      <c r="B26" s="7"/>
      <c r="C26" s="7"/>
      <c r="D26" s="31">
        <v>89.0</v>
      </c>
      <c r="E26" s="7">
        <f t="shared" si="1"/>
        <v>1780</v>
      </c>
      <c r="F26" s="8">
        <f t="shared" si="2"/>
        <v>29.66666667</v>
      </c>
      <c r="G26" s="8">
        <f>F26+20</f>
        <v>49.66666667</v>
      </c>
      <c r="H26" s="27">
        <v>43.663</v>
      </c>
      <c r="I26" s="27">
        <v>37.025</v>
      </c>
      <c r="J26" s="27">
        <v>317.23</v>
      </c>
      <c r="K26" s="11">
        <v>531.913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</row>
    <row r="27">
      <c r="A27" s="7"/>
      <c r="B27" s="7"/>
      <c r="C27" s="7"/>
      <c r="D27" s="7"/>
      <c r="E27" s="7"/>
      <c r="F27" s="8"/>
      <c r="G27" s="8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</row>
    <row r="28">
      <c r="A28" s="7"/>
      <c r="B28" s="7"/>
      <c r="C28" s="7"/>
      <c r="D28" s="7"/>
      <c r="E28" s="7"/>
      <c r="F28" s="8"/>
      <c r="G28" s="8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</row>
    <row r="29">
      <c r="A29" s="7"/>
      <c r="B29" s="7"/>
      <c r="C29" s="7"/>
      <c r="D29" s="7"/>
      <c r="E29" s="7"/>
      <c r="F29" s="8"/>
      <c r="G29" s="8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</row>
    <row r="30">
      <c r="A30" s="7"/>
      <c r="B30" s="7"/>
      <c r="C30" s="7"/>
      <c r="D30" s="7"/>
      <c r="E30" s="7"/>
      <c r="F30" s="8"/>
      <c r="G30" s="8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</row>
    <row r="31">
      <c r="A31" s="7"/>
      <c r="B31" s="7"/>
      <c r="C31" s="7"/>
      <c r="D31" s="7"/>
      <c r="E31" s="7"/>
      <c r="F31" s="8"/>
      <c r="G31" s="8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</row>
    <row r="32">
      <c r="A32" s="7"/>
      <c r="B32" s="7"/>
      <c r="C32" s="7"/>
      <c r="D32" s="7"/>
      <c r="E32" s="7"/>
      <c r="F32" s="8"/>
      <c r="G32" s="8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</row>
    <row r="33">
      <c r="A33" s="7"/>
      <c r="B33" s="7"/>
      <c r="C33" s="7"/>
      <c r="D33" s="7"/>
      <c r="E33" s="7"/>
      <c r="F33" s="8"/>
      <c r="G33" s="8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</row>
    <row r="34">
      <c r="A34" s="7"/>
      <c r="B34" s="7"/>
      <c r="C34" s="7"/>
      <c r="D34" s="7"/>
      <c r="E34" s="7"/>
      <c r="F34" s="8"/>
      <c r="G34" s="8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</row>
    <row r="35">
      <c r="A35" s="7"/>
      <c r="B35" s="7"/>
      <c r="C35" s="7"/>
      <c r="D35" s="7"/>
      <c r="E35" s="7"/>
      <c r="F35" s="8"/>
      <c r="G35" s="8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</row>
    <row r="36">
      <c r="A36" s="7"/>
      <c r="B36" s="7"/>
      <c r="C36" s="7"/>
      <c r="D36" s="7"/>
      <c r="E36" s="7"/>
      <c r="F36" s="8"/>
      <c r="G36" s="8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</row>
    <row r="37">
      <c r="A37" s="7"/>
      <c r="B37" s="7"/>
      <c r="C37" s="7"/>
      <c r="D37" s="7"/>
      <c r="E37" s="7"/>
      <c r="F37" s="8"/>
      <c r="G37" s="8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</row>
    <row r="38">
      <c r="A38" s="7"/>
      <c r="B38" s="7"/>
      <c r="C38" s="7"/>
      <c r="D38" s="7"/>
      <c r="E38" s="7"/>
      <c r="F38" s="8"/>
      <c r="G38" s="8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</row>
    <row r="39">
      <c r="A39" s="7"/>
      <c r="B39" s="7"/>
      <c r="C39" s="7"/>
      <c r="D39" s="7"/>
      <c r="E39" s="7"/>
      <c r="F39" s="8"/>
      <c r="G39" s="8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</row>
    <row r="40">
      <c r="A40" s="7"/>
      <c r="B40" s="7"/>
      <c r="C40" s="7"/>
      <c r="D40" s="7"/>
      <c r="E40" s="7"/>
      <c r="F40" s="8"/>
      <c r="G40" s="8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</row>
    <row r="41">
      <c r="A41" s="7"/>
      <c r="B41" s="7"/>
      <c r="C41" s="7"/>
      <c r="D41" s="7"/>
      <c r="E41" s="7"/>
      <c r="F41" s="8"/>
      <c r="G41" s="8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</row>
    <row r="42">
      <c r="A42" s="7"/>
      <c r="B42" s="7"/>
      <c r="C42" s="7"/>
      <c r="D42" s="7"/>
      <c r="E42" s="7"/>
      <c r="F42" s="8"/>
      <c r="G42" s="8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</row>
    <row r="43">
      <c r="A43" s="7"/>
      <c r="B43" s="7"/>
      <c r="C43" s="7"/>
      <c r="D43" s="7"/>
      <c r="E43" s="7"/>
      <c r="F43" s="8"/>
      <c r="G43" s="8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</row>
    <row r="44">
      <c r="A44" s="7"/>
      <c r="B44" s="7"/>
      <c r="C44" s="7"/>
      <c r="D44" s="7"/>
      <c r="E44" s="7"/>
      <c r="F44" s="8"/>
      <c r="G44" s="8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</row>
    <row r="45">
      <c r="A45" s="7"/>
      <c r="B45" s="7"/>
      <c r="C45" s="7"/>
      <c r="D45" s="7"/>
      <c r="E45" s="7"/>
      <c r="F45" s="8"/>
      <c r="G45" s="8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</row>
    <row r="46">
      <c r="A46" s="7"/>
      <c r="B46" s="7"/>
      <c r="C46" s="7"/>
      <c r="D46" s="7"/>
      <c r="E46" s="7"/>
      <c r="F46" s="8"/>
      <c r="G46" s="8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</row>
    <row r="47">
      <c r="A47" s="7"/>
      <c r="B47" s="7"/>
      <c r="C47" s="7"/>
      <c r="D47" s="7"/>
      <c r="E47" s="7"/>
      <c r="F47" s="8"/>
      <c r="G47" s="8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</row>
    <row r="48">
      <c r="A48" s="7"/>
      <c r="B48" s="7"/>
      <c r="C48" s="7"/>
      <c r="D48" s="7"/>
      <c r="E48" s="7"/>
      <c r="F48" s="8"/>
      <c r="G48" s="8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</row>
    <row r="49">
      <c r="A49" s="7"/>
      <c r="B49" s="7"/>
      <c r="C49" s="7"/>
      <c r="D49" s="7"/>
      <c r="E49" s="7"/>
      <c r="F49" s="8"/>
      <c r="G49" s="8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</row>
    <row r="50">
      <c r="A50" s="7"/>
      <c r="B50" s="7"/>
      <c r="C50" s="7"/>
      <c r="D50" s="7"/>
      <c r="E50" s="7"/>
      <c r="F50" s="8"/>
      <c r="G50" s="8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</row>
    <row r="51">
      <c r="A51" s="7"/>
      <c r="B51" s="7"/>
      <c r="C51" s="7"/>
      <c r="D51" s="7"/>
      <c r="E51" s="7"/>
      <c r="F51" s="8"/>
      <c r="G51" s="8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</row>
    <row r="52">
      <c r="A52" s="7"/>
      <c r="B52" s="7"/>
      <c r="C52" s="7"/>
      <c r="D52" s="7"/>
      <c r="E52" s="7"/>
      <c r="F52" s="8"/>
      <c r="G52" s="8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</row>
    <row r="53">
      <c r="A53" s="7"/>
      <c r="B53" s="7"/>
      <c r="C53" s="7"/>
      <c r="D53" s="7"/>
      <c r="E53" s="7"/>
      <c r="F53" s="8"/>
      <c r="G53" s="8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</row>
    <row r="54">
      <c r="A54" s="7"/>
      <c r="B54" s="7"/>
      <c r="C54" s="7"/>
      <c r="D54" s="7"/>
      <c r="E54" s="7"/>
      <c r="F54" s="8"/>
      <c r="G54" s="8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</row>
    <row r="55">
      <c r="A55" s="7"/>
      <c r="B55" s="7"/>
      <c r="C55" s="7"/>
      <c r="D55" s="7"/>
      <c r="E55" s="7"/>
      <c r="F55" s="8"/>
      <c r="G55" s="8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</row>
    <row r="56">
      <c r="A56" s="7"/>
      <c r="B56" s="7"/>
      <c r="C56" s="7"/>
      <c r="D56" s="7"/>
      <c r="E56" s="7"/>
      <c r="F56" s="8"/>
      <c r="G56" s="8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</row>
    <row r="57">
      <c r="A57" s="7"/>
      <c r="B57" s="7"/>
      <c r="C57" s="7"/>
      <c r="D57" s="7"/>
      <c r="E57" s="7"/>
      <c r="F57" s="8"/>
      <c r="G57" s="8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</row>
    <row r="58">
      <c r="A58" s="7"/>
      <c r="B58" s="7"/>
      <c r="C58" s="7"/>
      <c r="D58" s="7"/>
      <c r="E58" s="7"/>
      <c r="F58" s="8"/>
      <c r="G58" s="8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</row>
    <row r="59">
      <c r="A59" s="7"/>
      <c r="B59" s="7"/>
      <c r="C59" s="7"/>
      <c r="D59" s="7"/>
      <c r="E59" s="7"/>
      <c r="F59" s="8"/>
      <c r="G59" s="8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</row>
    <row r="60">
      <c r="A60" s="7"/>
      <c r="B60" s="7"/>
      <c r="C60" s="7"/>
      <c r="D60" s="7"/>
      <c r="E60" s="7"/>
      <c r="F60" s="8"/>
      <c r="G60" s="8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</row>
    <row r="61">
      <c r="A61" s="7"/>
      <c r="B61" s="7"/>
      <c r="C61" s="7"/>
      <c r="D61" s="7"/>
      <c r="E61" s="7"/>
      <c r="F61" s="8"/>
      <c r="G61" s="8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</row>
    <row r="62">
      <c r="A62" s="7"/>
      <c r="B62" s="7"/>
      <c r="C62" s="7"/>
      <c r="D62" s="7"/>
      <c r="E62" s="7"/>
      <c r="F62" s="8"/>
      <c r="G62" s="8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</row>
    <row r="63">
      <c r="A63" s="7"/>
      <c r="B63" s="7"/>
      <c r="C63" s="7"/>
      <c r="D63" s="7"/>
      <c r="E63" s="7"/>
      <c r="F63" s="8"/>
      <c r="G63" s="8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</row>
    <row r="64">
      <c r="A64" s="7"/>
      <c r="B64" s="7"/>
      <c r="C64" s="7"/>
      <c r="D64" s="7"/>
      <c r="E64" s="7"/>
      <c r="F64" s="8"/>
      <c r="G64" s="8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</row>
    <row r="65">
      <c r="A65" s="7"/>
      <c r="B65" s="7"/>
      <c r="C65" s="7"/>
      <c r="D65" s="7"/>
      <c r="E65" s="7"/>
      <c r="F65" s="8"/>
      <c r="G65" s="8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</row>
    <row r="66">
      <c r="A66" s="7"/>
      <c r="B66" s="7"/>
      <c r="C66" s="7"/>
      <c r="D66" s="7"/>
      <c r="E66" s="7"/>
      <c r="F66" s="8"/>
      <c r="G66" s="8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</row>
    <row r="67">
      <c r="A67" s="7"/>
      <c r="B67" s="7"/>
      <c r="C67" s="7"/>
      <c r="D67" s="7"/>
      <c r="E67" s="7"/>
      <c r="F67" s="8"/>
      <c r="G67" s="8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</row>
    <row r="68">
      <c r="A68" s="7"/>
      <c r="B68" s="7"/>
      <c r="C68" s="7"/>
      <c r="D68" s="7"/>
      <c r="E68" s="7"/>
      <c r="F68" s="8"/>
      <c r="G68" s="8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</row>
    <row r="69">
      <c r="A69" s="7"/>
      <c r="B69" s="7"/>
      <c r="C69" s="7"/>
      <c r="D69" s="7"/>
      <c r="E69" s="7"/>
      <c r="F69" s="8"/>
      <c r="G69" s="8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</row>
    <row r="70">
      <c r="A70" s="7"/>
      <c r="B70" s="7"/>
      <c r="C70" s="7"/>
      <c r="D70" s="7"/>
      <c r="E70" s="7"/>
      <c r="F70" s="8"/>
      <c r="G70" s="8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</row>
    <row r="71">
      <c r="A71" s="7"/>
      <c r="B71" s="7"/>
      <c r="C71" s="7"/>
      <c r="D71" s="7"/>
      <c r="E71" s="7"/>
      <c r="F71" s="8"/>
      <c r="G71" s="8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</row>
    <row r="72">
      <c r="A72" s="7"/>
      <c r="B72" s="7"/>
      <c r="C72" s="7"/>
      <c r="D72" s="7"/>
      <c r="E72" s="7"/>
      <c r="F72" s="8"/>
      <c r="G72" s="8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</row>
    <row r="73">
      <c r="A73" s="7"/>
      <c r="B73" s="7"/>
      <c r="C73" s="7"/>
      <c r="D73" s="7"/>
      <c r="E73" s="7"/>
      <c r="F73" s="8"/>
      <c r="G73" s="8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</row>
    <row r="74">
      <c r="A74" s="7"/>
      <c r="B74" s="7"/>
      <c r="C74" s="7"/>
      <c r="D74" s="7"/>
      <c r="E74" s="7"/>
      <c r="F74" s="8"/>
      <c r="G74" s="8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</row>
    <row r="75">
      <c r="A75" s="7"/>
      <c r="B75" s="7"/>
      <c r="C75" s="7"/>
      <c r="D75" s="7"/>
      <c r="E75" s="7"/>
      <c r="F75" s="8"/>
      <c r="G75" s="8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</row>
    <row r="76">
      <c r="A76" s="7"/>
      <c r="B76" s="7"/>
      <c r="C76" s="7"/>
      <c r="D76" s="7"/>
      <c r="E76" s="7"/>
      <c r="F76" s="8"/>
      <c r="G76" s="8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</row>
    <row r="77">
      <c r="A77" s="7"/>
      <c r="B77" s="7"/>
      <c r="C77" s="7"/>
      <c r="D77" s="7"/>
      <c r="E77" s="7"/>
      <c r="F77" s="8"/>
      <c r="G77" s="8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</row>
    <row r="78">
      <c r="A78" s="7"/>
      <c r="B78" s="7"/>
      <c r="C78" s="7"/>
      <c r="D78" s="7"/>
      <c r="E78" s="7"/>
      <c r="F78" s="8"/>
      <c r="G78" s="8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</row>
    <row r="79">
      <c r="A79" s="7"/>
      <c r="B79" s="7"/>
      <c r="C79" s="7"/>
      <c r="D79" s="7"/>
      <c r="E79" s="7"/>
      <c r="F79" s="8"/>
      <c r="G79" s="8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</row>
    <row r="80">
      <c r="A80" s="7"/>
      <c r="B80" s="7"/>
      <c r="C80" s="7"/>
      <c r="D80" s="7"/>
      <c r="E80" s="7"/>
      <c r="F80" s="8"/>
      <c r="G80" s="8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</row>
    <row r="81">
      <c r="A81" s="7"/>
      <c r="B81" s="7"/>
      <c r="C81" s="7"/>
      <c r="D81" s="7"/>
      <c r="E81" s="7"/>
      <c r="F81" s="8"/>
      <c r="G81" s="8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</row>
    <row r="82">
      <c r="A82" s="7"/>
      <c r="B82" s="7"/>
      <c r="C82" s="7"/>
      <c r="D82" s="7"/>
      <c r="E82" s="7"/>
      <c r="F82" s="8"/>
      <c r="G82" s="8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</row>
    <row r="83">
      <c r="A83" s="7"/>
      <c r="B83" s="7"/>
      <c r="C83" s="7"/>
      <c r="D83" s="7"/>
      <c r="E83" s="7"/>
      <c r="F83" s="8"/>
      <c r="G83" s="8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</row>
    <row r="84">
      <c r="A84" s="7"/>
      <c r="B84" s="7"/>
      <c r="C84" s="7"/>
      <c r="D84" s="7"/>
      <c r="E84" s="7"/>
      <c r="F84" s="8"/>
      <c r="G84" s="8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</row>
    <row r="85">
      <c r="A85" s="7"/>
      <c r="B85" s="7"/>
      <c r="C85" s="7"/>
      <c r="D85" s="7"/>
      <c r="E85" s="7"/>
      <c r="F85" s="8"/>
      <c r="G85" s="8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</row>
    <row r="86">
      <c r="A86" s="7"/>
      <c r="B86" s="7"/>
      <c r="C86" s="7"/>
      <c r="D86" s="7"/>
      <c r="E86" s="7"/>
      <c r="F86" s="8"/>
      <c r="G86" s="8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</row>
    <row r="87">
      <c r="A87" s="7"/>
      <c r="B87" s="7"/>
      <c r="C87" s="7"/>
      <c r="D87" s="7"/>
      <c r="E87" s="7"/>
      <c r="F87" s="8"/>
      <c r="G87" s="8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</row>
    <row r="88">
      <c r="A88" s="7"/>
      <c r="B88" s="7"/>
      <c r="C88" s="7"/>
      <c r="D88" s="7"/>
      <c r="E88" s="7"/>
      <c r="F88" s="8"/>
      <c r="G88" s="8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</row>
    <row r="89">
      <c r="A89" s="7"/>
      <c r="B89" s="7"/>
      <c r="C89" s="7"/>
      <c r="D89" s="7"/>
      <c r="E89" s="7"/>
      <c r="F89" s="8"/>
      <c r="G89" s="8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</row>
    <row r="90">
      <c r="A90" s="7"/>
      <c r="B90" s="7"/>
      <c r="C90" s="7"/>
      <c r="D90" s="7"/>
      <c r="E90" s="7"/>
      <c r="F90" s="8"/>
      <c r="G90" s="8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</row>
    <row r="91">
      <c r="A91" s="7"/>
      <c r="B91" s="7"/>
      <c r="C91" s="7"/>
      <c r="D91" s="7"/>
      <c r="E91" s="7"/>
      <c r="F91" s="8"/>
      <c r="G91" s="8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</row>
    <row r="92">
      <c r="A92" s="7"/>
      <c r="B92" s="7"/>
      <c r="C92" s="7"/>
      <c r="D92" s="7"/>
      <c r="E92" s="7"/>
      <c r="F92" s="8"/>
      <c r="G92" s="8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</row>
    <row r="93">
      <c r="A93" s="7"/>
      <c r="B93" s="7"/>
      <c r="C93" s="7"/>
      <c r="D93" s="7"/>
      <c r="E93" s="7"/>
      <c r="F93" s="8"/>
      <c r="G93" s="8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</row>
    <row r="94">
      <c r="A94" s="7"/>
      <c r="B94" s="7"/>
      <c r="C94" s="7"/>
      <c r="D94" s="7"/>
      <c r="E94" s="7"/>
      <c r="F94" s="8"/>
      <c r="G94" s="8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</row>
    <row r="95">
      <c r="A95" s="7"/>
      <c r="B95" s="7"/>
      <c r="C95" s="7"/>
      <c r="D95" s="7"/>
      <c r="E95" s="7"/>
      <c r="F95" s="8"/>
      <c r="G95" s="8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</row>
    <row r="96">
      <c r="A96" s="7"/>
      <c r="B96" s="7"/>
      <c r="C96" s="7"/>
      <c r="D96" s="7"/>
      <c r="E96" s="7"/>
      <c r="F96" s="8"/>
      <c r="G96" s="8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</row>
    <row r="97">
      <c r="A97" s="7"/>
      <c r="B97" s="7"/>
      <c r="C97" s="7"/>
      <c r="D97" s="7"/>
      <c r="E97" s="7"/>
      <c r="F97" s="8"/>
      <c r="G97" s="8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</row>
    <row r="98">
      <c r="A98" s="7"/>
      <c r="B98" s="7"/>
      <c r="C98" s="7"/>
      <c r="D98" s="7"/>
      <c r="E98" s="7"/>
      <c r="F98" s="8"/>
      <c r="G98" s="8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</row>
    <row r="99">
      <c r="A99" s="7"/>
      <c r="B99" s="7"/>
      <c r="C99" s="7"/>
      <c r="D99" s="7"/>
      <c r="E99" s="7"/>
      <c r="F99" s="8"/>
      <c r="G99" s="8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</row>
    <row r="100">
      <c r="A100" s="7"/>
      <c r="B100" s="7"/>
      <c r="C100" s="7"/>
      <c r="D100" s="7"/>
      <c r="E100" s="7"/>
      <c r="F100" s="8"/>
      <c r="G100" s="8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</row>
    <row r="101">
      <c r="A101" s="7"/>
      <c r="B101" s="7"/>
      <c r="C101" s="7"/>
      <c r="D101" s="7"/>
      <c r="E101" s="7"/>
      <c r="F101" s="8"/>
      <c r="G101" s="8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</row>
    <row r="102">
      <c r="A102" s="7"/>
      <c r="B102" s="7"/>
      <c r="C102" s="7"/>
      <c r="D102" s="7"/>
      <c r="E102" s="7"/>
      <c r="F102" s="8"/>
      <c r="G102" s="8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</row>
    <row r="103">
      <c r="A103" s="7"/>
      <c r="B103" s="7"/>
      <c r="C103" s="7"/>
      <c r="D103" s="7"/>
      <c r="E103" s="7"/>
      <c r="F103" s="8"/>
      <c r="G103" s="8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</row>
    <row r="104">
      <c r="A104" s="7"/>
      <c r="B104" s="7"/>
      <c r="C104" s="7"/>
      <c r="D104" s="7"/>
      <c r="E104" s="7"/>
      <c r="F104" s="8"/>
      <c r="G104" s="8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</row>
    <row r="105">
      <c r="A105" s="7"/>
      <c r="B105" s="7"/>
      <c r="C105" s="7"/>
      <c r="D105" s="7"/>
      <c r="E105" s="7"/>
      <c r="F105" s="8"/>
      <c r="G105" s="8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</row>
    <row r="106">
      <c r="A106" s="7"/>
      <c r="B106" s="7"/>
      <c r="C106" s="7"/>
      <c r="D106" s="7"/>
      <c r="E106" s="7"/>
      <c r="F106" s="8"/>
      <c r="G106" s="8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</row>
    <row r="107">
      <c r="A107" s="7"/>
      <c r="B107" s="7"/>
      <c r="C107" s="7"/>
      <c r="D107" s="7"/>
      <c r="E107" s="7"/>
      <c r="F107" s="8"/>
      <c r="G107" s="8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</row>
    <row r="108">
      <c r="A108" s="7"/>
      <c r="B108" s="7"/>
      <c r="C108" s="7"/>
      <c r="D108" s="7"/>
      <c r="E108" s="7"/>
      <c r="F108" s="8"/>
      <c r="G108" s="8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</row>
    <row r="109">
      <c r="A109" s="7"/>
      <c r="B109" s="7"/>
      <c r="C109" s="7"/>
      <c r="D109" s="7"/>
      <c r="E109" s="7"/>
      <c r="F109" s="8"/>
      <c r="G109" s="8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</row>
    <row r="110">
      <c r="A110" s="7"/>
      <c r="B110" s="7"/>
      <c r="C110" s="7"/>
      <c r="D110" s="7"/>
      <c r="E110" s="7"/>
      <c r="F110" s="8"/>
      <c r="G110" s="8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</row>
    <row r="111">
      <c r="A111" s="7"/>
      <c r="B111" s="7"/>
      <c r="C111" s="7"/>
      <c r="D111" s="7"/>
      <c r="E111" s="7"/>
      <c r="F111" s="8"/>
      <c r="G111" s="8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</row>
    <row r="112">
      <c r="A112" s="7"/>
      <c r="B112" s="7"/>
      <c r="C112" s="7"/>
      <c r="D112" s="7"/>
      <c r="E112" s="7"/>
      <c r="F112" s="8"/>
      <c r="G112" s="8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</row>
    <row r="113">
      <c r="A113" s="7"/>
      <c r="B113" s="7"/>
      <c r="C113" s="7"/>
      <c r="D113" s="7"/>
      <c r="E113" s="7"/>
      <c r="F113" s="8"/>
      <c r="G113" s="8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</row>
    <row r="114">
      <c r="A114" s="7"/>
      <c r="B114" s="7"/>
      <c r="C114" s="7"/>
      <c r="D114" s="7"/>
      <c r="E114" s="7"/>
      <c r="F114" s="8"/>
      <c r="G114" s="8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</row>
    <row r="115">
      <c r="A115" s="7"/>
      <c r="B115" s="7"/>
      <c r="C115" s="7"/>
      <c r="D115" s="7"/>
      <c r="E115" s="7"/>
      <c r="F115" s="8"/>
      <c r="G115" s="8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</row>
    <row r="116">
      <c r="A116" s="7"/>
      <c r="B116" s="7"/>
      <c r="C116" s="7"/>
      <c r="D116" s="7"/>
      <c r="E116" s="7"/>
      <c r="F116" s="8"/>
      <c r="G116" s="8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</row>
    <row r="117">
      <c r="A117" s="7"/>
      <c r="B117" s="7"/>
      <c r="C117" s="7"/>
      <c r="D117" s="7"/>
      <c r="E117" s="7"/>
      <c r="F117" s="8"/>
      <c r="G117" s="8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</row>
    <row r="118">
      <c r="A118" s="7"/>
      <c r="B118" s="7"/>
      <c r="C118" s="7"/>
      <c r="D118" s="7"/>
      <c r="E118" s="7"/>
      <c r="F118" s="8"/>
      <c r="G118" s="8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</row>
    <row r="119">
      <c r="A119" s="7"/>
      <c r="B119" s="7"/>
      <c r="C119" s="7"/>
      <c r="D119" s="7"/>
      <c r="E119" s="7"/>
      <c r="F119" s="8"/>
      <c r="G119" s="8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</row>
    <row r="120">
      <c r="A120" s="7"/>
      <c r="B120" s="7"/>
      <c r="C120" s="7"/>
      <c r="D120" s="7"/>
      <c r="E120" s="7"/>
      <c r="F120" s="8"/>
      <c r="G120" s="8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</row>
    <row r="121">
      <c r="A121" s="7"/>
      <c r="B121" s="7"/>
      <c r="C121" s="7"/>
      <c r="D121" s="7"/>
      <c r="E121" s="7"/>
      <c r="F121" s="8"/>
      <c r="G121" s="8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</row>
    <row r="122">
      <c r="A122" s="7"/>
      <c r="B122" s="7"/>
      <c r="C122" s="7"/>
      <c r="D122" s="7"/>
      <c r="E122" s="7"/>
      <c r="F122" s="8"/>
      <c r="G122" s="8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</row>
    <row r="123">
      <c r="A123" s="7"/>
      <c r="B123" s="7"/>
      <c r="C123" s="7"/>
      <c r="D123" s="7"/>
      <c r="E123" s="7"/>
      <c r="F123" s="8"/>
      <c r="G123" s="8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</row>
    <row r="124">
      <c r="A124" s="7"/>
      <c r="B124" s="7"/>
      <c r="C124" s="7"/>
      <c r="D124" s="7"/>
      <c r="E124" s="7"/>
      <c r="F124" s="8"/>
      <c r="G124" s="8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</row>
    <row r="125">
      <c r="A125" s="7"/>
      <c r="B125" s="7"/>
      <c r="C125" s="7"/>
      <c r="D125" s="7"/>
      <c r="E125" s="7"/>
      <c r="F125" s="8"/>
      <c r="G125" s="8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</row>
    <row r="126">
      <c r="A126" s="7"/>
      <c r="B126" s="7"/>
      <c r="C126" s="7"/>
      <c r="D126" s="7"/>
      <c r="E126" s="7"/>
      <c r="F126" s="8"/>
      <c r="G126" s="8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>
      <c r="A127" s="7"/>
      <c r="B127" s="7"/>
      <c r="C127" s="7"/>
      <c r="D127" s="7"/>
      <c r="E127" s="7"/>
      <c r="F127" s="8"/>
      <c r="G127" s="8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>
      <c r="A128" s="7"/>
      <c r="B128" s="7"/>
      <c r="C128" s="7"/>
      <c r="D128" s="7"/>
      <c r="E128" s="7"/>
      <c r="F128" s="8"/>
      <c r="G128" s="8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>
      <c r="A129" s="7"/>
      <c r="B129" s="7"/>
      <c r="C129" s="7"/>
      <c r="D129" s="7"/>
      <c r="E129" s="7"/>
      <c r="F129" s="8"/>
      <c r="G129" s="8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>
      <c r="A130" s="7"/>
      <c r="B130" s="7"/>
      <c r="C130" s="7"/>
      <c r="D130" s="7"/>
      <c r="E130" s="7"/>
      <c r="F130" s="8"/>
      <c r="G130" s="8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>
      <c r="A131" s="7"/>
      <c r="B131" s="7"/>
      <c r="C131" s="7"/>
      <c r="D131" s="7"/>
      <c r="E131" s="7"/>
      <c r="F131" s="8"/>
      <c r="G131" s="8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>
      <c r="A132" s="7"/>
      <c r="B132" s="7"/>
      <c r="C132" s="7"/>
      <c r="D132" s="7"/>
      <c r="E132" s="7"/>
      <c r="F132" s="8"/>
      <c r="G132" s="8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>
      <c r="A133" s="7"/>
      <c r="B133" s="7"/>
      <c r="C133" s="7"/>
      <c r="D133" s="7"/>
      <c r="E133" s="7"/>
      <c r="F133" s="8"/>
      <c r="G133" s="8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>
      <c r="A134" s="7"/>
      <c r="B134" s="7"/>
      <c r="C134" s="7"/>
      <c r="D134" s="7"/>
      <c r="E134" s="7"/>
      <c r="F134" s="8"/>
      <c r="G134" s="8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>
      <c r="A135" s="7"/>
      <c r="B135" s="7"/>
      <c r="C135" s="7"/>
      <c r="D135" s="7"/>
      <c r="E135" s="7"/>
      <c r="F135" s="8"/>
      <c r="G135" s="8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>
      <c r="A136" s="7"/>
      <c r="B136" s="7"/>
      <c r="C136" s="7"/>
      <c r="D136" s="7"/>
      <c r="E136" s="7"/>
      <c r="F136" s="8"/>
      <c r="G136" s="8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>
      <c r="A137" s="7"/>
      <c r="B137" s="7"/>
      <c r="C137" s="7"/>
      <c r="D137" s="7"/>
      <c r="E137" s="7"/>
      <c r="F137" s="8"/>
      <c r="G137" s="8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>
      <c r="A138" s="7"/>
      <c r="B138" s="7"/>
      <c r="C138" s="7"/>
      <c r="D138" s="7"/>
      <c r="E138" s="7"/>
      <c r="F138" s="8"/>
      <c r="G138" s="8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>
      <c r="A139" s="7"/>
      <c r="B139" s="7"/>
      <c r="C139" s="7"/>
      <c r="D139" s="7"/>
      <c r="E139" s="7"/>
      <c r="F139" s="8"/>
      <c r="G139" s="8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>
      <c r="A140" s="7"/>
      <c r="B140" s="7"/>
      <c r="C140" s="7"/>
      <c r="D140" s="7"/>
      <c r="E140" s="7"/>
      <c r="F140" s="8"/>
      <c r="G140" s="8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>
      <c r="A141" s="7"/>
      <c r="B141" s="7"/>
      <c r="C141" s="7"/>
      <c r="D141" s="7"/>
      <c r="E141" s="7"/>
      <c r="F141" s="8"/>
      <c r="G141" s="8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>
      <c r="A142" s="7"/>
      <c r="B142" s="7"/>
      <c r="C142" s="7"/>
      <c r="D142" s="7"/>
      <c r="E142" s="7"/>
      <c r="F142" s="8"/>
      <c r="G142" s="8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>
      <c r="A143" s="7"/>
      <c r="B143" s="7"/>
      <c r="C143" s="7"/>
      <c r="D143" s="7"/>
      <c r="E143" s="7"/>
      <c r="F143" s="8"/>
      <c r="G143" s="8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>
      <c r="A144" s="7"/>
      <c r="B144" s="7"/>
      <c r="C144" s="7"/>
      <c r="D144" s="7"/>
      <c r="E144" s="7"/>
      <c r="F144" s="8"/>
      <c r="G144" s="8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>
      <c r="A145" s="7"/>
      <c r="B145" s="7"/>
      <c r="C145" s="7"/>
      <c r="D145" s="7"/>
      <c r="E145" s="7"/>
      <c r="F145" s="8"/>
      <c r="G145" s="8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>
      <c r="A146" s="7"/>
      <c r="B146" s="7"/>
      <c r="C146" s="7"/>
      <c r="D146" s="7"/>
      <c r="E146" s="7"/>
      <c r="F146" s="8"/>
      <c r="G146" s="8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>
      <c r="A147" s="7"/>
      <c r="B147" s="7"/>
      <c r="C147" s="7"/>
      <c r="D147" s="7"/>
      <c r="E147" s="7"/>
      <c r="F147" s="8"/>
      <c r="G147" s="8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>
      <c r="A148" s="7"/>
      <c r="B148" s="7"/>
      <c r="C148" s="7"/>
      <c r="D148" s="7"/>
      <c r="E148" s="7"/>
      <c r="F148" s="8"/>
      <c r="G148" s="8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>
      <c r="A149" s="7"/>
      <c r="B149" s="7"/>
      <c r="C149" s="7"/>
      <c r="D149" s="7"/>
      <c r="E149" s="7"/>
      <c r="F149" s="8"/>
      <c r="G149" s="8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>
      <c r="A150" s="7"/>
      <c r="B150" s="7"/>
      <c r="C150" s="7"/>
      <c r="D150" s="7"/>
      <c r="E150" s="7"/>
      <c r="F150" s="8"/>
      <c r="G150" s="8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>
      <c r="A151" s="7"/>
      <c r="B151" s="7"/>
      <c r="C151" s="7"/>
      <c r="D151" s="7"/>
      <c r="E151" s="7"/>
      <c r="F151" s="8"/>
      <c r="G151" s="8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>
      <c r="A152" s="7"/>
      <c r="B152" s="7"/>
      <c r="C152" s="7"/>
      <c r="D152" s="7"/>
      <c r="E152" s="7"/>
      <c r="F152" s="8"/>
      <c r="G152" s="8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>
      <c r="A153" s="7"/>
      <c r="B153" s="7"/>
      <c r="C153" s="7"/>
      <c r="D153" s="7"/>
      <c r="E153" s="7"/>
      <c r="F153" s="8"/>
      <c r="G153" s="8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>
      <c r="A154" s="7"/>
      <c r="B154" s="7"/>
      <c r="C154" s="7"/>
      <c r="D154" s="7"/>
      <c r="E154" s="7"/>
      <c r="F154" s="8"/>
      <c r="G154" s="8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>
      <c r="A155" s="7"/>
      <c r="B155" s="7"/>
      <c r="C155" s="7"/>
      <c r="D155" s="7"/>
      <c r="E155" s="7"/>
      <c r="F155" s="8"/>
      <c r="G155" s="8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>
      <c r="A156" s="7"/>
      <c r="B156" s="7"/>
      <c r="C156" s="7"/>
      <c r="D156" s="7"/>
      <c r="E156" s="7"/>
      <c r="F156" s="8"/>
      <c r="G156" s="8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>
      <c r="A157" s="7"/>
      <c r="B157" s="7"/>
      <c r="C157" s="7"/>
      <c r="D157" s="7"/>
      <c r="E157" s="7"/>
      <c r="F157" s="8"/>
      <c r="G157" s="8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>
      <c r="A158" s="7"/>
      <c r="B158" s="7"/>
      <c r="C158" s="7"/>
      <c r="D158" s="7"/>
      <c r="E158" s="7"/>
      <c r="F158" s="8"/>
      <c r="G158" s="8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>
      <c r="A159" s="7"/>
      <c r="B159" s="7"/>
      <c r="C159" s="7"/>
      <c r="D159" s="7"/>
      <c r="E159" s="7"/>
      <c r="F159" s="8"/>
      <c r="G159" s="8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>
      <c r="A160" s="7"/>
      <c r="B160" s="7"/>
      <c r="C160" s="7"/>
      <c r="D160" s="7"/>
      <c r="E160" s="7"/>
      <c r="F160" s="8"/>
      <c r="G160" s="8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>
      <c r="A161" s="7"/>
      <c r="B161" s="7"/>
      <c r="C161" s="7"/>
      <c r="D161" s="7"/>
      <c r="E161" s="7"/>
      <c r="F161" s="8"/>
      <c r="G161" s="8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>
      <c r="A162" s="7"/>
      <c r="B162" s="7"/>
      <c r="C162" s="7"/>
      <c r="D162" s="7"/>
      <c r="E162" s="7"/>
      <c r="F162" s="8"/>
      <c r="G162" s="8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>
      <c r="A163" s="7"/>
      <c r="B163" s="7"/>
      <c r="C163" s="7"/>
      <c r="D163" s="7"/>
      <c r="E163" s="7"/>
      <c r="F163" s="8"/>
      <c r="G163" s="8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>
      <c r="A164" s="7"/>
      <c r="B164" s="7"/>
      <c r="C164" s="7"/>
      <c r="D164" s="7"/>
      <c r="E164" s="7"/>
      <c r="F164" s="8"/>
      <c r="G164" s="8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>
      <c r="A165" s="7"/>
      <c r="B165" s="7"/>
      <c r="C165" s="7"/>
      <c r="D165" s="7"/>
      <c r="E165" s="7"/>
      <c r="F165" s="8"/>
      <c r="G165" s="8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>
      <c r="A166" s="7"/>
      <c r="B166" s="7"/>
      <c r="C166" s="7"/>
      <c r="D166" s="7"/>
      <c r="E166" s="7"/>
      <c r="F166" s="8"/>
      <c r="G166" s="8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>
      <c r="A167" s="7"/>
      <c r="B167" s="7"/>
      <c r="C167" s="7"/>
      <c r="D167" s="7"/>
      <c r="E167" s="7"/>
      <c r="F167" s="8"/>
      <c r="G167" s="8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>
      <c r="A168" s="7"/>
      <c r="B168" s="7"/>
      <c r="C168" s="7"/>
      <c r="D168" s="7"/>
      <c r="E168" s="7"/>
      <c r="F168" s="8"/>
      <c r="G168" s="8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>
      <c r="A169" s="7"/>
      <c r="B169" s="7"/>
      <c r="C169" s="7"/>
      <c r="D169" s="7"/>
      <c r="E169" s="7"/>
      <c r="F169" s="8"/>
      <c r="G169" s="8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>
      <c r="A170" s="7"/>
      <c r="B170" s="7"/>
      <c r="C170" s="7"/>
      <c r="D170" s="7"/>
      <c r="E170" s="7"/>
      <c r="F170" s="8"/>
      <c r="G170" s="8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>
      <c r="A171" s="7"/>
      <c r="B171" s="7"/>
      <c r="C171" s="7"/>
      <c r="D171" s="7"/>
      <c r="E171" s="7"/>
      <c r="F171" s="8"/>
      <c r="G171" s="8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>
      <c r="A172" s="7"/>
      <c r="B172" s="7"/>
      <c r="C172" s="7"/>
      <c r="D172" s="7"/>
      <c r="E172" s="7"/>
      <c r="F172" s="8"/>
      <c r="G172" s="8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>
      <c r="A173" s="7"/>
      <c r="B173" s="7"/>
      <c r="C173" s="7"/>
      <c r="D173" s="7"/>
      <c r="E173" s="7"/>
      <c r="F173" s="8"/>
      <c r="G173" s="8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>
      <c r="A174" s="7"/>
      <c r="B174" s="7"/>
      <c r="C174" s="7"/>
      <c r="D174" s="7"/>
      <c r="E174" s="7"/>
      <c r="F174" s="8"/>
      <c r="G174" s="8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>
      <c r="A175" s="7"/>
      <c r="B175" s="7"/>
      <c r="C175" s="7"/>
      <c r="D175" s="7"/>
      <c r="E175" s="7"/>
      <c r="F175" s="8"/>
      <c r="G175" s="8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>
      <c r="A176" s="7"/>
      <c r="B176" s="7"/>
      <c r="C176" s="7"/>
      <c r="D176" s="7"/>
      <c r="E176" s="7"/>
      <c r="F176" s="8"/>
      <c r="G176" s="8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>
      <c r="A177" s="7"/>
      <c r="B177" s="7"/>
      <c r="C177" s="7"/>
      <c r="D177" s="7"/>
      <c r="E177" s="7"/>
      <c r="F177" s="8"/>
      <c r="G177" s="8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>
      <c r="A178" s="7"/>
      <c r="B178" s="7"/>
      <c r="C178" s="7"/>
      <c r="D178" s="7"/>
      <c r="E178" s="7"/>
      <c r="F178" s="8"/>
      <c r="G178" s="8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>
      <c r="A179" s="7"/>
      <c r="B179" s="7"/>
      <c r="C179" s="7"/>
      <c r="D179" s="7"/>
      <c r="E179" s="7"/>
      <c r="F179" s="8"/>
      <c r="G179" s="8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>
      <c r="A180" s="7"/>
      <c r="B180" s="7"/>
      <c r="C180" s="7"/>
      <c r="D180" s="7"/>
      <c r="E180" s="7"/>
      <c r="F180" s="8"/>
      <c r="G180" s="8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>
      <c r="A181" s="7"/>
      <c r="B181" s="7"/>
      <c r="C181" s="7"/>
      <c r="D181" s="7"/>
      <c r="E181" s="7"/>
      <c r="F181" s="8"/>
      <c r="G181" s="8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>
      <c r="A182" s="7"/>
      <c r="B182" s="7"/>
      <c r="C182" s="7"/>
      <c r="D182" s="7"/>
      <c r="E182" s="7"/>
      <c r="F182" s="8"/>
      <c r="G182" s="8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>
      <c r="A183" s="7"/>
      <c r="B183" s="7"/>
      <c r="C183" s="7"/>
      <c r="D183" s="7"/>
      <c r="E183" s="7"/>
      <c r="F183" s="8"/>
      <c r="G183" s="8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>
      <c r="A184" s="7"/>
      <c r="B184" s="7"/>
      <c r="C184" s="7"/>
      <c r="D184" s="7"/>
      <c r="E184" s="7"/>
      <c r="F184" s="8"/>
      <c r="G184" s="8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>
      <c r="A185" s="7"/>
      <c r="B185" s="7"/>
      <c r="C185" s="7"/>
      <c r="D185" s="7"/>
      <c r="E185" s="7"/>
      <c r="F185" s="8"/>
      <c r="G185" s="8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>
      <c r="A186" s="7"/>
      <c r="B186" s="7"/>
      <c r="C186" s="7"/>
      <c r="D186" s="7"/>
      <c r="E186" s="7"/>
      <c r="F186" s="8"/>
      <c r="G186" s="8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>
      <c r="A187" s="7"/>
      <c r="B187" s="7"/>
      <c r="C187" s="7"/>
      <c r="D187" s="7"/>
      <c r="E187" s="7"/>
      <c r="F187" s="8"/>
      <c r="G187" s="8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>
      <c r="A188" s="7"/>
      <c r="B188" s="7"/>
      <c r="C188" s="7"/>
      <c r="D188" s="7"/>
      <c r="E188" s="7"/>
      <c r="F188" s="8"/>
      <c r="G188" s="8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</row>
    <row r="189">
      <c r="A189" s="7"/>
      <c r="B189" s="7"/>
      <c r="C189" s="7"/>
      <c r="D189" s="7"/>
      <c r="E189" s="7"/>
      <c r="F189" s="8"/>
      <c r="G189" s="8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</row>
    <row r="190">
      <c r="A190" s="7"/>
      <c r="B190" s="7"/>
      <c r="C190" s="7"/>
      <c r="D190" s="7"/>
      <c r="E190" s="7"/>
      <c r="F190" s="8"/>
      <c r="G190" s="8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</row>
    <row r="191">
      <c r="A191" s="7"/>
      <c r="B191" s="7"/>
      <c r="C191" s="7"/>
      <c r="D191" s="7"/>
      <c r="E191" s="7"/>
      <c r="F191" s="8"/>
      <c r="G191" s="8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</row>
    <row r="192">
      <c r="A192" s="7"/>
      <c r="B192" s="7"/>
      <c r="C192" s="7"/>
      <c r="D192" s="7"/>
      <c r="E192" s="7"/>
      <c r="F192" s="8"/>
      <c r="G192" s="8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</row>
    <row r="193">
      <c r="A193" s="7"/>
      <c r="B193" s="7"/>
      <c r="C193" s="7"/>
      <c r="D193" s="7"/>
      <c r="E193" s="7"/>
      <c r="F193" s="8"/>
      <c r="G193" s="8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</row>
    <row r="194">
      <c r="A194" s="7"/>
      <c r="B194" s="7"/>
      <c r="C194" s="7"/>
      <c r="D194" s="7"/>
      <c r="E194" s="7"/>
      <c r="F194" s="8"/>
      <c r="G194" s="8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</row>
    <row r="195">
      <c r="A195" s="7"/>
      <c r="B195" s="7"/>
      <c r="C195" s="7"/>
      <c r="D195" s="7"/>
      <c r="E195" s="7"/>
      <c r="F195" s="8"/>
      <c r="G195" s="8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</row>
    <row r="196">
      <c r="A196" s="7"/>
      <c r="B196" s="7"/>
      <c r="C196" s="7"/>
      <c r="D196" s="7"/>
      <c r="E196" s="7"/>
      <c r="F196" s="8"/>
      <c r="G196" s="8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</row>
    <row r="197">
      <c r="A197" s="7"/>
      <c r="B197" s="7"/>
      <c r="C197" s="7"/>
      <c r="D197" s="7"/>
      <c r="E197" s="7"/>
      <c r="F197" s="8"/>
      <c r="G197" s="8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</row>
    <row r="198">
      <c r="A198" s="7"/>
      <c r="B198" s="7"/>
      <c r="C198" s="7"/>
      <c r="D198" s="7"/>
      <c r="E198" s="7"/>
      <c r="F198" s="8"/>
      <c r="G198" s="8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</row>
    <row r="199">
      <c r="A199" s="7"/>
      <c r="B199" s="7"/>
      <c r="C199" s="7"/>
      <c r="D199" s="7"/>
      <c r="E199" s="7"/>
      <c r="F199" s="8"/>
      <c r="G199" s="8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</row>
    <row r="200">
      <c r="A200" s="7"/>
      <c r="B200" s="7"/>
      <c r="C200" s="7"/>
      <c r="D200" s="7"/>
      <c r="E200" s="7"/>
      <c r="F200" s="8"/>
      <c r="G200" s="8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</row>
    <row r="201">
      <c r="A201" s="7"/>
      <c r="B201" s="7"/>
      <c r="C201" s="7"/>
      <c r="D201" s="7"/>
      <c r="E201" s="7"/>
      <c r="F201" s="8"/>
      <c r="G201" s="8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</row>
    <row r="202">
      <c r="A202" s="7"/>
      <c r="B202" s="7"/>
      <c r="C202" s="7"/>
      <c r="D202" s="7"/>
      <c r="E202" s="7"/>
      <c r="F202" s="8"/>
      <c r="G202" s="8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</row>
    <row r="203">
      <c r="A203" s="7"/>
      <c r="B203" s="7"/>
      <c r="C203" s="7"/>
      <c r="D203" s="7"/>
      <c r="E203" s="7"/>
      <c r="F203" s="8"/>
      <c r="G203" s="8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</row>
    <row r="204">
      <c r="A204" s="7"/>
      <c r="B204" s="7"/>
      <c r="C204" s="7"/>
      <c r="D204" s="7"/>
      <c r="E204" s="7"/>
      <c r="F204" s="8"/>
      <c r="G204" s="8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</row>
    <row r="205">
      <c r="A205" s="7"/>
      <c r="B205" s="7"/>
      <c r="C205" s="7"/>
      <c r="D205" s="7"/>
      <c r="E205" s="7"/>
      <c r="F205" s="8"/>
      <c r="G205" s="8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</row>
    <row r="206">
      <c r="A206" s="7"/>
      <c r="B206" s="7"/>
      <c r="C206" s="7"/>
      <c r="D206" s="7"/>
      <c r="E206" s="7"/>
      <c r="F206" s="8"/>
      <c r="G206" s="8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</row>
    <row r="207">
      <c r="A207" s="7"/>
      <c r="B207" s="7"/>
      <c r="C207" s="7"/>
      <c r="D207" s="7"/>
      <c r="E207" s="7"/>
      <c r="F207" s="8"/>
      <c r="G207" s="8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</row>
    <row r="208">
      <c r="A208" s="7"/>
      <c r="B208" s="7"/>
      <c r="C208" s="7"/>
      <c r="D208" s="7"/>
      <c r="E208" s="7"/>
      <c r="F208" s="8"/>
      <c r="G208" s="8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</row>
    <row r="209">
      <c r="A209" s="7"/>
      <c r="B209" s="7"/>
      <c r="C209" s="7"/>
      <c r="D209" s="7"/>
      <c r="E209" s="7"/>
      <c r="F209" s="8"/>
      <c r="G209" s="8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</row>
    <row r="210">
      <c r="A210" s="7"/>
      <c r="B210" s="7"/>
      <c r="C210" s="7"/>
      <c r="D210" s="7"/>
      <c r="E210" s="7"/>
      <c r="F210" s="8"/>
      <c r="G210" s="8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</row>
    <row r="211">
      <c r="A211" s="7"/>
      <c r="B211" s="7"/>
      <c r="C211" s="7"/>
      <c r="D211" s="7"/>
      <c r="E211" s="7"/>
      <c r="F211" s="8"/>
      <c r="G211" s="8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</row>
    <row r="212">
      <c r="A212" s="7"/>
      <c r="B212" s="7"/>
      <c r="C212" s="7"/>
      <c r="D212" s="7"/>
      <c r="E212" s="7"/>
      <c r="F212" s="8"/>
      <c r="G212" s="8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</row>
    <row r="213">
      <c r="A213" s="7"/>
      <c r="B213" s="7"/>
      <c r="C213" s="7"/>
      <c r="D213" s="7"/>
      <c r="E213" s="7"/>
      <c r="F213" s="8"/>
      <c r="G213" s="8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</row>
    <row r="214">
      <c r="A214" s="7"/>
      <c r="B214" s="7"/>
      <c r="C214" s="7"/>
      <c r="D214" s="7"/>
      <c r="E214" s="7"/>
      <c r="F214" s="8"/>
      <c r="G214" s="8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</row>
    <row r="215">
      <c r="A215" s="7"/>
      <c r="B215" s="7"/>
      <c r="C215" s="7"/>
      <c r="D215" s="7"/>
      <c r="E215" s="7"/>
      <c r="F215" s="8"/>
      <c r="G215" s="8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</row>
    <row r="216">
      <c r="A216" s="7"/>
      <c r="B216" s="7"/>
      <c r="C216" s="7"/>
      <c r="D216" s="7"/>
      <c r="E216" s="7"/>
      <c r="F216" s="8"/>
      <c r="G216" s="8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</row>
    <row r="217">
      <c r="A217" s="7"/>
      <c r="B217" s="7"/>
      <c r="C217" s="7"/>
      <c r="D217" s="7"/>
      <c r="E217" s="7"/>
      <c r="F217" s="8"/>
      <c r="G217" s="8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</row>
    <row r="218">
      <c r="A218" s="7"/>
      <c r="B218" s="7"/>
      <c r="C218" s="7"/>
      <c r="D218" s="7"/>
      <c r="E218" s="7"/>
      <c r="F218" s="8"/>
      <c r="G218" s="8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</row>
    <row r="219">
      <c r="A219" s="7"/>
      <c r="B219" s="7"/>
      <c r="C219" s="7"/>
      <c r="D219" s="7"/>
      <c r="E219" s="7"/>
      <c r="F219" s="8"/>
      <c r="G219" s="8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</row>
    <row r="220">
      <c r="A220" s="7"/>
      <c r="B220" s="7"/>
      <c r="C220" s="7"/>
      <c r="D220" s="7"/>
      <c r="E220" s="7"/>
      <c r="F220" s="8"/>
      <c r="G220" s="8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</row>
    <row r="221">
      <c r="A221" s="7"/>
      <c r="B221" s="7"/>
      <c r="C221" s="7"/>
      <c r="D221" s="7"/>
      <c r="E221" s="7"/>
      <c r="F221" s="8"/>
      <c r="G221" s="8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</row>
    <row r="222">
      <c r="A222" s="7"/>
      <c r="B222" s="7"/>
      <c r="C222" s="7"/>
      <c r="D222" s="7"/>
      <c r="E222" s="7"/>
      <c r="F222" s="8"/>
      <c r="G222" s="8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</row>
    <row r="223">
      <c r="A223" s="7"/>
      <c r="B223" s="7"/>
      <c r="C223" s="7"/>
      <c r="D223" s="7"/>
      <c r="E223" s="7"/>
      <c r="F223" s="8"/>
      <c r="G223" s="8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</row>
    <row r="224">
      <c r="A224" s="7"/>
      <c r="B224" s="7"/>
      <c r="C224" s="7"/>
      <c r="D224" s="7"/>
      <c r="E224" s="7"/>
      <c r="F224" s="8"/>
      <c r="G224" s="8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</row>
    <row r="225">
      <c r="A225" s="7"/>
      <c r="B225" s="7"/>
      <c r="C225" s="7"/>
      <c r="D225" s="7"/>
      <c r="E225" s="7"/>
      <c r="F225" s="8"/>
      <c r="G225" s="8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</row>
    <row r="226">
      <c r="A226" s="7"/>
      <c r="B226" s="7"/>
      <c r="C226" s="7"/>
      <c r="D226" s="7"/>
      <c r="E226" s="7"/>
      <c r="F226" s="8"/>
      <c r="G226" s="8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</row>
    <row r="227">
      <c r="A227" s="7"/>
      <c r="B227" s="7"/>
      <c r="C227" s="7"/>
      <c r="D227" s="7"/>
      <c r="E227" s="7"/>
      <c r="F227" s="8"/>
      <c r="G227" s="8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</row>
    <row r="228">
      <c r="A228" s="7"/>
      <c r="B228" s="7"/>
      <c r="C228" s="7"/>
      <c r="D228" s="7"/>
      <c r="E228" s="7"/>
      <c r="F228" s="8"/>
      <c r="G228" s="8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</row>
    <row r="229">
      <c r="A229" s="7"/>
      <c r="B229" s="7"/>
      <c r="C229" s="7"/>
      <c r="D229" s="7"/>
      <c r="E229" s="7"/>
      <c r="F229" s="8"/>
      <c r="G229" s="8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</row>
    <row r="230">
      <c r="A230" s="7"/>
      <c r="B230" s="7"/>
      <c r="C230" s="7"/>
      <c r="D230" s="7"/>
      <c r="E230" s="7"/>
      <c r="F230" s="8"/>
      <c r="G230" s="8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</row>
    <row r="231">
      <c r="A231" s="7"/>
      <c r="B231" s="7"/>
      <c r="C231" s="7"/>
      <c r="D231" s="7"/>
      <c r="E231" s="7"/>
      <c r="F231" s="8"/>
      <c r="G231" s="8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</row>
    <row r="232">
      <c r="A232" s="7"/>
      <c r="B232" s="7"/>
      <c r="C232" s="7"/>
      <c r="D232" s="7"/>
      <c r="E232" s="7"/>
      <c r="F232" s="8"/>
      <c r="G232" s="8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</row>
    <row r="233">
      <c r="A233" s="7"/>
      <c r="B233" s="7"/>
      <c r="C233" s="7"/>
      <c r="D233" s="7"/>
      <c r="E233" s="7"/>
      <c r="F233" s="8"/>
      <c r="G233" s="8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</row>
    <row r="234">
      <c r="A234" s="7"/>
      <c r="B234" s="7"/>
      <c r="C234" s="7"/>
      <c r="D234" s="7"/>
      <c r="E234" s="7"/>
      <c r="F234" s="8"/>
      <c r="G234" s="8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</row>
    <row r="235">
      <c r="A235" s="7"/>
      <c r="B235" s="7"/>
      <c r="C235" s="7"/>
      <c r="D235" s="7"/>
      <c r="E235" s="7"/>
      <c r="F235" s="8"/>
      <c r="G235" s="8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</row>
    <row r="236">
      <c r="A236" s="7"/>
      <c r="B236" s="7"/>
      <c r="C236" s="7"/>
      <c r="D236" s="7"/>
      <c r="E236" s="7"/>
      <c r="F236" s="8"/>
      <c r="G236" s="8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</row>
    <row r="237">
      <c r="A237" s="7"/>
      <c r="B237" s="7"/>
      <c r="C237" s="7"/>
      <c r="D237" s="7"/>
      <c r="E237" s="7"/>
      <c r="F237" s="8"/>
      <c r="G237" s="8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</row>
    <row r="238">
      <c r="A238" s="7"/>
      <c r="B238" s="7"/>
      <c r="C238" s="7"/>
      <c r="D238" s="7"/>
      <c r="E238" s="7"/>
      <c r="F238" s="8"/>
      <c r="G238" s="8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</row>
    <row r="239">
      <c r="A239" s="7"/>
      <c r="B239" s="7"/>
      <c r="C239" s="7"/>
      <c r="D239" s="7"/>
      <c r="E239" s="7"/>
      <c r="F239" s="8"/>
      <c r="G239" s="8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</row>
    <row r="240">
      <c r="A240" s="7"/>
      <c r="B240" s="7"/>
      <c r="C240" s="7"/>
      <c r="D240" s="7"/>
      <c r="E240" s="7"/>
      <c r="F240" s="8"/>
      <c r="G240" s="8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</row>
    <row r="241">
      <c r="A241" s="7"/>
      <c r="B241" s="7"/>
      <c r="C241" s="7"/>
      <c r="D241" s="7"/>
      <c r="E241" s="7"/>
      <c r="F241" s="8"/>
      <c r="G241" s="8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</row>
    <row r="242">
      <c r="A242" s="7"/>
      <c r="B242" s="7"/>
      <c r="C242" s="7"/>
      <c r="D242" s="7"/>
      <c r="E242" s="7"/>
      <c r="F242" s="8"/>
      <c r="G242" s="8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</row>
    <row r="243">
      <c r="A243" s="7"/>
      <c r="B243" s="7"/>
      <c r="C243" s="7"/>
      <c r="D243" s="7"/>
      <c r="E243" s="7"/>
      <c r="F243" s="8"/>
      <c r="G243" s="8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</row>
    <row r="244">
      <c r="A244" s="7"/>
      <c r="B244" s="7"/>
      <c r="C244" s="7"/>
      <c r="D244" s="7"/>
      <c r="E244" s="7"/>
      <c r="F244" s="8"/>
      <c r="G244" s="8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</row>
    <row r="245">
      <c r="A245" s="7"/>
      <c r="B245" s="7"/>
      <c r="C245" s="7"/>
      <c r="D245" s="7"/>
      <c r="E245" s="7"/>
      <c r="F245" s="8"/>
      <c r="G245" s="8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</row>
    <row r="246">
      <c r="A246" s="7"/>
      <c r="B246" s="7"/>
      <c r="C246" s="7"/>
      <c r="D246" s="7"/>
      <c r="E246" s="7"/>
      <c r="F246" s="8"/>
      <c r="G246" s="8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</row>
    <row r="247">
      <c r="A247" s="7"/>
      <c r="B247" s="7"/>
      <c r="C247" s="7"/>
      <c r="D247" s="7"/>
      <c r="E247" s="7"/>
      <c r="F247" s="8"/>
      <c r="G247" s="8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</row>
    <row r="248">
      <c r="A248" s="7"/>
      <c r="B248" s="7"/>
      <c r="C248" s="7"/>
      <c r="D248" s="7"/>
      <c r="E248" s="7"/>
      <c r="F248" s="8"/>
      <c r="G248" s="8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</row>
    <row r="249">
      <c r="A249" s="7"/>
      <c r="B249" s="7"/>
      <c r="C249" s="7"/>
      <c r="D249" s="7"/>
      <c r="E249" s="7"/>
      <c r="F249" s="8"/>
      <c r="G249" s="8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</row>
    <row r="250">
      <c r="A250" s="7"/>
      <c r="B250" s="7"/>
      <c r="C250" s="7"/>
      <c r="D250" s="7"/>
      <c r="E250" s="7"/>
      <c r="F250" s="8"/>
      <c r="G250" s="8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</row>
    <row r="251">
      <c r="A251" s="7"/>
      <c r="B251" s="7"/>
      <c r="C251" s="7"/>
      <c r="D251" s="7"/>
      <c r="E251" s="7"/>
      <c r="F251" s="8"/>
      <c r="G251" s="8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</row>
    <row r="252">
      <c r="A252" s="7"/>
      <c r="B252" s="7"/>
      <c r="C252" s="7"/>
      <c r="D252" s="7"/>
      <c r="E252" s="7"/>
      <c r="F252" s="8"/>
      <c r="G252" s="8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</row>
    <row r="253">
      <c r="A253" s="7"/>
      <c r="B253" s="7"/>
      <c r="C253" s="7"/>
      <c r="D253" s="7"/>
      <c r="E253" s="7"/>
      <c r="F253" s="8"/>
      <c r="G253" s="8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</row>
    <row r="254">
      <c r="A254" s="7"/>
      <c r="B254" s="7"/>
      <c r="C254" s="7"/>
      <c r="D254" s="7"/>
      <c r="E254" s="7"/>
      <c r="F254" s="8"/>
      <c r="G254" s="8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</row>
    <row r="255">
      <c r="A255" s="7"/>
      <c r="B255" s="7"/>
      <c r="C255" s="7"/>
      <c r="D255" s="7"/>
      <c r="E255" s="7"/>
      <c r="F255" s="8"/>
      <c r="G255" s="8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</row>
    <row r="256">
      <c r="A256" s="7"/>
      <c r="B256" s="7"/>
      <c r="C256" s="7"/>
      <c r="D256" s="7"/>
      <c r="E256" s="7"/>
      <c r="F256" s="8"/>
      <c r="G256" s="8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</row>
    <row r="257">
      <c r="A257" s="7"/>
      <c r="B257" s="7"/>
      <c r="C257" s="7"/>
      <c r="D257" s="7"/>
      <c r="E257" s="7"/>
      <c r="F257" s="8"/>
      <c r="G257" s="8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</row>
    <row r="258">
      <c r="A258" s="7"/>
      <c r="B258" s="7"/>
      <c r="C258" s="7"/>
      <c r="D258" s="7"/>
      <c r="E258" s="7"/>
      <c r="F258" s="8"/>
      <c r="G258" s="8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</row>
    <row r="259">
      <c r="A259" s="7"/>
      <c r="B259" s="7"/>
      <c r="C259" s="7"/>
      <c r="D259" s="7"/>
      <c r="E259" s="7"/>
      <c r="F259" s="8"/>
      <c r="G259" s="8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</row>
    <row r="260">
      <c r="A260" s="7"/>
      <c r="B260" s="7"/>
      <c r="C260" s="7"/>
      <c r="D260" s="7"/>
      <c r="E260" s="7"/>
      <c r="F260" s="8"/>
      <c r="G260" s="8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</row>
    <row r="261">
      <c r="A261" s="7"/>
      <c r="B261" s="7"/>
      <c r="C261" s="7"/>
      <c r="D261" s="7"/>
      <c r="E261" s="7"/>
      <c r="F261" s="8"/>
      <c r="G261" s="8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</row>
    <row r="262">
      <c r="A262" s="7"/>
      <c r="B262" s="7"/>
      <c r="C262" s="7"/>
      <c r="D262" s="7"/>
      <c r="E262" s="7"/>
      <c r="F262" s="8"/>
      <c r="G262" s="8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</row>
    <row r="263">
      <c r="A263" s="7"/>
      <c r="B263" s="7"/>
      <c r="C263" s="7"/>
      <c r="D263" s="7"/>
      <c r="E263" s="7"/>
      <c r="F263" s="8"/>
      <c r="G263" s="8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</row>
    <row r="264">
      <c r="A264" s="7"/>
      <c r="B264" s="7"/>
      <c r="C264" s="7"/>
      <c r="D264" s="7"/>
      <c r="E264" s="7"/>
      <c r="F264" s="8"/>
      <c r="G264" s="8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</row>
    <row r="265">
      <c r="A265" s="7"/>
      <c r="B265" s="7"/>
      <c r="C265" s="7"/>
      <c r="D265" s="7"/>
      <c r="E265" s="7"/>
      <c r="F265" s="8"/>
      <c r="G265" s="8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</row>
    <row r="266">
      <c r="A266" s="7"/>
      <c r="B266" s="7"/>
      <c r="C266" s="7"/>
      <c r="D266" s="7"/>
      <c r="E266" s="7"/>
      <c r="F266" s="8"/>
      <c r="G266" s="8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</row>
    <row r="267">
      <c r="A267" s="7"/>
      <c r="B267" s="7"/>
      <c r="C267" s="7"/>
      <c r="D267" s="7"/>
      <c r="E267" s="7"/>
      <c r="F267" s="8"/>
      <c r="G267" s="8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</row>
    <row r="268">
      <c r="A268" s="7"/>
      <c r="B268" s="7"/>
      <c r="C268" s="7"/>
      <c r="D268" s="7"/>
      <c r="E268" s="7"/>
      <c r="F268" s="8"/>
      <c r="G268" s="8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</row>
    <row r="269">
      <c r="A269" s="7"/>
      <c r="B269" s="7"/>
      <c r="C269" s="7"/>
      <c r="D269" s="7"/>
      <c r="E269" s="7"/>
      <c r="F269" s="8"/>
      <c r="G269" s="8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</row>
    <row r="270">
      <c r="A270" s="7"/>
      <c r="B270" s="7"/>
      <c r="C270" s="7"/>
      <c r="D270" s="7"/>
      <c r="E270" s="7"/>
      <c r="F270" s="8"/>
      <c r="G270" s="8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</row>
    <row r="271">
      <c r="A271" s="7"/>
      <c r="B271" s="7"/>
      <c r="C271" s="7"/>
      <c r="D271" s="7"/>
      <c r="E271" s="7"/>
      <c r="F271" s="8"/>
      <c r="G271" s="8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</row>
    <row r="272">
      <c r="A272" s="7"/>
      <c r="B272" s="7"/>
      <c r="C272" s="7"/>
      <c r="D272" s="7"/>
      <c r="E272" s="7"/>
      <c r="F272" s="8"/>
      <c r="G272" s="8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</row>
    <row r="273">
      <c r="A273" s="7"/>
      <c r="B273" s="7"/>
      <c r="C273" s="7"/>
      <c r="D273" s="7"/>
      <c r="E273" s="7"/>
      <c r="F273" s="8"/>
      <c r="G273" s="8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</row>
    <row r="274">
      <c r="A274" s="7"/>
      <c r="B274" s="7"/>
      <c r="C274" s="7"/>
      <c r="D274" s="7"/>
      <c r="E274" s="7"/>
      <c r="F274" s="8"/>
      <c r="G274" s="8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</row>
    <row r="275">
      <c r="A275" s="7"/>
      <c r="B275" s="7"/>
      <c r="C275" s="7"/>
      <c r="D275" s="7"/>
      <c r="E275" s="7"/>
      <c r="F275" s="8"/>
      <c r="G275" s="8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</row>
    <row r="276">
      <c r="A276" s="7"/>
      <c r="B276" s="7"/>
      <c r="C276" s="7"/>
      <c r="D276" s="7"/>
      <c r="E276" s="7"/>
      <c r="F276" s="8"/>
      <c r="G276" s="8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</row>
    <row r="277">
      <c r="A277" s="7"/>
      <c r="B277" s="7"/>
      <c r="C277" s="7"/>
      <c r="D277" s="7"/>
      <c r="E277" s="7"/>
      <c r="F277" s="8"/>
      <c r="G277" s="8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</row>
    <row r="278">
      <c r="A278" s="7"/>
      <c r="B278" s="7"/>
      <c r="C278" s="7"/>
      <c r="D278" s="7"/>
      <c r="E278" s="7"/>
      <c r="F278" s="8"/>
      <c r="G278" s="8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</row>
    <row r="279">
      <c r="A279" s="7"/>
      <c r="B279" s="7"/>
      <c r="C279" s="7"/>
      <c r="D279" s="7"/>
      <c r="E279" s="7"/>
      <c r="F279" s="8"/>
      <c r="G279" s="8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</row>
    <row r="280">
      <c r="A280" s="7"/>
      <c r="B280" s="7"/>
      <c r="C280" s="7"/>
      <c r="D280" s="7"/>
      <c r="E280" s="7"/>
      <c r="F280" s="8"/>
      <c r="G280" s="8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</row>
    <row r="281">
      <c r="A281" s="7"/>
      <c r="B281" s="7"/>
      <c r="C281" s="7"/>
      <c r="D281" s="7"/>
      <c r="E281" s="7"/>
      <c r="F281" s="8"/>
      <c r="G281" s="8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>
      <c r="A282" s="7"/>
      <c r="B282" s="7"/>
      <c r="C282" s="7"/>
      <c r="D282" s="7"/>
      <c r="E282" s="7"/>
      <c r="F282" s="8"/>
      <c r="G282" s="8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>
      <c r="A283" s="7"/>
      <c r="B283" s="7"/>
      <c r="C283" s="7"/>
      <c r="D283" s="7"/>
      <c r="E283" s="7"/>
      <c r="F283" s="8"/>
      <c r="G283" s="8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>
      <c r="A284" s="7"/>
      <c r="B284" s="7"/>
      <c r="C284" s="7"/>
      <c r="D284" s="7"/>
      <c r="E284" s="7"/>
      <c r="F284" s="8"/>
      <c r="G284" s="8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>
      <c r="A285" s="7"/>
      <c r="B285" s="7"/>
      <c r="C285" s="7"/>
      <c r="D285" s="7"/>
      <c r="E285" s="7"/>
      <c r="F285" s="8"/>
      <c r="G285" s="8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>
      <c r="A286" s="7"/>
      <c r="B286" s="7"/>
      <c r="C286" s="7"/>
      <c r="D286" s="7"/>
      <c r="E286" s="7"/>
      <c r="F286" s="8"/>
      <c r="G286" s="8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>
      <c r="A287" s="7"/>
      <c r="B287" s="7"/>
      <c r="C287" s="7"/>
      <c r="D287" s="7"/>
      <c r="E287" s="7"/>
      <c r="F287" s="8"/>
      <c r="G287" s="8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>
      <c r="A288" s="7"/>
      <c r="B288" s="7"/>
      <c r="C288" s="7"/>
      <c r="D288" s="7"/>
      <c r="E288" s="7"/>
      <c r="F288" s="8"/>
      <c r="G288" s="8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>
      <c r="A289" s="7"/>
      <c r="B289" s="7"/>
      <c r="C289" s="7"/>
      <c r="D289" s="7"/>
      <c r="E289" s="7"/>
      <c r="F289" s="8"/>
      <c r="G289" s="8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>
      <c r="A290" s="7"/>
      <c r="B290" s="7"/>
      <c r="C290" s="7"/>
      <c r="D290" s="7"/>
      <c r="E290" s="7"/>
      <c r="F290" s="8"/>
      <c r="G290" s="8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>
      <c r="A291" s="7"/>
      <c r="B291" s="7"/>
      <c r="C291" s="7"/>
      <c r="D291" s="7"/>
      <c r="E291" s="7"/>
      <c r="F291" s="8"/>
      <c r="G291" s="8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>
      <c r="A292" s="7"/>
      <c r="B292" s="7"/>
      <c r="C292" s="7"/>
      <c r="D292" s="7"/>
      <c r="E292" s="7"/>
      <c r="F292" s="8"/>
      <c r="G292" s="8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>
      <c r="A293" s="7"/>
      <c r="B293" s="7"/>
      <c r="C293" s="7"/>
      <c r="D293" s="7"/>
      <c r="E293" s="7"/>
      <c r="F293" s="8"/>
      <c r="G293" s="8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>
      <c r="A294" s="7"/>
      <c r="B294" s="7"/>
      <c r="C294" s="7"/>
      <c r="D294" s="7"/>
      <c r="E294" s="7"/>
      <c r="F294" s="8"/>
      <c r="G294" s="8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>
      <c r="A295" s="7"/>
      <c r="B295" s="7"/>
      <c r="C295" s="7"/>
      <c r="D295" s="7"/>
      <c r="E295" s="7"/>
      <c r="F295" s="8"/>
      <c r="G295" s="8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>
      <c r="A296" s="7"/>
      <c r="B296" s="7"/>
      <c r="C296" s="7"/>
      <c r="D296" s="7"/>
      <c r="E296" s="7"/>
      <c r="F296" s="8"/>
      <c r="G296" s="8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>
      <c r="A297" s="7"/>
      <c r="B297" s="7"/>
      <c r="C297" s="7"/>
      <c r="D297" s="7"/>
      <c r="E297" s="7"/>
      <c r="F297" s="8"/>
      <c r="G297" s="8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>
      <c r="A298" s="7"/>
      <c r="B298" s="7"/>
      <c r="C298" s="7"/>
      <c r="D298" s="7"/>
      <c r="E298" s="7"/>
      <c r="F298" s="8"/>
      <c r="G298" s="8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>
      <c r="A299" s="7"/>
      <c r="B299" s="7"/>
      <c r="C299" s="7"/>
      <c r="D299" s="7"/>
      <c r="E299" s="7"/>
      <c r="F299" s="8"/>
      <c r="G299" s="8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>
      <c r="A300" s="7"/>
      <c r="B300" s="7"/>
      <c r="C300" s="7"/>
      <c r="D300" s="7"/>
      <c r="E300" s="7"/>
      <c r="F300" s="8"/>
      <c r="G300" s="8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>
      <c r="A301" s="7"/>
      <c r="B301" s="7"/>
      <c r="C301" s="7"/>
      <c r="D301" s="7"/>
      <c r="E301" s="7"/>
      <c r="F301" s="8"/>
      <c r="G301" s="8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>
      <c r="A302" s="7"/>
      <c r="B302" s="7"/>
      <c r="C302" s="7"/>
      <c r="D302" s="7"/>
      <c r="E302" s="7"/>
      <c r="F302" s="8"/>
      <c r="G302" s="8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>
      <c r="A303" s="7"/>
      <c r="B303" s="7"/>
      <c r="C303" s="7"/>
      <c r="D303" s="7"/>
      <c r="E303" s="7"/>
      <c r="F303" s="8"/>
      <c r="G303" s="8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</row>
    <row r="304">
      <c r="A304" s="7"/>
      <c r="B304" s="7"/>
      <c r="C304" s="7"/>
      <c r="D304" s="7"/>
      <c r="E304" s="7"/>
      <c r="F304" s="8"/>
      <c r="G304" s="8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</row>
    <row r="305">
      <c r="A305" s="7"/>
      <c r="B305" s="7"/>
      <c r="C305" s="7"/>
      <c r="D305" s="7"/>
      <c r="E305" s="7"/>
      <c r="F305" s="8"/>
      <c r="G305" s="8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</row>
    <row r="306">
      <c r="A306" s="7"/>
      <c r="B306" s="7"/>
      <c r="C306" s="7"/>
      <c r="D306" s="7"/>
      <c r="E306" s="7"/>
      <c r="F306" s="8"/>
      <c r="G306" s="8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</row>
    <row r="307">
      <c r="A307" s="7"/>
      <c r="B307" s="7"/>
      <c r="C307" s="7"/>
      <c r="D307" s="7"/>
      <c r="E307" s="7"/>
      <c r="F307" s="8"/>
      <c r="G307" s="8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</row>
    <row r="308">
      <c r="A308" s="7"/>
      <c r="B308" s="7"/>
      <c r="C308" s="7"/>
      <c r="D308" s="7"/>
      <c r="E308" s="7"/>
      <c r="F308" s="8"/>
      <c r="G308" s="8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</row>
    <row r="309">
      <c r="A309" s="7"/>
      <c r="B309" s="7"/>
      <c r="C309" s="7"/>
      <c r="D309" s="7"/>
      <c r="E309" s="7"/>
      <c r="F309" s="8"/>
      <c r="G309" s="8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</row>
    <row r="310">
      <c r="A310" s="7"/>
      <c r="B310" s="7"/>
      <c r="C310" s="7"/>
      <c r="D310" s="7"/>
      <c r="E310" s="7"/>
      <c r="F310" s="8"/>
      <c r="G310" s="8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</row>
    <row r="311">
      <c r="A311" s="7"/>
      <c r="B311" s="7"/>
      <c r="C311" s="7"/>
      <c r="D311" s="7"/>
      <c r="E311" s="7"/>
      <c r="F311" s="8"/>
      <c r="G311" s="8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</row>
    <row r="312">
      <c r="A312" s="7"/>
      <c r="B312" s="7"/>
      <c r="C312" s="7"/>
      <c r="D312" s="7"/>
      <c r="E312" s="7"/>
      <c r="F312" s="8"/>
      <c r="G312" s="8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</row>
    <row r="313">
      <c r="A313" s="7"/>
      <c r="B313" s="7"/>
      <c r="C313" s="7"/>
      <c r="D313" s="7"/>
      <c r="E313" s="7"/>
      <c r="F313" s="8"/>
      <c r="G313" s="8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</row>
    <row r="314">
      <c r="A314" s="7"/>
      <c r="B314" s="7"/>
      <c r="C314" s="7"/>
      <c r="D314" s="7"/>
      <c r="E314" s="7"/>
      <c r="F314" s="8"/>
      <c r="G314" s="8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</row>
    <row r="315">
      <c r="A315" s="7"/>
      <c r="B315" s="7"/>
      <c r="C315" s="7"/>
      <c r="D315" s="7"/>
      <c r="E315" s="7"/>
      <c r="F315" s="8"/>
      <c r="G315" s="8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</row>
    <row r="316">
      <c r="A316" s="7"/>
      <c r="B316" s="7"/>
      <c r="C316" s="7"/>
      <c r="D316" s="7"/>
      <c r="E316" s="7"/>
      <c r="F316" s="8"/>
      <c r="G316" s="8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</row>
    <row r="317">
      <c r="A317" s="7"/>
      <c r="B317" s="7"/>
      <c r="C317" s="7"/>
      <c r="D317" s="7"/>
      <c r="E317" s="7"/>
      <c r="F317" s="8"/>
      <c r="G317" s="8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</row>
    <row r="318">
      <c r="A318" s="7"/>
      <c r="B318" s="7"/>
      <c r="C318" s="7"/>
      <c r="D318" s="7"/>
      <c r="E318" s="7"/>
      <c r="F318" s="8"/>
      <c r="G318" s="8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</row>
    <row r="319">
      <c r="A319" s="7"/>
      <c r="B319" s="7"/>
      <c r="C319" s="7"/>
      <c r="D319" s="7"/>
      <c r="E319" s="7"/>
      <c r="F319" s="8"/>
      <c r="G319" s="8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</row>
    <row r="320">
      <c r="A320" s="7"/>
      <c r="B320" s="7"/>
      <c r="C320" s="7"/>
      <c r="D320" s="7"/>
      <c r="E320" s="7"/>
      <c r="F320" s="8"/>
      <c r="G320" s="8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</row>
    <row r="321">
      <c r="A321" s="7"/>
      <c r="B321" s="7"/>
      <c r="C321" s="7"/>
      <c r="D321" s="7"/>
      <c r="E321" s="7"/>
      <c r="F321" s="8"/>
      <c r="G321" s="8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</row>
    <row r="322">
      <c r="A322" s="7"/>
      <c r="B322" s="7"/>
      <c r="C322" s="7"/>
      <c r="D322" s="7"/>
      <c r="E322" s="7"/>
      <c r="F322" s="8"/>
      <c r="G322" s="8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</row>
    <row r="323">
      <c r="A323" s="7"/>
      <c r="B323" s="7"/>
      <c r="C323" s="7"/>
      <c r="D323" s="7"/>
      <c r="E323" s="7"/>
      <c r="F323" s="8"/>
      <c r="G323" s="8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</row>
    <row r="324">
      <c r="A324" s="7"/>
      <c r="B324" s="7"/>
      <c r="C324" s="7"/>
      <c r="D324" s="7"/>
      <c r="E324" s="7"/>
      <c r="F324" s="8"/>
      <c r="G324" s="8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</row>
    <row r="325">
      <c r="A325" s="7"/>
      <c r="B325" s="7"/>
      <c r="C325" s="7"/>
      <c r="D325" s="7"/>
      <c r="E325" s="7"/>
      <c r="F325" s="8"/>
      <c r="G325" s="8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</row>
    <row r="326">
      <c r="A326" s="7"/>
      <c r="B326" s="7"/>
      <c r="C326" s="7"/>
      <c r="D326" s="7"/>
      <c r="E326" s="7"/>
      <c r="F326" s="8"/>
      <c r="G326" s="8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</row>
    <row r="327">
      <c r="A327" s="7"/>
      <c r="B327" s="7"/>
      <c r="C327" s="7"/>
      <c r="D327" s="7"/>
      <c r="E327" s="7"/>
      <c r="F327" s="8"/>
      <c r="G327" s="8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</row>
    <row r="328">
      <c r="A328" s="7"/>
      <c r="B328" s="7"/>
      <c r="C328" s="7"/>
      <c r="D328" s="7"/>
      <c r="E328" s="7"/>
      <c r="F328" s="8"/>
      <c r="G328" s="8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</row>
    <row r="329">
      <c r="A329" s="7"/>
      <c r="B329" s="7"/>
      <c r="C329" s="7"/>
      <c r="D329" s="7"/>
      <c r="E329" s="7"/>
      <c r="F329" s="8"/>
      <c r="G329" s="8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</row>
    <row r="330">
      <c r="A330" s="7"/>
      <c r="B330" s="7"/>
      <c r="C330" s="7"/>
      <c r="D330" s="7"/>
      <c r="E330" s="7"/>
      <c r="F330" s="8"/>
      <c r="G330" s="8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</row>
    <row r="331">
      <c r="A331" s="7"/>
      <c r="B331" s="7"/>
      <c r="C331" s="7"/>
      <c r="D331" s="7"/>
      <c r="E331" s="7"/>
      <c r="F331" s="8"/>
      <c r="G331" s="8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</row>
    <row r="332">
      <c r="A332" s="7"/>
      <c r="B332" s="7"/>
      <c r="C332" s="7"/>
      <c r="D332" s="7"/>
      <c r="E332" s="7"/>
      <c r="F332" s="8"/>
      <c r="G332" s="8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</row>
    <row r="333">
      <c r="A333" s="7"/>
      <c r="B333" s="7"/>
      <c r="C333" s="7"/>
      <c r="D333" s="7"/>
      <c r="E333" s="7"/>
      <c r="F333" s="8"/>
      <c r="G333" s="8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</row>
    <row r="334">
      <c r="A334" s="7"/>
      <c r="B334" s="7"/>
      <c r="C334" s="7"/>
      <c r="D334" s="7"/>
      <c r="E334" s="7"/>
      <c r="F334" s="8"/>
      <c r="G334" s="8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</row>
    <row r="335">
      <c r="A335" s="7"/>
      <c r="B335" s="7"/>
      <c r="C335" s="7"/>
      <c r="D335" s="7"/>
      <c r="E335" s="7"/>
      <c r="F335" s="8"/>
      <c r="G335" s="8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</row>
    <row r="336">
      <c r="A336" s="7"/>
      <c r="B336" s="7"/>
      <c r="C336" s="7"/>
      <c r="D336" s="7"/>
      <c r="E336" s="7"/>
      <c r="F336" s="8"/>
      <c r="G336" s="8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</row>
    <row r="337">
      <c r="A337" s="7"/>
      <c r="B337" s="7"/>
      <c r="C337" s="7"/>
      <c r="D337" s="7"/>
      <c r="E337" s="7"/>
      <c r="F337" s="8"/>
      <c r="G337" s="8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</row>
    <row r="338">
      <c r="A338" s="7"/>
      <c r="B338" s="7"/>
      <c r="C338" s="7"/>
      <c r="D338" s="7"/>
      <c r="E338" s="7"/>
      <c r="F338" s="8"/>
      <c r="G338" s="8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</row>
    <row r="339">
      <c r="A339" s="7"/>
      <c r="B339" s="7"/>
      <c r="C339" s="7"/>
      <c r="D339" s="7"/>
      <c r="E339" s="7"/>
      <c r="F339" s="8"/>
      <c r="G339" s="8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</row>
    <row r="340">
      <c r="A340" s="7"/>
      <c r="B340" s="7"/>
      <c r="C340" s="7"/>
      <c r="D340" s="7"/>
      <c r="E340" s="7"/>
      <c r="F340" s="8"/>
      <c r="G340" s="8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</row>
    <row r="341">
      <c r="A341" s="7"/>
      <c r="B341" s="7"/>
      <c r="C341" s="7"/>
      <c r="D341" s="7"/>
      <c r="E341" s="7"/>
      <c r="F341" s="8"/>
      <c r="G341" s="8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</row>
    <row r="342">
      <c r="A342" s="7"/>
      <c r="B342" s="7"/>
      <c r="C342" s="7"/>
      <c r="D342" s="7"/>
      <c r="E342" s="7"/>
      <c r="F342" s="8"/>
      <c r="G342" s="8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</row>
    <row r="343">
      <c r="A343" s="7"/>
      <c r="B343" s="7"/>
      <c r="C343" s="7"/>
      <c r="D343" s="7"/>
      <c r="E343" s="7"/>
      <c r="F343" s="8"/>
      <c r="G343" s="8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</row>
    <row r="344">
      <c r="A344" s="7"/>
      <c r="B344" s="7"/>
      <c r="C344" s="7"/>
      <c r="D344" s="7"/>
      <c r="E344" s="7"/>
      <c r="F344" s="8"/>
      <c r="G344" s="8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</row>
    <row r="345">
      <c r="A345" s="7"/>
      <c r="B345" s="7"/>
      <c r="C345" s="7"/>
      <c r="D345" s="7"/>
      <c r="E345" s="7"/>
      <c r="F345" s="8"/>
      <c r="G345" s="8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</row>
    <row r="346">
      <c r="A346" s="7"/>
      <c r="B346" s="7"/>
      <c r="C346" s="7"/>
      <c r="D346" s="7"/>
      <c r="E346" s="7"/>
      <c r="F346" s="8"/>
      <c r="G346" s="8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</row>
    <row r="347">
      <c r="A347" s="7"/>
      <c r="B347" s="7"/>
      <c r="C347" s="7"/>
      <c r="D347" s="7"/>
      <c r="E347" s="7"/>
      <c r="F347" s="8"/>
      <c r="G347" s="8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</row>
    <row r="348">
      <c r="A348" s="7"/>
      <c r="B348" s="7"/>
      <c r="C348" s="7"/>
      <c r="D348" s="7"/>
      <c r="E348" s="7"/>
      <c r="F348" s="8"/>
      <c r="G348" s="8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</row>
    <row r="349">
      <c r="A349" s="7"/>
      <c r="B349" s="7"/>
      <c r="C349" s="7"/>
      <c r="D349" s="7"/>
      <c r="E349" s="7"/>
      <c r="F349" s="8"/>
      <c r="G349" s="8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</row>
    <row r="350">
      <c r="A350" s="7"/>
      <c r="B350" s="7"/>
      <c r="C350" s="7"/>
      <c r="D350" s="7"/>
      <c r="E350" s="7"/>
      <c r="F350" s="8"/>
      <c r="G350" s="8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</row>
    <row r="351">
      <c r="A351" s="7"/>
      <c r="B351" s="7"/>
      <c r="C351" s="7"/>
      <c r="D351" s="7"/>
      <c r="E351" s="7"/>
      <c r="F351" s="8"/>
      <c r="G351" s="8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</row>
    <row r="352">
      <c r="A352" s="7"/>
      <c r="B352" s="7"/>
      <c r="C352" s="7"/>
      <c r="D352" s="7"/>
      <c r="E352" s="7"/>
      <c r="F352" s="8"/>
      <c r="G352" s="8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</row>
    <row r="353">
      <c r="A353" s="7"/>
      <c r="B353" s="7"/>
      <c r="C353" s="7"/>
      <c r="D353" s="7"/>
      <c r="E353" s="7"/>
      <c r="F353" s="8"/>
      <c r="G353" s="8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</row>
    <row r="354">
      <c r="A354" s="7"/>
      <c r="B354" s="7"/>
      <c r="C354" s="7"/>
      <c r="D354" s="7"/>
      <c r="E354" s="7"/>
      <c r="F354" s="8"/>
      <c r="G354" s="8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</row>
    <row r="355">
      <c r="A355" s="7"/>
      <c r="B355" s="7"/>
      <c r="C355" s="7"/>
      <c r="D355" s="7"/>
      <c r="E355" s="7"/>
      <c r="F355" s="8"/>
      <c r="G355" s="8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</row>
    <row r="356">
      <c r="A356" s="7"/>
      <c r="B356" s="7"/>
      <c r="C356" s="7"/>
      <c r="D356" s="7"/>
      <c r="E356" s="7"/>
      <c r="F356" s="8"/>
      <c r="G356" s="8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</row>
    <row r="357">
      <c r="A357" s="7"/>
      <c r="B357" s="7"/>
      <c r="C357" s="7"/>
      <c r="D357" s="7"/>
      <c r="E357" s="7"/>
      <c r="F357" s="8"/>
      <c r="G357" s="8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</row>
    <row r="358">
      <c r="A358" s="7"/>
      <c r="B358" s="7"/>
      <c r="C358" s="7"/>
      <c r="D358" s="7"/>
      <c r="E358" s="7"/>
      <c r="F358" s="8"/>
      <c r="G358" s="8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</row>
    <row r="359">
      <c r="A359" s="7"/>
      <c r="B359" s="7"/>
      <c r="C359" s="7"/>
      <c r="D359" s="7"/>
      <c r="E359" s="7"/>
      <c r="F359" s="8"/>
      <c r="G359" s="8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</row>
    <row r="360">
      <c r="A360" s="7"/>
      <c r="B360" s="7"/>
      <c r="C360" s="7"/>
      <c r="D360" s="7"/>
      <c r="E360" s="7"/>
      <c r="F360" s="8"/>
      <c r="G360" s="8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</row>
    <row r="361">
      <c r="A361" s="7"/>
      <c r="B361" s="7"/>
      <c r="C361" s="7"/>
      <c r="D361" s="7"/>
      <c r="E361" s="7"/>
      <c r="F361" s="8"/>
      <c r="G361" s="8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</row>
    <row r="362">
      <c r="A362" s="7"/>
      <c r="B362" s="7"/>
      <c r="C362" s="7"/>
      <c r="D362" s="7"/>
      <c r="E362" s="7"/>
      <c r="F362" s="8"/>
      <c r="G362" s="8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</row>
    <row r="363">
      <c r="A363" s="7"/>
      <c r="B363" s="7"/>
      <c r="C363" s="7"/>
      <c r="D363" s="7"/>
      <c r="E363" s="7"/>
      <c r="F363" s="8"/>
      <c r="G363" s="8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</row>
    <row r="364">
      <c r="A364" s="7"/>
      <c r="B364" s="7"/>
      <c r="C364" s="7"/>
      <c r="D364" s="7"/>
      <c r="E364" s="7"/>
      <c r="F364" s="8"/>
      <c r="G364" s="8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</row>
    <row r="365">
      <c r="A365" s="7"/>
      <c r="B365" s="7"/>
      <c r="C365" s="7"/>
      <c r="D365" s="7"/>
      <c r="E365" s="7"/>
      <c r="F365" s="8"/>
      <c r="G365" s="8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</row>
    <row r="366">
      <c r="A366" s="7"/>
      <c r="B366" s="7"/>
      <c r="C366" s="7"/>
      <c r="D366" s="7"/>
      <c r="E366" s="7"/>
      <c r="F366" s="8"/>
      <c r="G366" s="8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</row>
    <row r="367">
      <c r="A367" s="7"/>
      <c r="B367" s="7"/>
      <c r="C367" s="7"/>
      <c r="D367" s="7"/>
      <c r="E367" s="7"/>
      <c r="F367" s="8"/>
      <c r="G367" s="8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</row>
    <row r="368">
      <c r="A368" s="7"/>
      <c r="B368" s="7"/>
      <c r="C368" s="7"/>
      <c r="D368" s="7"/>
      <c r="E368" s="7"/>
      <c r="F368" s="8"/>
      <c r="G368" s="8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</row>
    <row r="369">
      <c r="A369" s="7"/>
      <c r="B369" s="7"/>
      <c r="C369" s="7"/>
      <c r="D369" s="7"/>
      <c r="E369" s="7"/>
      <c r="F369" s="8"/>
      <c r="G369" s="8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</row>
    <row r="370">
      <c r="A370" s="7"/>
      <c r="B370" s="7"/>
      <c r="C370" s="7"/>
      <c r="D370" s="7"/>
      <c r="E370" s="7"/>
      <c r="F370" s="8"/>
      <c r="G370" s="8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</row>
    <row r="371">
      <c r="A371" s="7"/>
      <c r="B371" s="7"/>
      <c r="C371" s="7"/>
      <c r="D371" s="7"/>
      <c r="E371" s="7"/>
      <c r="F371" s="8"/>
      <c r="G371" s="8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</row>
    <row r="372">
      <c r="A372" s="7"/>
      <c r="B372" s="7"/>
      <c r="C372" s="7"/>
      <c r="D372" s="7"/>
      <c r="E372" s="7"/>
      <c r="F372" s="8"/>
      <c r="G372" s="8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</row>
    <row r="373">
      <c r="A373" s="7"/>
      <c r="B373" s="7"/>
      <c r="C373" s="7"/>
      <c r="D373" s="7"/>
      <c r="E373" s="7"/>
      <c r="F373" s="8"/>
      <c r="G373" s="8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</row>
    <row r="374">
      <c r="A374" s="7"/>
      <c r="B374" s="7"/>
      <c r="C374" s="7"/>
      <c r="D374" s="7"/>
      <c r="E374" s="7"/>
      <c r="F374" s="8"/>
      <c r="G374" s="8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>
      <c r="A375" s="7"/>
      <c r="B375" s="7"/>
      <c r="C375" s="7"/>
      <c r="D375" s="7"/>
      <c r="E375" s="7"/>
      <c r="F375" s="8"/>
      <c r="G375" s="8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>
      <c r="A376" s="7"/>
      <c r="B376" s="7"/>
      <c r="C376" s="7"/>
      <c r="D376" s="7"/>
      <c r="E376" s="7"/>
      <c r="F376" s="8"/>
      <c r="G376" s="8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>
      <c r="A377" s="7"/>
      <c r="B377" s="7"/>
      <c r="C377" s="7"/>
      <c r="D377" s="7"/>
      <c r="E377" s="7"/>
      <c r="F377" s="8"/>
      <c r="G377" s="8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>
      <c r="A378" s="7"/>
      <c r="B378" s="7"/>
      <c r="C378" s="7"/>
      <c r="D378" s="7"/>
      <c r="E378" s="7"/>
      <c r="F378" s="8"/>
      <c r="G378" s="8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>
      <c r="A379" s="7"/>
      <c r="B379" s="7"/>
      <c r="C379" s="7"/>
      <c r="D379" s="7"/>
      <c r="E379" s="7"/>
      <c r="F379" s="8"/>
      <c r="G379" s="8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>
      <c r="A380" s="7"/>
      <c r="B380" s="7"/>
      <c r="C380" s="7"/>
      <c r="D380" s="7"/>
      <c r="E380" s="7"/>
      <c r="F380" s="8"/>
      <c r="G380" s="8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>
      <c r="A381" s="7"/>
      <c r="B381" s="7"/>
      <c r="C381" s="7"/>
      <c r="D381" s="7"/>
      <c r="E381" s="7"/>
      <c r="F381" s="8"/>
      <c r="G381" s="8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>
      <c r="A382" s="7"/>
      <c r="B382" s="7"/>
      <c r="C382" s="7"/>
      <c r="D382" s="7"/>
      <c r="E382" s="7"/>
      <c r="F382" s="8"/>
      <c r="G382" s="8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>
      <c r="A383" s="7"/>
      <c r="B383" s="7"/>
      <c r="C383" s="7"/>
      <c r="D383" s="7"/>
      <c r="E383" s="7"/>
      <c r="F383" s="8"/>
      <c r="G383" s="8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>
      <c r="A384" s="7"/>
      <c r="B384" s="7"/>
      <c r="C384" s="7"/>
      <c r="D384" s="7"/>
      <c r="E384" s="7"/>
      <c r="F384" s="8"/>
      <c r="G384" s="8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>
      <c r="A385" s="7"/>
      <c r="B385" s="7"/>
      <c r="C385" s="7"/>
      <c r="D385" s="7"/>
      <c r="E385" s="7"/>
      <c r="F385" s="8"/>
      <c r="G385" s="8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>
      <c r="A386" s="7"/>
      <c r="B386" s="7"/>
      <c r="C386" s="7"/>
      <c r="D386" s="7"/>
      <c r="E386" s="7"/>
      <c r="F386" s="8"/>
      <c r="G386" s="8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>
      <c r="A387" s="7"/>
      <c r="B387" s="7"/>
      <c r="C387" s="7"/>
      <c r="D387" s="7"/>
      <c r="E387" s="7"/>
      <c r="F387" s="8"/>
      <c r="G387" s="8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>
      <c r="A388" s="7"/>
      <c r="B388" s="7"/>
      <c r="C388" s="7"/>
      <c r="D388" s="7"/>
      <c r="E388" s="7"/>
      <c r="F388" s="8"/>
      <c r="G388" s="8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>
      <c r="A389" s="7"/>
      <c r="B389" s="7"/>
      <c r="C389" s="7"/>
      <c r="D389" s="7"/>
      <c r="E389" s="7"/>
      <c r="F389" s="8"/>
      <c r="G389" s="8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>
      <c r="A390" s="7"/>
      <c r="B390" s="7"/>
      <c r="C390" s="7"/>
      <c r="D390" s="7"/>
      <c r="E390" s="7"/>
      <c r="F390" s="8"/>
      <c r="G390" s="8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>
      <c r="A391" s="7"/>
      <c r="B391" s="7"/>
      <c r="C391" s="7"/>
      <c r="D391" s="7"/>
      <c r="E391" s="7"/>
      <c r="F391" s="8"/>
      <c r="G391" s="8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>
      <c r="A392" s="7"/>
      <c r="B392" s="7"/>
      <c r="C392" s="7"/>
      <c r="D392" s="7"/>
      <c r="E392" s="7"/>
      <c r="F392" s="8"/>
      <c r="G392" s="8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>
      <c r="A393" s="7"/>
      <c r="B393" s="7"/>
      <c r="C393" s="7"/>
      <c r="D393" s="7"/>
      <c r="E393" s="7"/>
      <c r="F393" s="8"/>
      <c r="G393" s="8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>
      <c r="A394" s="7"/>
      <c r="B394" s="7"/>
      <c r="C394" s="7"/>
      <c r="D394" s="7"/>
      <c r="E394" s="7"/>
      <c r="F394" s="8"/>
      <c r="G394" s="8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>
      <c r="A395" s="7"/>
      <c r="B395" s="7"/>
      <c r="C395" s="7"/>
      <c r="D395" s="7"/>
      <c r="E395" s="7"/>
      <c r="F395" s="8"/>
      <c r="G395" s="8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>
      <c r="A396" s="7"/>
      <c r="B396" s="7"/>
      <c r="C396" s="7"/>
      <c r="D396" s="7"/>
      <c r="E396" s="7"/>
      <c r="F396" s="8"/>
      <c r="G396" s="8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>
      <c r="A397" s="7"/>
      <c r="B397" s="7"/>
      <c r="C397" s="7"/>
      <c r="D397" s="7"/>
      <c r="E397" s="7"/>
      <c r="F397" s="8"/>
      <c r="G397" s="8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>
      <c r="A398" s="7"/>
      <c r="B398" s="7"/>
      <c r="C398" s="7"/>
      <c r="D398" s="7"/>
      <c r="E398" s="7"/>
      <c r="F398" s="8"/>
      <c r="G398" s="8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>
      <c r="A399" s="7"/>
      <c r="B399" s="7"/>
      <c r="C399" s="7"/>
      <c r="D399" s="7"/>
      <c r="E399" s="7"/>
      <c r="F399" s="8"/>
      <c r="G399" s="8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>
      <c r="A400" s="7"/>
      <c r="B400" s="7"/>
      <c r="C400" s="7"/>
      <c r="D400" s="7"/>
      <c r="E400" s="7"/>
      <c r="F400" s="8"/>
      <c r="G400" s="8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>
      <c r="A401" s="7"/>
      <c r="B401" s="7"/>
      <c r="C401" s="7"/>
      <c r="D401" s="7"/>
      <c r="E401" s="7"/>
      <c r="F401" s="8"/>
      <c r="G401" s="8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>
      <c r="A402" s="7"/>
      <c r="B402" s="7"/>
      <c r="C402" s="7"/>
      <c r="D402" s="7"/>
      <c r="E402" s="7"/>
      <c r="F402" s="8"/>
      <c r="G402" s="8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>
      <c r="A403" s="7"/>
      <c r="B403" s="7"/>
      <c r="C403" s="7"/>
      <c r="D403" s="7"/>
      <c r="E403" s="7"/>
      <c r="F403" s="8"/>
      <c r="G403" s="8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>
      <c r="A404" s="7"/>
      <c r="B404" s="7"/>
      <c r="C404" s="7"/>
      <c r="D404" s="7"/>
      <c r="E404" s="7"/>
      <c r="F404" s="8"/>
      <c r="G404" s="8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>
      <c r="A405" s="7"/>
      <c r="B405" s="7"/>
      <c r="C405" s="7"/>
      <c r="D405" s="7"/>
      <c r="E405" s="7"/>
      <c r="F405" s="8"/>
      <c r="G405" s="8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>
      <c r="A406" s="7"/>
      <c r="B406" s="7"/>
      <c r="C406" s="7"/>
      <c r="D406" s="7"/>
      <c r="E406" s="7"/>
      <c r="F406" s="8"/>
      <c r="G406" s="8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>
      <c r="A407" s="7"/>
      <c r="B407" s="7"/>
      <c r="C407" s="7"/>
      <c r="D407" s="7"/>
      <c r="E407" s="7"/>
      <c r="F407" s="8"/>
      <c r="G407" s="8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</row>
    <row r="408">
      <c r="A408" s="7"/>
      <c r="B408" s="7"/>
      <c r="C408" s="7"/>
      <c r="D408" s="7"/>
      <c r="E408" s="7"/>
      <c r="F408" s="8"/>
      <c r="G408" s="8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>
      <c r="A409" s="7"/>
      <c r="B409" s="7"/>
      <c r="C409" s="7"/>
      <c r="D409" s="7"/>
      <c r="E409" s="7"/>
      <c r="F409" s="8"/>
      <c r="G409" s="8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>
      <c r="A410" s="7"/>
      <c r="B410" s="7"/>
      <c r="C410" s="7"/>
      <c r="D410" s="7"/>
      <c r="E410" s="7"/>
      <c r="F410" s="8"/>
      <c r="G410" s="8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>
      <c r="A411" s="7"/>
      <c r="B411" s="7"/>
      <c r="C411" s="7"/>
      <c r="D411" s="7"/>
      <c r="E411" s="7"/>
      <c r="F411" s="8"/>
      <c r="G411" s="8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>
      <c r="A412" s="7"/>
      <c r="B412" s="7"/>
      <c r="C412" s="7"/>
      <c r="D412" s="7"/>
      <c r="E412" s="7"/>
      <c r="F412" s="8"/>
      <c r="G412" s="8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>
      <c r="A413" s="7"/>
      <c r="B413" s="7"/>
      <c r="C413" s="7"/>
      <c r="D413" s="7"/>
      <c r="E413" s="7"/>
      <c r="F413" s="8"/>
      <c r="G413" s="8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>
      <c r="A414" s="7"/>
      <c r="B414" s="7"/>
      <c r="C414" s="7"/>
      <c r="D414" s="7"/>
      <c r="E414" s="7"/>
      <c r="F414" s="8"/>
      <c r="G414" s="8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>
      <c r="A415" s="7"/>
      <c r="B415" s="7"/>
      <c r="C415" s="7"/>
      <c r="D415" s="7"/>
      <c r="E415" s="7"/>
      <c r="F415" s="8"/>
      <c r="G415" s="8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>
      <c r="A416" s="7"/>
      <c r="B416" s="7"/>
      <c r="C416" s="7"/>
      <c r="D416" s="7"/>
      <c r="E416" s="7"/>
      <c r="F416" s="8"/>
      <c r="G416" s="8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>
      <c r="A417" s="7"/>
      <c r="B417" s="7"/>
      <c r="C417" s="7"/>
      <c r="D417" s="7"/>
      <c r="E417" s="7"/>
      <c r="F417" s="8"/>
      <c r="G417" s="8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>
      <c r="A418" s="7"/>
      <c r="B418" s="7"/>
      <c r="C418" s="7"/>
      <c r="D418" s="7"/>
      <c r="E418" s="7"/>
      <c r="F418" s="8"/>
      <c r="G418" s="8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>
      <c r="A419" s="7"/>
      <c r="B419" s="7"/>
      <c r="C419" s="7"/>
      <c r="D419" s="7"/>
      <c r="E419" s="7"/>
      <c r="F419" s="8"/>
      <c r="G419" s="8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>
      <c r="A420" s="7"/>
      <c r="B420" s="7"/>
      <c r="C420" s="7"/>
      <c r="D420" s="7"/>
      <c r="E420" s="7"/>
      <c r="F420" s="8"/>
      <c r="G420" s="8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>
      <c r="A421" s="7"/>
      <c r="B421" s="7"/>
      <c r="C421" s="7"/>
      <c r="D421" s="7"/>
      <c r="E421" s="7"/>
      <c r="F421" s="8"/>
      <c r="G421" s="8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>
      <c r="A422" s="7"/>
      <c r="B422" s="7"/>
      <c r="C422" s="7"/>
      <c r="D422" s="7"/>
      <c r="E422" s="7"/>
      <c r="F422" s="8"/>
      <c r="G422" s="8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>
      <c r="A423" s="7"/>
      <c r="B423" s="7"/>
      <c r="C423" s="7"/>
      <c r="D423" s="7"/>
      <c r="E423" s="7"/>
      <c r="F423" s="8"/>
      <c r="G423" s="8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>
      <c r="A424" s="7"/>
      <c r="B424" s="7"/>
      <c r="C424" s="7"/>
      <c r="D424" s="7"/>
      <c r="E424" s="7"/>
      <c r="F424" s="8"/>
      <c r="G424" s="8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>
      <c r="A425" s="7"/>
      <c r="B425" s="7"/>
      <c r="C425" s="7"/>
      <c r="D425" s="7"/>
      <c r="E425" s="7"/>
      <c r="F425" s="8"/>
      <c r="G425" s="8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>
      <c r="A426" s="7"/>
      <c r="B426" s="7"/>
      <c r="C426" s="7"/>
      <c r="D426" s="7"/>
      <c r="E426" s="7"/>
      <c r="F426" s="8"/>
      <c r="G426" s="8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>
      <c r="A427" s="7"/>
      <c r="B427" s="7"/>
      <c r="C427" s="7"/>
      <c r="D427" s="7"/>
      <c r="E427" s="7"/>
      <c r="F427" s="8"/>
      <c r="G427" s="8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>
      <c r="A428" s="7"/>
      <c r="B428" s="7"/>
      <c r="C428" s="7"/>
      <c r="D428" s="7"/>
      <c r="E428" s="7"/>
      <c r="F428" s="8"/>
      <c r="G428" s="8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>
      <c r="A429" s="7"/>
      <c r="B429" s="7"/>
      <c r="C429" s="7"/>
      <c r="D429" s="7"/>
      <c r="E429" s="7"/>
      <c r="F429" s="8"/>
      <c r="G429" s="8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>
      <c r="A430" s="7"/>
      <c r="B430" s="7"/>
      <c r="C430" s="7"/>
      <c r="D430" s="7"/>
      <c r="E430" s="7"/>
      <c r="F430" s="8"/>
      <c r="G430" s="8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>
      <c r="A431" s="7"/>
      <c r="B431" s="7"/>
      <c r="C431" s="7"/>
      <c r="D431" s="7"/>
      <c r="E431" s="7"/>
      <c r="F431" s="8"/>
      <c r="G431" s="8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>
      <c r="A432" s="7"/>
      <c r="B432" s="7"/>
      <c r="C432" s="7"/>
      <c r="D432" s="7"/>
      <c r="E432" s="7"/>
      <c r="F432" s="8"/>
      <c r="G432" s="8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>
      <c r="A433" s="7"/>
      <c r="B433" s="7"/>
      <c r="C433" s="7"/>
      <c r="D433" s="7"/>
      <c r="E433" s="7"/>
      <c r="F433" s="8"/>
      <c r="G433" s="8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>
      <c r="A434" s="7"/>
      <c r="B434" s="7"/>
      <c r="C434" s="7"/>
      <c r="D434" s="7"/>
      <c r="E434" s="7"/>
      <c r="F434" s="8"/>
      <c r="G434" s="8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>
      <c r="A435" s="7"/>
      <c r="B435" s="7"/>
      <c r="C435" s="7"/>
      <c r="D435" s="7"/>
      <c r="E435" s="7"/>
      <c r="F435" s="8"/>
      <c r="G435" s="8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>
      <c r="A436" s="7"/>
      <c r="B436" s="7"/>
      <c r="C436" s="7"/>
      <c r="D436" s="7"/>
      <c r="E436" s="7"/>
      <c r="F436" s="8"/>
      <c r="G436" s="8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>
      <c r="A437" s="7"/>
      <c r="B437" s="7"/>
      <c r="C437" s="7"/>
      <c r="D437" s="7"/>
      <c r="E437" s="7"/>
      <c r="F437" s="8"/>
      <c r="G437" s="8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>
      <c r="A438" s="7"/>
      <c r="B438" s="7"/>
      <c r="C438" s="7"/>
      <c r="D438" s="7"/>
      <c r="E438" s="7"/>
      <c r="F438" s="8"/>
      <c r="G438" s="8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>
      <c r="A439" s="7"/>
      <c r="B439" s="7"/>
      <c r="C439" s="7"/>
      <c r="D439" s="7"/>
      <c r="E439" s="7"/>
      <c r="F439" s="8"/>
      <c r="G439" s="8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>
      <c r="A440" s="7"/>
      <c r="B440" s="7"/>
      <c r="C440" s="7"/>
      <c r="D440" s="7"/>
      <c r="E440" s="7"/>
      <c r="F440" s="8"/>
      <c r="G440" s="8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>
      <c r="A441" s="7"/>
      <c r="B441" s="7"/>
      <c r="C441" s="7"/>
      <c r="D441" s="7"/>
      <c r="E441" s="7"/>
      <c r="F441" s="8"/>
      <c r="G441" s="8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>
      <c r="A442" s="7"/>
      <c r="B442" s="7"/>
      <c r="C442" s="7"/>
      <c r="D442" s="7"/>
      <c r="E442" s="7"/>
      <c r="F442" s="8"/>
      <c r="G442" s="8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>
      <c r="A443" s="7"/>
      <c r="B443" s="7"/>
      <c r="C443" s="7"/>
      <c r="D443" s="7"/>
      <c r="E443" s="7"/>
      <c r="F443" s="8"/>
      <c r="G443" s="8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>
      <c r="A444" s="7"/>
      <c r="B444" s="7"/>
      <c r="C444" s="7"/>
      <c r="D444" s="7"/>
      <c r="E444" s="7"/>
      <c r="F444" s="8"/>
      <c r="G444" s="8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>
      <c r="A445" s="7"/>
      <c r="B445" s="7"/>
      <c r="C445" s="7"/>
      <c r="D445" s="7"/>
      <c r="E445" s="7"/>
      <c r="F445" s="8"/>
      <c r="G445" s="8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>
      <c r="A446" s="7"/>
      <c r="B446" s="7"/>
      <c r="C446" s="7"/>
      <c r="D446" s="7"/>
      <c r="E446" s="7"/>
      <c r="F446" s="8"/>
      <c r="G446" s="8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>
      <c r="A447" s="7"/>
      <c r="B447" s="7"/>
      <c r="C447" s="7"/>
      <c r="D447" s="7"/>
      <c r="E447" s="7"/>
      <c r="F447" s="8"/>
      <c r="G447" s="8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>
      <c r="A448" s="7"/>
      <c r="B448" s="7"/>
      <c r="C448" s="7"/>
      <c r="D448" s="7"/>
      <c r="E448" s="7"/>
      <c r="F448" s="8"/>
      <c r="G448" s="8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>
      <c r="A449" s="7"/>
      <c r="B449" s="7"/>
      <c r="C449" s="7"/>
      <c r="D449" s="7"/>
      <c r="E449" s="7"/>
      <c r="F449" s="8"/>
      <c r="G449" s="8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>
      <c r="A450" s="7"/>
      <c r="B450" s="7"/>
      <c r="C450" s="7"/>
      <c r="D450" s="7"/>
      <c r="E450" s="7"/>
      <c r="F450" s="8"/>
      <c r="G450" s="8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>
      <c r="A451" s="7"/>
      <c r="B451" s="7"/>
      <c r="C451" s="7"/>
      <c r="D451" s="7"/>
      <c r="E451" s="7"/>
      <c r="F451" s="8"/>
      <c r="G451" s="8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>
      <c r="A452" s="7"/>
      <c r="B452" s="7"/>
      <c r="C452" s="7"/>
      <c r="D452" s="7"/>
      <c r="E452" s="7"/>
      <c r="F452" s="8"/>
      <c r="G452" s="8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>
      <c r="A453" s="7"/>
      <c r="B453" s="7"/>
      <c r="C453" s="7"/>
      <c r="D453" s="7"/>
      <c r="E453" s="7"/>
      <c r="F453" s="8"/>
      <c r="G453" s="8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>
      <c r="A454" s="7"/>
      <c r="B454" s="7"/>
      <c r="C454" s="7"/>
      <c r="D454" s="7"/>
      <c r="E454" s="7"/>
      <c r="F454" s="8"/>
      <c r="G454" s="8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>
      <c r="A455" s="7"/>
      <c r="B455" s="7"/>
      <c r="C455" s="7"/>
      <c r="D455" s="7"/>
      <c r="E455" s="7"/>
      <c r="F455" s="8"/>
      <c r="G455" s="8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>
      <c r="A456" s="7"/>
      <c r="B456" s="7"/>
      <c r="C456" s="7"/>
      <c r="D456" s="7"/>
      <c r="E456" s="7"/>
      <c r="F456" s="8"/>
      <c r="G456" s="8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>
      <c r="A457" s="7"/>
      <c r="B457" s="7"/>
      <c r="C457" s="7"/>
      <c r="D457" s="7"/>
      <c r="E457" s="7"/>
      <c r="F457" s="8"/>
      <c r="G457" s="8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>
      <c r="A458" s="7"/>
      <c r="B458" s="7"/>
      <c r="C458" s="7"/>
      <c r="D458" s="7"/>
      <c r="E458" s="7"/>
      <c r="F458" s="8"/>
      <c r="G458" s="8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>
      <c r="A459" s="7"/>
      <c r="B459" s="7"/>
      <c r="C459" s="7"/>
      <c r="D459" s="7"/>
      <c r="E459" s="7"/>
      <c r="F459" s="8"/>
      <c r="G459" s="8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>
      <c r="A460" s="7"/>
      <c r="B460" s="7"/>
      <c r="C460" s="7"/>
      <c r="D460" s="7"/>
      <c r="E460" s="7"/>
      <c r="F460" s="8"/>
      <c r="G460" s="8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>
      <c r="A461" s="7"/>
      <c r="B461" s="7"/>
      <c r="C461" s="7"/>
      <c r="D461" s="7"/>
      <c r="E461" s="7"/>
      <c r="F461" s="8"/>
      <c r="G461" s="8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>
      <c r="A462" s="7"/>
      <c r="B462" s="7"/>
      <c r="C462" s="7"/>
      <c r="D462" s="7"/>
      <c r="E462" s="7"/>
      <c r="F462" s="8"/>
      <c r="G462" s="8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</row>
    <row r="463">
      <c r="A463" s="7"/>
      <c r="B463" s="7"/>
      <c r="C463" s="7"/>
      <c r="D463" s="7"/>
      <c r="E463" s="7"/>
      <c r="F463" s="8"/>
      <c r="G463" s="8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>
      <c r="A464" s="7"/>
      <c r="B464" s="7"/>
      <c r="C464" s="7"/>
      <c r="D464" s="7"/>
      <c r="E464" s="7"/>
      <c r="F464" s="8"/>
      <c r="G464" s="8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>
      <c r="A465" s="7"/>
      <c r="B465" s="7"/>
      <c r="C465" s="7"/>
      <c r="D465" s="7"/>
      <c r="E465" s="7"/>
      <c r="F465" s="8"/>
      <c r="G465" s="8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>
      <c r="A466" s="7"/>
      <c r="B466" s="7"/>
      <c r="C466" s="7"/>
      <c r="D466" s="7"/>
      <c r="E466" s="7"/>
      <c r="F466" s="8"/>
      <c r="G466" s="8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</row>
    <row r="467">
      <c r="A467" s="7"/>
      <c r="B467" s="7"/>
      <c r="C467" s="7"/>
      <c r="D467" s="7"/>
      <c r="E467" s="7"/>
      <c r="F467" s="8"/>
      <c r="G467" s="8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>
      <c r="A468" s="7"/>
      <c r="B468" s="7"/>
      <c r="C468" s="7"/>
      <c r="D468" s="7"/>
      <c r="E468" s="7"/>
      <c r="F468" s="8"/>
      <c r="G468" s="8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>
      <c r="A469" s="7"/>
      <c r="B469" s="7"/>
      <c r="C469" s="7"/>
      <c r="D469" s="7"/>
      <c r="E469" s="7"/>
      <c r="F469" s="8"/>
      <c r="G469" s="8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>
      <c r="A470" s="7"/>
      <c r="B470" s="7"/>
      <c r="C470" s="7"/>
      <c r="D470" s="7"/>
      <c r="E470" s="7"/>
      <c r="F470" s="8"/>
      <c r="G470" s="8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>
      <c r="A471" s="7"/>
      <c r="B471" s="7"/>
      <c r="C471" s="7"/>
      <c r="D471" s="7"/>
      <c r="E471" s="7"/>
      <c r="F471" s="8"/>
      <c r="G471" s="8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>
      <c r="A472" s="7"/>
      <c r="B472" s="7"/>
      <c r="C472" s="7"/>
      <c r="D472" s="7"/>
      <c r="E472" s="7"/>
      <c r="F472" s="8"/>
      <c r="G472" s="8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>
      <c r="A473" s="7"/>
      <c r="B473" s="7"/>
      <c r="C473" s="7"/>
      <c r="D473" s="7"/>
      <c r="E473" s="7"/>
      <c r="F473" s="8"/>
      <c r="G473" s="8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>
      <c r="A474" s="7"/>
      <c r="B474" s="7"/>
      <c r="C474" s="7"/>
      <c r="D474" s="7"/>
      <c r="E474" s="7"/>
      <c r="F474" s="8"/>
      <c r="G474" s="8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>
      <c r="A475" s="7"/>
      <c r="B475" s="7"/>
      <c r="C475" s="7"/>
      <c r="D475" s="7"/>
      <c r="E475" s="7"/>
      <c r="F475" s="8"/>
      <c r="G475" s="8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>
      <c r="A476" s="7"/>
      <c r="B476" s="7"/>
      <c r="C476" s="7"/>
      <c r="D476" s="7"/>
      <c r="E476" s="7"/>
      <c r="F476" s="8"/>
      <c r="G476" s="8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>
      <c r="A477" s="7"/>
      <c r="B477" s="7"/>
      <c r="C477" s="7"/>
      <c r="D477" s="7"/>
      <c r="E477" s="7"/>
      <c r="F477" s="8"/>
      <c r="G477" s="8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>
      <c r="A478" s="7"/>
      <c r="B478" s="7"/>
      <c r="C478" s="7"/>
      <c r="D478" s="7"/>
      <c r="E478" s="7"/>
      <c r="F478" s="8"/>
      <c r="G478" s="8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>
      <c r="A479" s="7"/>
      <c r="B479" s="7"/>
      <c r="C479" s="7"/>
      <c r="D479" s="7"/>
      <c r="E479" s="7"/>
      <c r="F479" s="8"/>
      <c r="G479" s="8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>
      <c r="A480" s="7"/>
      <c r="B480" s="7"/>
      <c r="C480" s="7"/>
      <c r="D480" s="7"/>
      <c r="E480" s="7"/>
      <c r="F480" s="8"/>
      <c r="G480" s="8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>
      <c r="A481" s="7"/>
      <c r="B481" s="7"/>
      <c r="C481" s="7"/>
      <c r="D481" s="7"/>
      <c r="E481" s="7"/>
      <c r="F481" s="8"/>
      <c r="G481" s="8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>
      <c r="A482" s="7"/>
      <c r="B482" s="7"/>
      <c r="C482" s="7"/>
      <c r="D482" s="7"/>
      <c r="E482" s="7"/>
      <c r="F482" s="8"/>
      <c r="G482" s="8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>
      <c r="A483" s="7"/>
      <c r="B483" s="7"/>
      <c r="C483" s="7"/>
      <c r="D483" s="7"/>
      <c r="E483" s="7"/>
      <c r="F483" s="8"/>
      <c r="G483" s="8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>
      <c r="A484" s="7"/>
      <c r="B484" s="7"/>
      <c r="C484" s="7"/>
      <c r="D484" s="7"/>
      <c r="E484" s="7"/>
      <c r="F484" s="8"/>
      <c r="G484" s="8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>
      <c r="A485" s="7"/>
      <c r="B485" s="7"/>
      <c r="C485" s="7"/>
      <c r="D485" s="7"/>
      <c r="E485" s="7"/>
      <c r="F485" s="8"/>
      <c r="G485" s="8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>
      <c r="A486" s="7"/>
      <c r="B486" s="7"/>
      <c r="C486" s="7"/>
      <c r="D486" s="7"/>
      <c r="E486" s="7"/>
      <c r="F486" s="8"/>
      <c r="G486" s="8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>
      <c r="A487" s="7"/>
      <c r="B487" s="7"/>
      <c r="C487" s="7"/>
      <c r="D487" s="7"/>
      <c r="E487" s="7"/>
      <c r="F487" s="8"/>
      <c r="G487" s="8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>
      <c r="A488" s="7"/>
      <c r="B488" s="7"/>
      <c r="C488" s="7"/>
      <c r="D488" s="7"/>
      <c r="E488" s="7"/>
      <c r="F488" s="8"/>
      <c r="G488" s="8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>
      <c r="A489" s="7"/>
      <c r="B489" s="7"/>
      <c r="C489" s="7"/>
      <c r="D489" s="7"/>
      <c r="E489" s="7"/>
      <c r="F489" s="8"/>
      <c r="G489" s="8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>
      <c r="A490" s="7"/>
      <c r="B490" s="7"/>
      <c r="C490" s="7"/>
      <c r="D490" s="7"/>
      <c r="E490" s="7"/>
      <c r="F490" s="8"/>
      <c r="G490" s="8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>
      <c r="A491" s="7"/>
      <c r="B491" s="7"/>
      <c r="C491" s="7"/>
      <c r="D491" s="7"/>
      <c r="E491" s="7"/>
      <c r="F491" s="8"/>
      <c r="G491" s="8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>
      <c r="A492" s="7"/>
      <c r="B492" s="7"/>
      <c r="C492" s="7"/>
      <c r="D492" s="7"/>
      <c r="E492" s="7"/>
      <c r="F492" s="8"/>
      <c r="G492" s="8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>
      <c r="A493" s="7"/>
      <c r="B493" s="7"/>
      <c r="C493" s="7"/>
      <c r="D493" s="7"/>
      <c r="E493" s="7"/>
      <c r="F493" s="8"/>
      <c r="G493" s="8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>
      <c r="A494" s="7"/>
      <c r="B494" s="7"/>
      <c r="C494" s="7"/>
      <c r="D494" s="7"/>
      <c r="E494" s="7"/>
      <c r="F494" s="8"/>
      <c r="G494" s="8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>
      <c r="A495" s="7"/>
      <c r="B495" s="7"/>
      <c r="C495" s="7"/>
      <c r="D495" s="7"/>
      <c r="E495" s="7"/>
      <c r="F495" s="8"/>
      <c r="G495" s="8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>
      <c r="A496" s="7"/>
      <c r="B496" s="7"/>
      <c r="C496" s="7"/>
      <c r="D496" s="7"/>
      <c r="E496" s="7"/>
      <c r="F496" s="8"/>
      <c r="G496" s="8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>
      <c r="A497" s="7"/>
      <c r="B497" s="7"/>
      <c r="C497" s="7"/>
      <c r="D497" s="7"/>
      <c r="E497" s="7"/>
      <c r="F497" s="8"/>
      <c r="G497" s="8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>
      <c r="A498" s="7"/>
      <c r="B498" s="7"/>
      <c r="C498" s="7"/>
      <c r="D498" s="7"/>
      <c r="E498" s="7"/>
      <c r="F498" s="8"/>
      <c r="G498" s="8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</row>
    <row r="499">
      <c r="A499" s="7"/>
      <c r="B499" s="7"/>
      <c r="C499" s="7"/>
      <c r="D499" s="7"/>
      <c r="E499" s="7"/>
      <c r="F499" s="8"/>
      <c r="G499" s="8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</row>
    <row r="500">
      <c r="A500" s="7"/>
      <c r="B500" s="7"/>
      <c r="C500" s="7"/>
      <c r="D500" s="7"/>
      <c r="E500" s="7"/>
      <c r="F500" s="8"/>
      <c r="G500" s="8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</row>
    <row r="501">
      <c r="A501" s="7"/>
      <c r="B501" s="7"/>
      <c r="C501" s="7"/>
      <c r="D501" s="7"/>
      <c r="E501" s="7"/>
      <c r="F501" s="8"/>
      <c r="G501" s="8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>
      <c r="A502" s="7"/>
      <c r="B502" s="7"/>
      <c r="C502" s="7"/>
      <c r="D502" s="7"/>
      <c r="E502" s="7"/>
      <c r="F502" s="8"/>
      <c r="G502" s="8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>
      <c r="A503" s="7"/>
      <c r="B503" s="7"/>
      <c r="C503" s="7"/>
      <c r="D503" s="7"/>
      <c r="E503" s="7"/>
      <c r="F503" s="8"/>
      <c r="G503" s="8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</row>
    <row r="504">
      <c r="A504" s="7"/>
      <c r="B504" s="7"/>
      <c r="C504" s="7"/>
      <c r="D504" s="7"/>
      <c r="E504" s="7"/>
      <c r="F504" s="8"/>
      <c r="G504" s="8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</row>
    <row r="505">
      <c r="A505" s="7"/>
      <c r="B505" s="7"/>
      <c r="C505" s="7"/>
      <c r="D505" s="7"/>
      <c r="E505" s="7"/>
      <c r="F505" s="8"/>
      <c r="G505" s="8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</row>
    <row r="506">
      <c r="A506" s="7"/>
      <c r="B506" s="7"/>
      <c r="C506" s="7"/>
      <c r="D506" s="7"/>
      <c r="E506" s="7"/>
      <c r="F506" s="8"/>
      <c r="G506" s="8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</row>
    <row r="507">
      <c r="A507" s="7"/>
      <c r="B507" s="7"/>
      <c r="C507" s="7"/>
      <c r="D507" s="7"/>
      <c r="E507" s="7"/>
      <c r="F507" s="8"/>
      <c r="G507" s="8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</row>
    <row r="508">
      <c r="A508" s="7"/>
      <c r="B508" s="7"/>
      <c r="C508" s="7"/>
      <c r="D508" s="7"/>
      <c r="E508" s="7"/>
      <c r="F508" s="8"/>
      <c r="G508" s="8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</row>
    <row r="509">
      <c r="A509" s="7"/>
      <c r="B509" s="7"/>
      <c r="C509" s="7"/>
      <c r="D509" s="7"/>
      <c r="E509" s="7"/>
      <c r="F509" s="8"/>
      <c r="G509" s="8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</row>
    <row r="510">
      <c r="A510" s="7"/>
      <c r="B510" s="7"/>
      <c r="C510" s="7"/>
      <c r="D510" s="7"/>
      <c r="E510" s="7"/>
      <c r="F510" s="8"/>
      <c r="G510" s="8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</row>
    <row r="511">
      <c r="A511" s="7"/>
      <c r="B511" s="7"/>
      <c r="C511" s="7"/>
      <c r="D511" s="7"/>
      <c r="E511" s="7"/>
      <c r="F511" s="8"/>
      <c r="G511" s="8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</row>
    <row r="512">
      <c r="A512" s="7"/>
      <c r="B512" s="7"/>
      <c r="C512" s="7"/>
      <c r="D512" s="7"/>
      <c r="E512" s="7"/>
      <c r="F512" s="8"/>
      <c r="G512" s="8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</row>
    <row r="513">
      <c r="A513" s="7"/>
      <c r="B513" s="7"/>
      <c r="C513" s="7"/>
      <c r="D513" s="7"/>
      <c r="E513" s="7"/>
      <c r="F513" s="8"/>
      <c r="G513" s="8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</row>
    <row r="514">
      <c r="A514" s="7"/>
      <c r="B514" s="7"/>
      <c r="C514" s="7"/>
      <c r="D514" s="7"/>
      <c r="E514" s="7"/>
      <c r="F514" s="8"/>
      <c r="G514" s="8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</row>
    <row r="515">
      <c r="A515" s="7"/>
      <c r="B515" s="7"/>
      <c r="C515" s="7"/>
      <c r="D515" s="7"/>
      <c r="E515" s="7"/>
      <c r="F515" s="8"/>
      <c r="G515" s="8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</row>
    <row r="516">
      <c r="A516" s="7"/>
      <c r="B516" s="7"/>
      <c r="C516" s="7"/>
      <c r="D516" s="7"/>
      <c r="E516" s="7"/>
      <c r="F516" s="8"/>
      <c r="G516" s="8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</row>
    <row r="517">
      <c r="A517" s="7"/>
      <c r="B517" s="7"/>
      <c r="C517" s="7"/>
      <c r="D517" s="7"/>
      <c r="E517" s="7"/>
      <c r="F517" s="8"/>
      <c r="G517" s="8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</row>
    <row r="518">
      <c r="A518" s="7"/>
      <c r="B518" s="7"/>
      <c r="C518" s="7"/>
      <c r="D518" s="7"/>
      <c r="E518" s="7"/>
      <c r="F518" s="8"/>
      <c r="G518" s="8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</row>
    <row r="519">
      <c r="A519" s="7"/>
      <c r="B519" s="7"/>
      <c r="C519" s="7"/>
      <c r="D519" s="7"/>
      <c r="E519" s="7"/>
      <c r="F519" s="8"/>
      <c r="G519" s="8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</row>
    <row r="520">
      <c r="A520" s="7"/>
      <c r="B520" s="7"/>
      <c r="C520" s="7"/>
      <c r="D520" s="7"/>
      <c r="E520" s="7"/>
      <c r="F520" s="8"/>
      <c r="G520" s="8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</row>
    <row r="521">
      <c r="A521" s="7"/>
      <c r="B521" s="7"/>
      <c r="C521" s="7"/>
      <c r="D521" s="7"/>
      <c r="E521" s="7"/>
      <c r="F521" s="8"/>
      <c r="G521" s="8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</row>
    <row r="522">
      <c r="A522" s="7"/>
      <c r="B522" s="7"/>
      <c r="C522" s="7"/>
      <c r="D522" s="7"/>
      <c r="E522" s="7"/>
      <c r="F522" s="8"/>
      <c r="G522" s="8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</row>
    <row r="523">
      <c r="A523" s="7"/>
      <c r="B523" s="7"/>
      <c r="C523" s="7"/>
      <c r="D523" s="7"/>
      <c r="E523" s="7"/>
      <c r="F523" s="8"/>
      <c r="G523" s="8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</row>
    <row r="524">
      <c r="A524" s="7"/>
      <c r="B524" s="7"/>
      <c r="C524" s="7"/>
      <c r="D524" s="7"/>
      <c r="E524" s="7"/>
      <c r="F524" s="8"/>
      <c r="G524" s="8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</row>
    <row r="525">
      <c r="A525" s="7"/>
      <c r="B525" s="7"/>
      <c r="C525" s="7"/>
      <c r="D525" s="7"/>
      <c r="E525" s="7"/>
      <c r="F525" s="8"/>
      <c r="G525" s="8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</row>
    <row r="526">
      <c r="A526" s="7"/>
      <c r="B526" s="7"/>
      <c r="C526" s="7"/>
      <c r="D526" s="7"/>
      <c r="E526" s="7"/>
      <c r="F526" s="8"/>
      <c r="G526" s="8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</row>
    <row r="527">
      <c r="A527" s="7"/>
      <c r="B527" s="7"/>
      <c r="C527" s="7"/>
      <c r="D527" s="7"/>
      <c r="E527" s="7"/>
      <c r="F527" s="8"/>
      <c r="G527" s="8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</row>
    <row r="528">
      <c r="A528" s="7"/>
      <c r="B528" s="7"/>
      <c r="C528" s="7"/>
      <c r="D528" s="7"/>
      <c r="E528" s="7"/>
      <c r="F528" s="8"/>
      <c r="G528" s="8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</row>
    <row r="529">
      <c r="A529" s="7"/>
      <c r="B529" s="7"/>
      <c r="C529" s="7"/>
      <c r="D529" s="7"/>
      <c r="E529" s="7"/>
      <c r="F529" s="8"/>
      <c r="G529" s="8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>
      <c r="A530" s="7"/>
      <c r="B530" s="7"/>
      <c r="C530" s="7"/>
      <c r="D530" s="7"/>
      <c r="E530" s="7"/>
      <c r="F530" s="8"/>
      <c r="G530" s="8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>
      <c r="A531" s="7"/>
      <c r="B531" s="7"/>
      <c r="C531" s="7"/>
      <c r="D531" s="7"/>
      <c r="E531" s="7"/>
      <c r="F531" s="8"/>
      <c r="G531" s="8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>
      <c r="A532" s="7"/>
      <c r="B532" s="7"/>
      <c r="C532" s="7"/>
      <c r="D532" s="7"/>
      <c r="E532" s="7"/>
      <c r="F532" s="8"/>
      <c r="G532" s="8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>
      <c r="A533" s="7"/>
      <c r="B533" s="7"/>
      <c r="C533" s="7"/>
      <c r="D533" s="7"/>
      <c r="E533" s="7"/>
      <c r="F533" s="8"/>
      <c r="G533" s="8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</row>
    <row r="534">
      <c r="A534" s="7"/>
      <c r="B534" s="7"/>
      <c r="C534" s="7"/>
      <c r="D534" s="7"/>
      <c r="E534" s="7"/>
      <c r="F534" s="8"/>
      <c r="G534" s="8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</row>
    <row r="535">
      <c r="A535" s="7"/>
      <c r="B535" s="7"/>
      <c r="C535" s="7"/>
      <c r="D535" s="7"/>
      <c r="E535" s="7"/>
      <c r="F535" s="8"/>
      <c r="G535" s="8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>
      <c r="A536" s="7"/>
      <c r="B536" s="7"/>
      <c r="C536" s="7"/>
      <c r="D536" s="7"/>
      <c r="E536" s="7"/>
      <c r="F536" s="8"/>
      <c r="G536" s="8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>
      <c r="A537" s="7"/>
      <c r="B537" s="7"/>
      <c r="C537" s="7"/>
      <c r="D537" s="7"/>
      <c r="E537" s="7"/>
      <c r="F537" s="8"/>
      <c r="G537" s="8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>
      <c r="A538" s="7"/>
      <c r="B538" s="7"/>
      <c r="C538" s="7"/>
      <c r="D538" s="7"/>
      <c r="E538" s="7"/>
      <c r="F538" s="8"/>
      <c r="G538" s="8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>
      <c r="A539" s="7"/>
      <c r="B539" s="7"/>
      <c r="C539" s="7"/>
      <c r="D539" s="7"/>
      <c r="E539" s="7"/>
      <c r="F539" s="8"/>
      <c r="G539" s="8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>
      <c r="A540" s="7"/>
      <c r="B540" s="7"/>
      <c r="C540" s="7"/>
      <c r="D540" s="7"/>
      <c r="E540" s="7"/>
      <c r="F540" s="8"/>
      <c r="G540" s="8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>
      <c r="A541" s="7"/>
      <c r="B541" s="7"/>
      <c r="C541" s="7"/>
      <c r="D541" s="7"/>
      <c r="E541" s="7"/>
      <c r="F541" s="8"/>
      <c r="G541" s="8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>
      <c r="A542" s="7"/>
      <c r="B542" s="7"/>
      <c r="C542" s="7"/>
      <c r="D542" s="7"/>
      <c r="E542" s="7"/>
      <c r="F542" s="8"/>
      <c r="G542" s="8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>
      <c r="A543" s="7"/>
      <c r="B543" s="7"/>
      <c r="C543" s="7"/>
      <c r="D543" s="7"/>
      <c r="E543" s="7"/>
      <c r="F543" s="8"/>
      <c r="G543" s="8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>
      <c r="A544" s="7"/>
      <c r="B544" s="7"/>
      <c r="C544" s="7"/>
      <c r="D544" s="7"/>
      <c r="E544" s="7"/>
      <c r="F544" s="8"/>
      <c r="G544" s="8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>
      <c r="A545" s="7"/>
      <c r="B545" s="7"/>
      <c r="C545" s="7"/>
      <c r="D545" s="7"/>
      <c r="E545" s="7"/>
      <c r="F545" s="8"/>
      <c r="G545" s="8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>
      <c r="A546" s="7"/>
      <c r="B546" s="7"/>
      <c r="C546" s="7"/>
      <c r="D546" s="7"/>
      <c r="E546" s="7"/>
      <c r="F546" s="8"/>
      <c r="G546" s="8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>
      <c r="A547" s="7"/>
      <c r="B547" s="7"/>
      <c r="C547" s="7"/>
      <c r="D547" s="7"/>
      <c r="E547" s="7"/>
      <c r="F547" s="8"/>
      <c r="G547" s="8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>
      <c r="A548" s="7"/>
      <c r="B548" s="7"/>
      <c r="C548" s="7"/>
      <c r="D548" s="7"/>
      <c r="E548" s="7"/>
      <c r="F548" s="8"/>
      <c r="G548" s="8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>
      <c r="A549" s="7"/>
      <c r="B549" s="7"/>
      <c r="C549" s="7"/>
      <c r="D549" s="7"/>
      <c r="E549" s="7"/>
      <c r="F549" s="8"/>
      <c r="G549" s="8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>
      <c r="A550" s="7"/>
      <c r="B550" s="7"/>
      <c r="C550" s="7"/>
      <c r="D550" s="7"/>
      <c r="E550" s="7"/>
      <c r="F550" s="8"/>
      <c r="G550" s="8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>
      <c r="A551" s="7"/>
      <c r="B551" s="7"/>
      <c r="C551" s="7"/>
      <c r="D551" s="7"/>
      <c r="E551" s="7"/>
      <c r="F551" s="8"/>
      <c r="G551" s="8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>
      <c r="A552" s="7"/>
      <c r="B552" s="7"/>
      <c r="C552" s="7"/>
      <c r="D552" s="7"/>
      <c r="E552" s="7"/>
      <c r="F552" s="8"/>
      <c r="G552" s="8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>
      <c r="A553" s="7"/>
      <c r="B553" s="7"/>
      <c r="C553" s="7"/>
      <c r="D553" s="7"/>
      <c r="E553" s="7"/>
      <c r="F553" s="8"/>
      <c r="G553" s="8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</row>
    <row r="554">
      <c r="A554" s="7"/>
      <c r="B554" s="7"/>
      <c r="C554" s="7"/>
      <c r="D554" s="7"/>
      <c r="E554" s="7"/>
      <c r="F554" s="8"/>
      <c r="G554" s="8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</row>
    <row r="555">
      <c r="A555" s="7"/>
      <c r="B555" s="7"/>
      <c r="C555" s="7"/>
      <c r="D555" s="7"/>
      <c r="E555" s="7"/>
      <c r="F555" s="8"/>
      <c r="G555" s="8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</row>
    <row r="556">
      <c r="A556" s="7"/>
      <c r="B556" s="7"/>
      <c r="C556" s="7"/>
      <c r="D556" s="7"/>
      <c r="E556" s="7"/>
      <c r="F556" s="8"/>
      <c r="G556" s="8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</row>
    <row r="557">
      <c r="A557" s="7"/>
      <c r="B557" s="7"/>
      <c r="C557" s="7"/>
      <c r="D557" s="7"/>
      <c r="E557" s="7"/>
      <c r="F557" s="8"/>
      <c r="G557" s="8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</row>
    <row r="558">
      <c r="A558" s="7"/>
      <c r="B558" s="7"/>
      <c r="C558" s="7"/>
      <c r="D558" s="7"/>
      <c r="E558" s="7"/>
      <c r="F558" s="8"/>
      <c r="G558" s="8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</row>
    <row r="559">
      <c r="A559" s="7"/>
      <c r="B559" s="7"/>
      <c r="C559" s="7"/>
      <c r="D559" s="7"/>
      <c r="E559" s="7"/>
      <c r="F559" s="8"/>
      <c r="G559" s="8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</row>
    <row r="560">
      <c r="A560" s="7"/>
      <c r="B560" s="7"/>
      <c r="C560" s="7"/>
      <c r="D560" s="7"/>
      <c r="E560" s="7"/>
      <c r="F560" s="8"/>
      <c r="G560" s="8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>
      <c r="A561" s="7"/>
      <c r="B561" s="7"/>
      <c r="C561" s="7"/>
      <c r="D561" s="7"/>
      <c r="E561" s="7"/>
      <c r="F561" s="8"/>
      <c r="G561" s="8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</row>
    <row r="562">
      <c r="A562" s="7"/>
      <c r="B562" s="7"/>
      <c r="C562" s="7"/>
      <c r="D562" s="7"/>
      <c r="E562" s="7"/>
      <c r="F562" s="8"/>
      <c r="G562" s="8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>
      <c r="A563" s="7"/>
      <c r="B563" s="7"/>
      <c r="C563" s="7"/>
      <c r="D563" s="7"/>
      <c r="E563" s="7"/>
      <c r="F563" s="8"/>
      <c r="G563" s="8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</row>
    <row r="564">
      <c r="A564" s="7"/>
      <c r="B564" s="7"/>
      <c r="C564" s="7"/>
      <c r="D564" s="7"/>
      <c r="E564" s="7"/>
      <c r="F564" s="8"/>
      <c r="G564" s="8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</row>
    <row r="565">
      <c r="A565" s="7"/>
      <c r="B565" s="7"/>
      <c r="C565" s="7"/>
      <c r="D565" s="7"/>
      <c r="E565" s="7"/>
      <c r="F565" s="8"/>
      <c r="G565" s="8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</row>
    <row r="566">
      <c r="A566" s="7"/>
      <c r="B566" s="7"/>
      <c r="C566" s="7"/>
      <c r="D566" s="7"/>
      <c r="E566" s="7"/>
      <c r="F566" s="8"/>
      <c r="G566" s="8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</row>
    <row r="567">
      <c r="A567" s="7"/>
      <c r="B567" s="7"/>
      <c r="C567" s="7"/>
      <c r="D567" s="7"/>
      <c r="E567" s="7"/>
      <c r="F567" s="8"/>
      <c r="G567" s="8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>
      <c r="A568" s="7"/>
      <c r="B568" s="7"/>
      <c r="C568" s="7"/>
      <c r="D568" s="7"/>
      <c r="E568" s="7"/>
      <c r="F568" s="8"/>
      <c r="G568" s="8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>
      <c r="A569" s="7"/>
      <c r="B569" s="7"/>
      <c r="C569" s="7"/>
      <c r="D569" s="7"/>
      <c r="E569" s="7"/>
      <c r="F569" s="8"/>
      <c r="G569" s="8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>
      <c r="A570" s="7"/>
      <c r="B570" s="7"/>
      <c r="C570" s="7"/>
      <c r="D570" s="7"/>
      <c r="E570" s="7"/>
      <c r="F570" s="8"/>
      <c r="G570" s="8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>
      <c r="A571" s="7"/>
      <c r="B571" s="7"/>
      <c r="C571" s="7"/>
      <c r="D571" s="7"/>
      <c r="E571" s="7"/>
      <c r="F571" s="8"/>
      <c r="G571" s="8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>
      <c r="A572" s="7"/>
      <c r="B572" s="7"/>
      <c r="C572" s="7"/>
      <c r="D572" s="7"/>
      <c r="E572" s="7"/>
      <c r="F572" s="8"/>
      <c r="G572" s="8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>
      <c r="A573" s="7"/>
      <c r="B573" s="7"/>
      <c r="C573" s="7"/>
      <c r="D573" s="7"/>
      <c r="E573" s="7"/>
      <c r="F573" s="8"/>
      <c r="G573" s="8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>
      <c r="A574" s="7"/>
      <c r="B574" s="7"/>
      <c r="C574" s="7"/>
      <c r="D574" s="7"/>
      <c r="E574" s="7"/>
      <c r="F574" s="8"/>
      <c r="G574" s="8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>
      <c r="A575" s="7"/>
      <c r="B575" s="7"/>
      <c r="C575" s="7"/>
      <c r="D575" s="7"/>
      <c r="E575" s="7"/>
      <c r="F575" s="8"/>
      <c r="G575" s="8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>
      <c r="A576" s="7"/>
      <c r="B576" s="7"/>
      <c r="C576" s="7"/>
      <c r="D576" s="7"/>
      <c r="E576" s="7"/>
      <c r="F576" s="8"/>
      <c r="G576" s="8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>
      <c r="A577" s="7"/>
      <c r="B577" s="7"/>
      <c r="C577" s="7"/>
      <c r="D577" s="7"/>
      <c r="E577" s="7"/>
      <c r="F577" s="8"/>
      <c r="G577" s="8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>
      <c r="A578" s="7"/>
      <c r="B578" s="7"/>
      <c r="C578" s="7"/>
      <c r="D578" s="7"/>
      <c r="E578" s="7"/>
      <c r="F578" s="8"/>
      <c r="G578" s="8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>
      <c r="A579" s="7"/>
      <c r="B579" s="7"/>
      <c r="C579" s="7"/>
      <c r="D579" s="7"/>
      <c r="E579" s="7"/>
      <c r="F579" s="8"/>
      <c r="G579" s="8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>
      <c r="A580" s="7"/>
      <c r="B580" s="7"/>
      <c r="C580" s="7"/>
      <c r="D580" s="7"/>
      <c r="E580" s="7"/>
      <c r="F580" s="8"/>
      <c r="G580" s="8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>
      <c r="A581" s="7"/>
      <c r="B581" s="7"/>
      <c r="C581" s="7"/>
      <c r="D581" s="7"/>
      <c r="E581" s="7"/>
      <c r="F581" s="8"/>
      <c r="G581" s="8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>
      <c r="A582" s="7"/>
      <c r="B582" s="7"/>
      <c r="C582" s="7"/>
      <c r="D582" s="7"/>
      <c r="E582" s="7"/>
      <c r="F582" s="8"/>
      <c r="G582" s="8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>
      <c r="A583" s="7"/>
      <c r="B583" s="7"/>
      <c r="C583" s="7"/>
      <c r="D583" s="7"/>
      <c r="E583" s="7"/>
      <c r="F583" s="8"/>
      <c r="G583" s="8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>
      <c r="A584" s="7"/>
      <c r="B584" s="7"/>
      <c r="C584" s="7"/>
      <c r="D584" s="7"/>
      <c r="E584" s="7"/>
      <c r="F584" s="8"/>
      <c r="G584" s="8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>
      <c r="A585" s="7"/>
      <c r="B585" s="7"/>
      <c r="C585" s="7"/>
      <c r="D585" s="7"/>
      <c r="E585" s="7"/>
      <c r="F585" s="8"/>
      <c r="G585" s="8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>
      <c r="A586" s="7"/>
      <c r="B586" s="7"/>
      <c r="C586" s="7"/>
      <c r="D586" s="7"/>
      <c r="E586" s="7"/>
      <c r="F586" s="8"/>
      <c r="G586" s="8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>
      <c r="A587" s="7"/>
      <c r="B587" s="7"/>
      <c r="C587" s="7"/>
      <c r="D587" s="7"/>
      <c r="E587" s="7"/>
      <c r="F587" s="8"/>
      <c r="G587" s="8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>
      <c r="A588" s="7"/>
      <c r="B588" s="7"/>
      <c r="C588" s="7"/>
      <c r="D588" s="7"/>
      <c r="E588" s="7"/>
      <c r="F588" s="8"/>
      <c r="G588" s="8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>
      <c r="A589" s="7"/>
      <c r="B589" s="7"/>
      <c r="C589" s="7"/>
      <c r="D589" s="7"/>
      <c r="E589" s="7"/>
      <c r="F589" s="8"/>
      <c r="G589" s="8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>
      <c r="A590" s="7"/>
      <c r="B590" s="7"/>
      <c r="C590" s="7"/>
      <c r="D590" s="7"/>
      <c r="E590" s="7"/>
      <c r="F590" s="8"/>
      <c r="G590" s="8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>
      <c r="A591" s="7"/>
      <c r="B591" s="7"/>
      <c r="C591" s="7"/>
      <c r="D591" s="7"/>
      <c r="E591" s="7"/>
      <c r="F591" s="8"/>
      <c r="G591" s="8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>
      <c r="A592" s="7"/>
      <c r="B592" s="7"/>
      <c r="C592" s="7"/>
      <c r="D592" s="7"/>
      <c r="E592" s="7"/>
      <c r="F592" s="8"/>
      <c r="G592" s="8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>
      <c r="A593" s="7"/>
      <c r="B593" s="7"/>
      <c r="C593" s="7"/>
      <c r="D593" s="7"/>
      <c r="E593" s="7"/>
      <c r="F593" s="8"/>
      <c r="G593" s="8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>
      <c r="A594" s="7"/>
      <c r="B594" s="7"/>
      <c r="C594" s="7"/>
      <c r="D594" s="7"/>
      <c r="E594" s="7"/>
      <c r="F594" s="8"/>
      <c r="G594" s="8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>
      <c r="A595" s="7"/>
      <c r="B595" s="7"/>
      <c r="C595" s="7"/>
      <c r="D595" s="7"/>
      <c r="E595" s="7"/>
      <c r="F595" s="8"/>
      <c r="G595" s="8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>
      <c r="A596" s="7"/>
      <c r="B596" s="7"/>
      <c r="C596" s="7"/>
      <c r="D596" s="7"/>
      <c r="E596" s="7"/>
      <c r="F596" s="8"/>
      <c r="G596" s="8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>
      <c r="A597" s="7"/>
      <c r="B597" s="7"/>
      <c r="C597" s="7"/>
      <c r="D597" s="7"/>
      <c r="E597" s="7"/>
      <c r="F597" s="8"/>
      <c r="G597" s="8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>
      <c r="A598" s="7"/>
      <c r="B598" s="7"/>
      <c r="C598" s="7"/>
      <c r="D598" s="7"/>
      <c r="E598" s="7"/>
      <c r="F598" s="8"/>
      <c r="G598" s="8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>
      <c r="A599" s="7"/>
      <c r="B599" s="7"/>
      <c r="C599" s="7"/>
      <c r="D599" s="7"/>
      <c r="E599" s="7"/>
      <c r="F599" s="8"/>
      <c r="G599" s="8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>
      <c r="A600" s="7"/>
      <c r="B600" s="7"/>
      <c r="C600" s="7"/>
      <c r="D600" s="7"/>
      <c r="E600" s="7"/>
      <c r="F600" s="8"/>
      <c r="G600" s="8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>
      <c r="A601" s="7"/>
      <c r="B601" s="7"/>
      <c r="C601" s="7"/>
      <c r="D601" s="7"/>
      <c r="E601" s="7"/>
      <c r="F601" s="8"/>
      <c r="G601" s="8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>
      <c r="A602" s="7"/>
      <c r="B602" s="7"/>
      <c r="C602" s="7"/>
      <c r="D602" s="7"/>
      <c r="E602" s="7"/>
      <c r="F602" s="8"/>
      <c r="G602" s="8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>
      <c r="A603" s="7"/>
      <c r="B603" s="7"/>
      <c r="C603" s="7"/>
      <c r="D603" s="7"/>
      <c r="E603" s="7"/>
      <c r="F603" s="8"/>
      <c r="G603" s="8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</row>
    <row r="604">
      <c r="A604" s="7"/>
      <c r="B604" s="7"/>
      <c r="C604" s="7"/>
      <c r="D604" s="7"/>
      <c r="E604" s="7"/>
      <c r="F604" s="8"/>
      <c r="G604" s="8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</row>
    <row r="605">
      <c r="A605" s="7"/>
      <c r="B605" s="7"/>
      <c r="C605" s="7"/>
      <c r="D605" s="7"/>
      <c r="E605" s="7"/>
      <c r="F605" s="8"/>
      <c r="G605" s="8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</row>
    <row r="606">
      <c r="A606" s="7"/>
      <c r="B606" s="7"/>
      <c r="C606" s="7"/>
      <c r="D606" s="7"/>
      <c r="E606" s="7"/>
      <c r="F606" s="8"/>
      <c r="G606" s="8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</row>
    <row r="607">
      <c r="A607" s="7"/>
      <c r="B607" s="7"/>
      <c r="C607" s="7"/>
      <c r="D607" s="7"/>
      <c r="E607" s="7"/>
      <c r="F607" s="8"/>
      <c r="G607" s="8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>
      <c r="A608" s="7"/>
      <c r="B608" s="7"/>
      <c r="C608" s="7"/>
      <c r="D608" s="7"/>
      <c r="E608" s="7"/>
      <c r="F608" s="8"/>
      <c r="G608" s="8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</row>
    <row r="609">
      <c r="A609" s="7"/>
      <c r="B609" s="7"/>
      <c r="C609" s="7"/>
      <c r="D609" s="7"/>
      <c r="E609" s="7"/>
      <c r="F609" s="8"/>
      <c r="G609" s="8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>
      <c r="A610" s="7"/>
      <c r="B610" s="7"/>
      <c r="C610" s="7"/>
      <c r="D610" s="7"/>
      <c r="E610" s="7"/>
      <c r="F610" s="8"/>
      <c r="G610" s="8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>
      <c r="A611" s="7"/>
      <c r="B611" s="7"/>
      <c r="C611" s="7"/>
      <c r="D611" s="7"/>
      <c r="E611" s="7"/>
      <c r="F611" s="8"/>
      <c r="G611" s="8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>
      <c r="A612" s="7"/>
      <c r="B612" s="7"/>
      <c r="C612" s="7"/>
      <c r="D612" s="7"/>
      <c r="E612" s="7"/>
      <c r="F612" s="8"/>
      <c r="G612" s="8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>
      <c r="A613" s="7"/>
      <c r="B613" s="7"/>
      <c r="C613" s="7"/>
      <c r="D613" s="7"/>
      <c r="E613" s="7"/>
      <c r="F613" s="8"/>
      <c r="G613" s="8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>
      <c r="A614" s="7"/>
      <c r="B614" s="7"/>
      <c r="C614" s="7"/>
      <c r="D614" s="7"/>
      <c r="E614" s="7"/>
      <c r="F614" s="8"/>
      <c r="G614" s="8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>
      <c r="A615" s="7"/>
      <c r="B615" s="7"/>
      <c r="C615" s="7"/>
      <c r="D615" s="7"/>
      <c r="E615" s="7"/>
      <c r="F615" s="8"/>
      <c r="G615" s="8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>
      <c r="A616" s="7"/>
      <c r="B616" s="7"/>
      <c r="C616" s="7"/>
      <c r="D616" s="7"/>
      <c r="E616" s="7"/>
      <c r="F616" s="8"/>
      <c r="G616" s="8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>
      <c r="A617" s="7"/>
      <c r="B617" s="7"/>
      <c r="C617" s="7"/>
      <c r="D617" s="7"/>
      <c r="E617" s="7"/>
      <c r="F617" s="8"/>
      <c r="G617" s="8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>
      <c r="A618" s="7"/>
      <c r="B618" s="7"/>
      <c r="C618" s="7"/>
      <c r="D618" s="7"/>
      <c r="E618" s="7"/>
      <c r="F618" s="8"/>
      <c r="G618" s="8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>
      <c r="A619" s="7"/>
      <c r="B619" s="7"/>
      <c r="C619" s="7"/>
      <c r="D619" s="7"/>
      <c r="E619" s="7"/>
      <c r="F619" s="8"/>
      <c r="G619" s="8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>
      <c r="A620" s="7"/>
      <c r="B620" s="7"/>
      <c r="C620" s="7"/>
      <c r="D620" s="7"/>
      <c r="E620" s="7"/>
      <c r="F620" s="8"/>
      <c r="G620" s="8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>
      <c r="A621" s="7"/>
      <c r="B621" s="7"/>
      <c r="C621" s="7"/>
      <c r="D621" s="7"/>
      <c r="E621" s="7"/>
      <c r="F621" s="8"/>
      <c r="G621" s="8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>
      <c r="A622" s="7"/>
      <c r="B622" s="7"/>
      <c r="C622" s="7"/>
      <c r="D622" s="7"/>
      <c r="E622" s="7"/>
      <c r="F622" s="8"/>
      <c r="G622" s="8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</row>
    <row r="623">
      <c r="A623" s="7"/>
      <c r="B623" s="7"/>
      <c r="C623" s="7"/>
      <c r="D623" s="7"/>
      <c r="E623" s="7"/>
      <c r="F623" s="8"/>
      <c r="G623" s="8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</row>
    <row r="624">
      <c r="A624" s="7"/>
      <c r="B624" s="7"/>
      <c r="C624" s="7"/>
      <c r="D624" s="7"/>
      <c r="E624" s="7"/>
      <c r="F624" s="8"/>
      <c r="G624" s="8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</row>
    <row r="625">
      <c r="A625" s="7"/>
      <c r="B625" s="7"/>
      <c r="C625" s="7"/>
      <c r="D625" s="7"/>
      <c r="E625" s="7"/>
      <c r="F625" s="8"/>
      <c r="G625" s="8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</row>
    <row r="626">
      <c r="A626" s="7"/>
      <c r="B626" s="7"/>
      <c r="C626" s="7"/>
      <c r="D626" s="7"/>
      <c r="E626" s="7"/>
      <c r="F626" s="8"/>
      <c r="G626" s="8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</row>
    <row r="627">
      <c r="A627" s="7"/>
      <c r="B627" s="7"/>
      <c r="C627" s="7"/>
      <c r="D627" s="7"/>
      <c r="E627" s="7"/>
      <c r="F627" s="8"/>
      <c r="G627" s="8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</row>
    <row r="628">
      <c r="A628" s="7"/>
      <c r="B628" s="7"/>
      <c r="C628" s="7"/>
      <c r="D628" s="7"/>
      <c r="E628" s="7"/>
      <c r="F628" s="8"/>
      <c r="G628" s="8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</row>
    <row r="629">
      <c r="A629" s="7"/>
      <c r="B629" s="7"/>
      <c r="C629" s="7"/>
      <c r="D629" s="7"/>
      <c r="E629" s="7"/>
      <c r="F629" s="8"/>
      <c r="G629" s="8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>
      <c r="A630" s="7"/>
      <c r="B630" s="7"/>
      <c r="C630" s="7"/>
      <c r="D630" s="7"/>
      <c r="E630" s="7"/>
      <c r="F630" s="8"/>
      <c r="G630" s="8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>
      <c r="A631" s="7"/>
      <c r="B631" s="7"/>
      <c r="C631" s="7"/>
      <c r="D631" s="7"/>
      <c r="E631" s="7"/>
      <c r="F631" s="8"/>
      <c r="G631" s="8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>
      <c r="A632" s="7"/>
      <c r="B632" s="7"/>
      <c r="C632" s="7"/>
      <c r="D632" s="7"/>
      <c r="E632" s="7"/>
      <c r="F632" s="8"/>
      <c r="G632" s="8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>
      <c r="A633" s="7"/>
      <c r="B633" s="7"/>
      <c r="C633" s="7"/>
      <c r="D633" s="7"/>
      <c r="E633" s="7"/>
      <c r="F633" s="8"/>
      <c r="G633" s="8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>
      <c r="A634" s="7"/>
      <c r="B634" s="7"/>
      <c r="C634" s="7"/>
      <c r="D634" s="7"/>
      <c r="E634" s="7"/>
      <c r="F634" s="8"/>
      <c r="G634" s="8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>
      <c r="A635" s="7"/>
      <c r="B635" s="7"/>
      <c r="C635" s="7"/>
      <c r="D635" s="7"/>
      <c r="E635" s="7"/>
      <c r="F635" s="8"/>
      <c r="G635" s="8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>
      <c r="A636" s="7"/>
      <c r="B636" s="7"/>
      <c r="C636" s="7"/>
      <c r="D636" s="7"/>
      <c r="E636" s="7"/>
      <c r="F636" s="8"/>
      <c r="G636" s="8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>
      <c r="A637" s="7"/>
      <c r="B637" s="7"/>
      <c r="C637" s="7"/>
      <c r="D637" s="7"/>
      <c r="E637" s="7"/>
      <c r="F637" s="8"/>
      <c r="G637" s="8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>
      <c r="A638" s="7"/>
      <c r="B638" s="7"/>
      <c r="C638" s="7"/>
      <c r="D638" s="7"/>
      <c r="E638" s="7"/>
      <c r="F638" s="8"/>
      <c r="G638" s="8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>
      <c r="A639" s="7"/>
      <c r="B639" s="7"/>
      <c r="C639" s="7"/>
      <c r="D639" s="7"/>
      <c r="E639" s="7"/>
      <c r="F639" s="8"/>
      <c r="G639" s="8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>
      <c r="A640" s="7"/>
      <c r="B640" s="7"/>
      <c r="C640" s="7"/>
      <c r="D640" s="7"/>
      <c r="E640" s="7"/>
      <c r="F640" s="8"/>
      <c r="G640" s="8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>
      <c r="A641" s="7"/>
      <c r="B641" s="7"/>
      <c r="C641" s="7"/>
      <c r="D641" s="7"/>
      <c r="E641" s="7"/>
      <c r="F641" s="8"/>
      <c r="G641" s="8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>
      <c r="A642" s="7"/>
      <c r="B642" s="7"/>
      <c r="C642" s="7"/>
      <c r="D642" s="7"/>
      <c r="E642" s="7"/>
      <c r="F642" s="8"/>
      <c r="G642" s="8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>
      <c r="A643" s="7"/>
      <c r="B643" s="7"/>
      <c r="C643" s="7"/>
      <c r="D643" s="7"/>
      <c r="E643" s="7"/>
      <c r="F643" s="8"/>
      <c r="G643" s="8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>
      <c r="A644" s="7"/>
      <c r="B644" s="7"/>
      <c r="C644" s="7"/>
      <c r="D644" s="7"/>
      <c r="E644" s="7"/>
      <c r="F644" s="8"/>
      <c r="G644" s="8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>
      <c r="A645" s="7"/>
      <c r="B645" s="7"/>
      <c r="C645" s="7"/>
      <c r="D645" s="7"/>
      <c r="E645" s="7"/>
      <c r="F645" s="8"/>
      <c r="G645" s="8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>
      <c r="A646" s="7"/>
      <c r="B646" s="7"/>
      <c r="C646" s="7"/>
      <c r="D646" s="7"/>
      <c r="E646" s="7"/>
      <c r="F646" s="8"/>
      <c r="G646" s="8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>
      <c r="A647" s="7"/>
      <c r="B647" s="7"/>
      <c r="C647" s="7"/>
      <c r="D647" s="7"/>
      <c r="E647" s="7"/>
      <c r="F647" s="8"/>
      <c r="G647" s="8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>
      <c r="A648" s="7"/>
      <c r="B648" s="7"/>
      <c r="C648" s="7"/>
      <c r="D648" s="7"/>
      <c r="E648" s="7"/>
      <c r="F648" s="8"/>
      <c r="G648" s="8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>
      <c r="A649" s="7"/>
      <c r="B649" s="7"/>
      <c r="C649" s="7"/>
      <c r="D649" s="7"/>
      <c r="E649" s="7"/>
      <c r="F649" s="8"/>
      <c r="G649" s="8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>
      <c r="A650" s="7"/>
      <c r="B650" s="7"/>
      <c r="C650" s="7"/>
      <c r="D650" s="7"/>
      <c r="E650" s="7"/>
      <c r="F650" s="8"/>
      <c r="G650" s="8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>
      <c r="A651" s="7"/>
      <c r="B651" s="7"/>
      <c r="C651" s="7"/>
      <c r="D651" s="7"/>
      <c r="E651" s="7"/>
      <c r="F651" s="8"/>
      <c r="G651" s="8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>
      <c r="A652" s="7"/>
      <c r="B652" s="7"/>
      <c r="C652" s="7"/>
      <c r="D652" s="7"/>
      <c r="E652" s="7"/>
      <c r="F652" s="8"/>
      <c r="G652" s="8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>
      <c r="A653" s="7"/>
      <c r="B653" s="7"/>
      <c r="C653" s="7"/>
      <c r="D653" s="7"/>
      <c r="E653" s="7"/>
      <c r="F653" s="8"/>
      <c r="G653" s="8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</row>
    <row r="654">
      <c r="A654" s="7"/>
      <c r="B654" s="7"/>
      <c r="C654" s="7"/>
      <c r="D654" s="7"/>
      <c r="E654" s="7"/>
      <c r="F654" s="8"/>
      <c r="G654" s="8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>
      <c r="A655" s="7"/>
      <c r="B655" s="7"/>
      <c r="C655" s="7"/>
      <c r="D655" s="7"/>
      <c r="E655" s="7"/>
      <c r="F655" s="8"/>
      <c r="G655" s="8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</row>
    <row r="656">
      <c r="A656" s="7"/>
      <c r="B656" s="7"/>
      <c r="C656" s="7"/>
      <c r="D656" s="7"/>
      <c r="E656" s="7"/>
      <c r="F656" s="8"/>
      <c r="G656" s="8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</row>
    <row r="657">
      <c r="A657" s="7"/>
      <c r="B657" s="7"/>
      <c r="C657" s="7"/>
      <c r="D657" s="7"/>
      <c r="E657" s="7"/>
      <c r="F657" s="8"/>
      <c r="G657" s="8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</row>
    <row r="658">
      <c r="A658" s="7"/>
      <c r="B658" s="7"/>
      <c r="C658" s="7"/>
      <c r="D658" s="7"/>
      <c r="E658" s="7"/>
      <c r="F658" s="8"/>
      <c r="G658" s="8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</row>
    <row r="659">
      <c r="A659" s="7"/>
      <c r="B659" s="7"/>
      <c r="C659" s="7"/>
      <c r="D659" s="7"/>
      <c r="E659" s="7"/>
      <c r="F659" s="8"/>
      <c r="G659" s="8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</row>
    <row r="660">
      <c r="A660" s="7"/>
      <c r="B660" s="7"/>
      <c r="C660" s="7"/>
      <c r="D660" s="7"/>
      <c r="E660" s="7"/>
      <c r="F660" s="8"/>
      <c r="G660" s="8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</row>
    <row r="661">
      <c r="A661" s="7"/>
      <c r="B661" s="7"/>
      <c r="C661" s="7"/>
      <c r="D661" s="7"/>
      <c r="E661" s="7"/>
      <c r="F661" s="8"/>
      <c r="G661" s="8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</row>
    <row r="662">
      <c r="A662" s="7"/>
      <c r="B662" s="7"/>
      <c r="C662" s="7"/>
      <c r="D662" s="7"/>
      <c r="E662" s="7"/>
      <c r="F662" s="8"/>
      <c r="G662" s="8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</row>
    <row r="663">
      <c r="A663" s="7"/>
      <c r="B663" s="7"/>
      <c r="C663" s="7"/>
      <c r="D663" s="7"/>
      <c r="E663" s="7"/>
      <c r="F663" s="8"/>
      <c r="G663" s="8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</row>
    <row r="664">
      <c r="A664" s="7"/>
      <c r="B664" s="7"/>
      <c r="C664" s="7"/>
      <c r="D664" s="7"/>
      <c r="E664" s="7"/>
      <c r="F664" s="8"/>
      <c r="G664" s="8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</row>
    <row r="665">
      <c r="A665" s="7"/>
      <c r="B665" s="7"/>
      <c r="C665" s="7"/>
      <c r="D665" s="7"/>
      <c r="E665" s="7"/>
      <c r="F665" s="8"/>
      <c r="G665" s="8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</row>
    <row r="666">
      <c r="A666" s="7"/>
      <c r="B666" s="7"/>
      <c r="C666" s="7"/>
      <c r="D666" s="7"/>
      <c r="E666" s="7"/>
      <c r="F666" s="8"/>
      <c r="G666" s="8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</row>
    <row r="667">
      <c r="A667" s="7"/>
      <c r="B667" s="7"/>
      <c r="C667" s="7"/>
      <c r="D667" s="7"/>
      <c r="E667" s="7"/>
      <c r="F667" s="8"/>
      <c r="G667" s="8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</row>
    <row r="668">
      <c r="A668" s="7"/>
      <c r="B668" s="7"/>
      <c r="C668" s="7"/>
      <c r="D668" s="7"/>
      <c r="E668" s="7"/>
      <c r="F668" s="8"/>
      <c r="G668" s="8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</row>
    <row r="669">
      <c r="A669" s="7"/>
      <c r="B669" s="7"/>
      <c r="C669" s="7"/>
      <c r="D669" s="7"/>
      <c r="E669" s="7"/>
      <c r="F669" s="8"/>
      <c r="G669" s="8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</row>
    <row r="670">
      <c r="A670" s="7"/>
      <c r="B670" s="7"/>
      <c r="C670" s="7"/>
      <c r="D670" s="7"/>
      <c r="E670" s="7"/>
      <c r="F670" s="8"/>
      <c r="G670" s="8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</row>
    <row r="671">
      <c r="A671" s="7"/>
      <c r="B671" s="7"/>
      <c r="C671" s="7"/>
      <c r="D671" s="7"/>
      <c r="E671" s="7"/>
      <c r="F671" s="8"/>
      <c r="G671" s="8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</row>
    <row r="672">
      <c r="A672" s="7"/>
      <c r="B672" s="7"/>
      <c r="C672" s="7"/>
      <c r="D672" s="7"/>
      <c r="E672" s="7"/>
      <c r="F672" s="8"/>
      <c r="G672" s="8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</row>
    <row r="673">
      <c r="A673" s="7"/>
      <c r="B673" s="7"/>
      <c r="C673" s="7"/>
      <c r="D673" s="7"/>
      <c r="E673" s="7"/>
      <c r="F673" s="8"/>
      <c r="G673" s="8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</row>
    <row r="674">
      <c r="A674" s="7"/>
      <c r="B674" s="7"/>
      <c r="C674" s="7"/>
      <c r="D674" s="7"/>
      <c r="E674" s="7"/>
      <c r="F674" s="8"/>
      <c r="G674" s="8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</row>
    <row r="675">
      <c r="A675" s="7"/>
      <c r="B675" s="7"/>
      <c r="C675" s="7"/>
      <c r="D675" s="7"/>
      <c r="E675" s="7"/>
      <c r="F675" s="8"/>
      <c r="G675" s="8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</row>
    <row r="676">
      <c r="A676" s="7"/>
      <c r="B676" s="7"/>
      <c r="C676" s="7"/>
      <c r="D676" s="7"/>
      <c r="E676" s="7"/>
      <c r="F676" s="8"/>
      <c r="G676" s="8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</row>
    <row r="677">
      <c r="A677" s="7"/>
      <c r="B677" s="7"/>
      <c r="C677" s="7"/>
      <c r="D677" s="7"/>
      <c r="E677" s="7"/>
      <c r="F677" s="8"/>
      <c r="G677" s="8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</row>
    <row r="678">
      <c r="A678" s="7"/>
      <c r="B678" s="7"/>
      <c r="C678" s="7"/>
      <c r="D678" s="7"/>
      <c r="E678" s="7"/>
      <c r="F678" s="8"/>
      <c r="G678" s="8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</row>
    <row r="679">
      <c r="A679" s="7"/>
      <c r="B679" s="7"/>
      <c r="C679" s="7"/>
      <c r="D679" s="7"/>
      <c r="E679" s="7"/>
      <c r="F679" s="8"/>
      <c r="G679" s="8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>
      <c r="A680" s="7"/>
      <c r="B680" s="7"/>
      <c r="C680" s="7"/>
      <c r="D680" s="7"/>
      <c r="E680" s="7"/>
      <c r="F680" s="8"/>
      <c r="G680" s="8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>
      <c r="A681" s="7"/>
      <c r="B681" s="7"/>
      <c r="C681" s="7"/>
      <c r="D681" s="7"/>
      <c r="E681" s="7"/>
      <c r="F681" s="8"/>
      <c r="G681" s="8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>
      <c r="A682" s="7"/>
      <c r="B682" s="7"/>
      <c r="C682" s="7"/>
      <c r="D682" s="7"/>
      <c r="E682" s="7"/>
      <c r="F682" s="8"/>
      <c r="G682" s="8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>
      <c r="A683" s="7"/>
      <c r="B683" s="7"/>
      <c r="C683" s="7"/>
      <c r="D683" s="7"/>
      <c r="E683" s="7"/>
      <c r="F683" s="8"/>
      <c r="G683" s="8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>
      <c r="A684" s="7"/>
      <c r="B684" s="7"/>
      <c r="C684" s="7"/>
      <c r="D684" s="7"/>
      <c r="E684" s="7"/>
      <c r="F684" s="8"/>
      <c r="G684" s="8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>
      <c r="A685" s="7"/>
      <c r="B685" s="7"/>
      <c r="C685" s="7"/>
      <c r="D685" s="7"/>
      <c r="E685" s="7"/>
      <c r="F685" s="8"/>
      <c r="G685" s="8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>
      <c r="A686" s="7"/>
      <c r="B686" s="7"/>
      <c r="C686" s="7"/>
      <c r="D686" s="7"/>
      <c r="E686" s="7"/>
      <c r="F686" s="8"/>
      <c r="G686" s="8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>
      <c r="A687" s="7"/>
      <c r="B687" s="7"/>
      <c r="C687" s="7"/>
      <c r="D687" s="7"/>
      <c r="E687" s="7"/>
      <c r="F687" s="8"/>
      <c r="G687" s="8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>
      <c r="A688" s="7"/>
      <c r="B688" s="7"/>
      <c r="C688" s="7"/>
      <c r="D688" s="7"/>
      <c r="E688" s="7"/>
      <c r="F688" s="8"/>
      <c r="G688" s="8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>
      <c r="A689" s="7"/>
      <c r="B689" s="7"/>
      <c r="C689" s="7"/>
      <c r="D689" s="7"/>
      <c r="E689" s="7"/>
      <c r="F689" s="8"/>
      <c r="G689" s="8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>
      <c r="A690" s="7"/>
      <c r="B690" s="7"/>
      <c r="C690" s="7"/>
      <c r="D690" s="7"/>
      <c r="E690" s="7"/>
      <c r="F690" s="8"/>
      <c r="G690" s="8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>
      <c r="A691" s="7"/>
      <c r="B691" s="7"/>
      <c r="C691" s="7"/>
      <c r="D691" s="7"/>
      <c r="E691" s="7"/>
      <c r="F691" s="8"/>
      <c r="G691" s="8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>
      <c r="A692" s="7"/>
      <c r="B692" s="7"/>
      <c r="C692" s="7"/>
      <c r="D692" s="7"/>
      <c r="E692" s="7"/>
      <c r="F692" s="8"/>
      <c r="G692" s="8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>
      <c r="A693" s="7"/>
      <c r="B693" s="7"/>
      <c r="C693" s="7"/>
      <c r="D693" s="7"/>
      <c r="E693" s="7"/>
      <c r="F693" s="8"/>
      <c r="G693" s="8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>
      <c r="A694" s="7"/>
      <c r="B694" s="7"/>
      <c r="C694" s="7"/>
      <c r="D694" s="7"/>
      <c r="E694" s="7"/>
      <c r="F694" s="8"/>
      <c r="G694" s="8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>
      <c r="A695" s="7"/>
      <c r="B695" s="7"/>
      <c r="C695" s="7"/>
      <c r="D695" s="7"/>
      <c r="E695" s="7"/>
      <c r="F695" s="8"/>
      <c r="G695" s="8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>
      <c r="A696" s="7"/>
      <c r="B696" s="7"/>
      <c r="C696" s="7"/>
      <c r="D696" s="7"/>
      <c r="E696" s="7"/>
      <c r="F696" s="8"/>
      <c r="G696" s="8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>
      <c r="A697" s="7"/>
      <c r="B697" s="7"/>
      <c r="C697" s="7"/>
      <c r="D697" s="7"/>
      <c r="E697" s="7"/>
      <c r="F697" s="8"/>
      <c r="G697" s="8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>
      <c r="A698" s="7"/>
      <c r="B698" s="7"/>
      <c r="C698" s="7"/>
      <c r="D698" s="7"/>
      <c r="E698" s="7"/>
      <c r="F698" s="8"/>
      <c r="G698" s="8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>
      <c r="A699" s="7"/>
      <c r="B699" s="7"/>
      <c r="C699" s="7"/>
      <c r="D699" s="7"/>
      <c r="E699" s="7"/>
      <c r="F699" s="8"/>
      <c r="G699" s="8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>
      <c r="A700" s="7"/>
      <c r="B700" s="7"/>
      <c r="C700" s="7"/>
      <c r="D700" s="7"/>
      <c r="E700" s="7"/>
      <c r="F700" s="8"/>
      <c r="G700" s="8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>
      <c r="A701" s="7"/>
      <c r="B701" s="7"/>
      <c r="C701" s="7"/>
      <c r="D701" s="7"/>
      <c r="E701" s="7"/>
      <c r="F701" s="8"/>
      <c r="G701" s="8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>
      <c r="A702" s="7"/>
      <c r="B702" s="7"/>
      <c r="C702" s="7"/>
      <c r="D702" s="7"/>
      <c r="E702" s="7"/>
      <c r="F702" s="8"/>
      <c r="G702" s="8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>
      <c r="A703" s="7"/>
      <c r="B703" s="7"/>
      <c r="C703" s="7"/>
      <c r="D703" s="7"/>
      <c r="E703" s="7"/>
      <c r="F703" s="8"/>
      <c r="G703" s="8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</row>
    <row r="704">
      <c r="A704" s="7"/>
      <c r="B704" s="7"/>
      <c r="C704" s="7"/>
      <c r="D704" s="7"/>
      <c r="E704" s="7"/>
      <c r="F704" s="8"/>
      <c r="G704" s="8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</row>
    <row r="705">
      <c r="A705" s="7"/>
      <c r="B705" s="7"/>
      <c r="C705" s="7"/>
      <c r="D705" s="7"/>
      <c r="E705" s="7"/>
      <c r="F705" s="8"/>
      <c r="G705" s="8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</row>
    <row r="706">
      <c r="A706" s="7"/>
      <c r="B706" s="7"/>
      <c r="C706" s="7"/>
      <c r="D706" s="7"/>
      <c r="E706" s="7"/>
      <c r="F706" s="8"/>
      <c r="G706" s="8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</row>
    <row r="707">
      <c r="A707" s="7"/>
      <c r="B707" s="7"/>
      <c r="C707" s="7"/>
      <c r="D707" s="7"/>
      <c r="E707" s="7"/>
      <c r="F707" s="8"/>
      <c r="G707" s="8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</row>
    <row r="708">
      <c r="A708" s="7"/>
      <c r="B708" s="7"/>
      <c r="C708" s="7"/>
      <c r="D708" s="7"/>
      <c r="E708" s="7"/>
      <c r="F708" s="8"/>
      <c r="G708" s="8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</row>
    <row r="709">
      <c r="A709" s="7"/>
      <c r="B709" s="7"/>
      <c r="C709" s="7"/>
      <c r="D709" s="7"/>
      <c r="E709" s="7"/>
      <c r="F709" s="8"/>
      <c r="G709" s="8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</row>
    <row r="710">
      <c r="A710" s="7"/>
      <c r="B710" s="7"/>
      <c r="C710" s="7"/>
      <c r="D710" s="7"/>
      <c r="E710" s="7"/>
      <c r="F710" s="8"/>
      <c r="G710" s="8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</row>
    <row r="711">
      <c r="A711" s="7"/>
      <c r="B711" s="7"/>
      <c r="C711" s="7"/>
      <c r="D711" s="7"/>
      <c r="E711" s="7"/>
      <c r="F711" s="8"/>
      <c r="G711" s="8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</row>
    <row r="712">
      <c r="A712" s="7"/>
      <c r="B712" s="7"/>
      <c r="C712" s="7"/>
      <c r="D712" s="7"/>
      <c r="E712" s="7"/>
      <c r="F712" s="8"/>
      <c r="G712" s="8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</row>
    <row r="713">
      <c r="A713" s="7"/>
      <c r="B713" s="7"/>
      <c r="C713" s="7"/>
      <c r="D713" s="7"/>
      <c r="E713" s="7"/>
      <c r="F713" s="8"/>
      <c r="G713" s="8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</row>
    <row r="714">
      <c r="A714" s="7"/>
      <c r="B714" s="7"/>
      <c r="C714" s="7"/>
      <c r="D714" s="7"/>
      <c r="E714" s="7"/>
      <c r="F714" s="8"/>
      <c r="G714" s="8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</row>
    <row r="715">
      <c r="A715" s="7"/>
      <c r="B715" s="7"/>
      <c r="C715" s="7"/>
      <c r="D715" s="7"/>
      <c r="E715" s="7"/>
      <c r="F715" s="8"/>
      <c r="G715" s="8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</row>
    <row r="716">
      <c r="A716" s="7"/>
      <c r="B716" s="7"/>
      <c r="C716" s="7"/>
      <c r="D716" s="7"/>
      <c r="E716" s="7"/>
      <c r="F716" s="8"/>
      <c r="G716" s="8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</row>
    <row r="717">
      <c r="A717" s="7"/>
      <c r="B717" s="7"/>
      <c r="C717" s="7"/>
      <c r="D717" s="7"/>
      <c r="E717" s="7"/>
      <c r="F717" s="8"/>
      <c r="G717" s="8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</row>
    <row r="718">
      <c r="A718" s="7"/>
      <c r="B718" s="7"/>
      <c r="C718" s="7"/>
      <c r="D718" s="7"/>
      <c r="E718" s="7"/>
      <c r="F718" s="8"/>
      <c r="G718" s="8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</row>
    <row r="719">
      <c r="A719" s="7"/>
      <c r="B719" s="7"/>
      <c r="C719" s="7"/>
      <c r="D719" s="7"/>
      <c r="E719" s="7"/>
      <c r="F719" s="8"/>
      <c r="G719" s="8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</row>
    <row r="720">
      <c r="A720" s="7"/>
      <c r="B720" s="7"/>
      <c r="C720" s="7"/>
      <c r="D720" s="7"/>
      <c r="E720" s="7"/>
      <c r="F720" s="8"/>
      <c r="G720" s="8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</row>
    <row r="721">
      <c r="A721" s="7"/>
      <c r="B721" s="7"/>
      <c r="C721" s="7"/>
      <c r="D721" s="7"/>
      <c r="E721" s="7"/>
      <c r="F721" s="8"/>
      <c r="G721" s="8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</row>
    <row r="722">
      <c r="A722" s="7"/>
      <c r="B722" s="7"/>
      <c r="C722" s="7"/>
      <c r="D722" s="7"/>
      <c r="E722" s="7"/>
      <c r="F722" s="8"/>
      <c r="G722" s="8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</row>
    <row r="723">
      <c r="A723" s="7"/>
      <c r="B723" s="7"/>
      <c r="C723" s="7"/>
      <c r="D723" s="7"/>
      <c r="E723" s="7"/>
      <c r="F723" s="8"/>
      <c r="G723" s="8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</row>
    <row r="724">
      <c r="A724" s="7"/>
      <c r="B724" s="7"/>
      <c r="C724" s="7"/>
      <c r="D724" s="7"/>
      <c r="E724" s="7"/>
      <c r="F724" s="8"/>
      <c r="G724" s="8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</row>
    <row r="725">
      <c r="A725" s="7"/>
      <c r="B725" s="7"/>
      <c r="C725" s="7"/>
      <c r="D725" s="7"/>
      <c r="E725" s="7"/>
      <c r="F725" s="8"/>
      <c r="G725" s="8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</row>
    <row r="726">
      <c r="A726" s="7"/>
      <c r="B726" s="7"/>
      <c r="C726" s="7"/>
      <c r="D726" s="7"/>
      <c r="E726" s="7"/>
      <c r="F726" s="8"/>
      <c r="G726" s="8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</row>
    <row r="727">
      <c r="A727" s="7"/>
      <c r="B727" s="7"/>
      <c r="C727" s="7"/>
      <c r="D727" s="7"/>
      <c r="E727" s="7"/>
      <c r="F727" s="8"/>
      <c r="G727" s="8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</row>
    <row r="728">
      <c r="A728" s="7"/>
      <c r="B728" s="7"/>
      <c r="C728" s="7"/>
      <c r="D728" s="7"/>
      <c r="E728" s="7"/>
      <c r="F728" s="8"/>
      <c r="G728" s="8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</row>
    <row r="729">
      <c r="A729" s="7"/>
      <c r="B729" s="7"/>
      <c r="C729" s="7"/>
      <c r="D729" s="7"/>
      <c r="E729" s="7"/>
      <c r="F729" s="8"/>
      <c r="G729" s="8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>
      <c r="A730" s="7"/>
      <c r="B730" s="7"/>
      <c r="C730" s="7"/>
      <c r="D730" s="7"/>
      <c r="E730" s="7"/>
      <c r="F730" s="8"/>
      <c r="G730" s="8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>
      <c r="A731" s="7"/>
      <c r="B731" s="7"/>
      <c r="C731" s="7"/>
      <c r="D731" s="7"/>
      <c r="E731" s="7"/>
      <c r="F731" s="8"/>
      <c r="G731" s="8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>
      <c r="A732" s="7"/>
      <c r="B732" s="7"/>
      <c r="C732" s="7"/>
      <c r="D732" s="7"/>
      <c r="E732" s="7"/>
      <c r="F732" s="8"/>
      <c r="G732" s="8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>
      <c r="A733" s="7"/>
      <c r="B733" s="7"/>
      <c r="C733" s="7"/>
      <c r="D733" s="7"/>
      <c r="E733" s="7"/>
      <c r="F733" s="8"/>
      <c r="G733" s="8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>
      <c r="A734" s="7"/>
      <c r="B734" s="7"/>
      <c r="C734" s="7"/>
      <c r="D734" s="7"/>
      <c r="E734" s="7"/>
      <c r="F734" s="8"/>
      <c r="G734" s="8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>
      <c r="A735" s="7"/>
      <c r="B735" s="7"/>
      <c r="C735" s="7"/>
      <c r="D735" s="7"/>
      <c r="E735" s="7"/>
      <c r="F735" s="8"/>
      <c r="G735" s="8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>
      <c r="A736" s="7"/>
      <c r="B736" s="7"/>
      <c r="C736" s="7"/>
      <c r="D736" s="7"/>
      <c r="E736" s="7"/>
      <c r="F736" s="8"/>
      <c r="G736" s="8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>
      <c r="A737" s="7"/>
      <c r="B737" s="7"/>
      <c r="C737" s="7"/>
      <c r="D737" s="7"/>
      <c r="E737" s="7"/>
      <c r="F737" s="8"/>
      <c r="G737" s="8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>
      <c r="A738" s="7"/>
      <c r="B738" s="7"/>
      <c r="C738" s="7"/>
      <c r="D738" s="7"/>
      <c r="E738" s="7"/>
      <c r="F738" s="8"/>
      <c r="G738" s="8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>
      <c r="A739" s="7"/>
      <c r="B739" s="7"/>
      <c r="C739" s="7"/>
      <c r="D739" s="7"/>
      <c r="E739" s="7"/>
      <c r="F739" s="8"/>
      <c r="G739" s="8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>
      <c r="A740" s="7"/>
      <c r="B740" s="7"/>
      <c r="C740" s="7"/>
      <c r="D740" s="7"/>
      <c r="E740" s="7"/>
      <c r="F740" s="8"/>
      <c r="G740" s="8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>
      <c r="A741" s="7"/>
      <c r="B741" s="7"/>
      <c r="C741" s="7"/>
      <c r="D741" s="7"/>
      <c r="E741" s="7"/>
      <c r="F741" s="8"/>
      <c r="G741" s="8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>
      <c r="A742" s="7"/>
      <c r="B742" s="7"/>
      <c r="C742" s="7"/>
      <c r="D742" s="7"/>
      <c r="E742" s="7"/>
      <c r="F742" s="8"/>
      <c r="G742" s="8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>
      <c r="A743" s="7"/>
      <c r="B743" s="7"/>
      <c r="C743" s="7"/>
      <c r="D743" s="7"/>
      <c r="E743" s="7"/>
      <c r="F743" s="8"/>
      <c r="G743" s="8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>
      <c r="A744" s="7"/>
      <c r="B744" s="7"/>
      <c r="C744" s="7"/>
      <c r="D744" s="7"/>
      <c r="E744" s="7"/>
      <c r="F744" s="8"/>
      <c r="G744" s="8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>
      <c r="A745" s="7"/>
      <c r="B745" s="7"/>
      <c r="C745" s="7"/>
      <c r="D745" s="7"/>
      <c r="E745" s="7"/>
      <c r="F745" s="8"/>
      <c r="G745" s="8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>
      <c r="A746" s="7"/>
      <c r="B746" s="7"/>
      <c r="C746" s="7"/>
      <c r="D746" s="7"/>
      <c r="E746" s="7"/>
      <c r="F746" s="8"/>
      <c r="G746" s="8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>
      <c r="A747" s="7"/>
      <c r="B747" s="7"/>
      <c r="C747" s="7"/>
      <c r="D747" s="7"/>
      <c r="E747" s="7"/>
      <c r="F747" s="8"/>
      <c r="G747" s="8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>
      <c r="A748" s="7"/>
      <c r="B748" s="7"/>
      <c r="C748" s="7"/>
      <c r="D748" s="7"/>
      <c r="E748" s="7"/>
      <c r="F748" s="8"/>
      <c r="G748" s="8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>
      <c r="A749" s="7"/>
      <c r="B749" s="7"/>
      <c r="C749" s="7"/>
      <c r="D749" s="7"/>
      <c r="E749" s="7"/>
      <c r="F749" s="8"/>
      <c r="G749" s="8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>
      <c r="A750" s="7"/>
      <c r="B750" s="7"/>
      <c r="C750" s="7"/>
      <c r="D750" s="7"/>
      <c r="E750" s="7"/>
      <c r="F750" s="8"/>
      <c r="G750" s="8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>
      <c r="A751" s="7"/>
      <c r="B751" s="7"/>
      <c r="C751" s="7"/>
      <c r="D751" s="7"/>
      <c r="E751" s="7"/>
      <c r="F751" s="8"/>
      <c r="G751" s="8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>
      <c r="A752" s="7"/>
      <c r="B752" s="7"/>
      <c r="C752" s="7"/>
      <c r="D752" s="7"/>
      <c r="E752" s="7"/>
      <c r="F752" s="8"/>
      <c r="G752" s="8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>
      <c r="A753" s="7"/>
      <c r="B753" s="7"/>
      <c r="C753" s="7"/>
      <c r="D753" s="7"/>
      <c r="E753" s="7"/>
      <c r="F753" s="8"/>
      <c r="G753" s="8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</row>
    <row r="754">
      <c r="A754" s="7"/>
      <c r="B754" s="7"/>
      <c r="C754" s="7"/>
      <c r="D754" s="7"/>
      <c r="E754" s="7"/>
      <c r="F754" s="8"/>
      <c r="G754" s="8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</row>
    <row r="755">
      <c r="A755" s="7"/>
      <c r="B755" s="7"/>
      <c r="C755" s="7"/>
      <c r="D755" s="7"/>
      <c r="E755" s="7"/>
      <c r="F755" s="8"/>
      <c r="G755" s="8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</row>
    <row r="756">
      <c r="A756" s="7"/>
      <c r="B756" s="7"/>
      <c r="C756" s="7"/>
      <c r="D756" s="7"/>
      <c r="E756" s="7"/>
      <c r="F756" s="8"/>
      <c r="G756" s="8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</row>
    <row r="757">
      <c r="A757" s="7"/>
      <c r="B757" s="7"/>
      <c r="C757" s="7"/>
      <c r="D757" s="7"/>
      <c r="E757" s="7"/>
      <c r="F757" s="8"/>
      <c r="G757" s="8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</row>
    <row r="758">
      <c r="A758" s="7"/>
      <c r="B758" s="7"/>
      <c r="C758" s="7"/>
      <c r="D758" s="7"/>
      <c r="E758" s="7"/>
      <c r="F758" s="8"/>
      <c r="G758" s="8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>
      <c r="A759" s="7"/>
      <c r="B759" s="7"/>
      <c r="C759" s="7"/>
      <c r="D759" s="7"/>
      <c r="E759" s="7"/>
      <c r="F759" s="8"/>
      <c r="G759" s="8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</row>
    <row r="760">
      <c r="A760" s="7"/>
      <c r="B760" s="7"/>
      <c r="C760" s="7"/>
      <c r="D760" s="7"/>
      <c r="E760" s="7"/>
      <c r="F760" s="8"/>
      <c r="G760" s="8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>
      <c r="A761" s="7"/>
      <c r="B761" s="7"/>
      <c r="C761" s="7"/>
      <c r="D761" s="7"/>
      <c r="E761" s="7"/>
      <c r="F761" s="8"/>
      <c r="G761" s="8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</row>
    <row r="762">
      <c r="A762" s="7"/>
      <c r="B762" s="7"/>
      <c r="C762" s="7"/>
      <c r="D762" s="7"/>
      <c r="E762" s="7"/>
      <c r="F762" s="8"/>
      <c r="G762" s="8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</row>
    <row r="763">
      <c r="A763" s="7"/>
      <c r="B763" s="7"/>
      <c r="C763" s="7"/>
      <c r="D763" s="7"/>
      <c r="E763" s="7"/>
      <c r="F763" s="8"/>
      <c r="G763" s="8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</row>
    <row r="764">
      <c r="A764" s="7"/>
      <c r="B764" s="7"/>
      <c r="C764" s="7"/>
      <c r="D764" s="7"/>
      <c r="E764" s="7"/>
      <c r="F764" s="8"/>
      <c r="G764" s="8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</row>
    <row r="765">
      <c r="A765" s="7"/>
      <c r="B765" s="7"/>
      <c r="C765" s="7"/>
      <c r="D765" s="7"/>
      <c r="E765" s="7"/>
      <c r="F765" s="8"/>
      <c r="G765" s="8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</row>
    <row r="766">
      <c r="A766" s="7"/>
      <c r="B766" s="7"/>
      <c r="C766" s="7"/>
      <c r="D766" s="7"/>
      <c r="E766" s="7"/>
      <c r="F766" s="8"/>
      <c r="G766" s="8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</row>
    <row r="767">
      <c r="A767" s="7"/>
      <c r="B767" s="7"/>
      <c r="C767" s="7"/>
      <c r="D767" s="7"/>
      <c r="E767" s="7"/>
      <c r="F767" s="8"/>
      <c r="G767" s="8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</row>
    <row r="768">
      <c r="A768" s="7"/>
      <c r="B768" s="7"/>
      <c r="C768" s="7"/>
      <c r="D768" s="7"/>
      <c r="E768" s="7"/>
      <c r="F768" s="8"/>
      <c r="G768" s="8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</row>
    <row r="769">
      <c r="A769" s="7"/>
      <c r="B769" s="7"/>
      <c r="C769" s="7"/>
      <c r="D769" s="7"/>
      <c r="E769" s="7"/>
      <c r="F769" s="8"/>
      <c r="G769" s="8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</row>
    <row r="770">
      <c r="A770" s="7"/>
      <c r="B770" s="7"/>
      <c r="C770" s="7"/>
      <c r="D770" s="7"/>
      <c r="E770" s="7"/>
      <c r="F770" s="8"/>
      <c r="G770" s="8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</row>
    <row r="771">
      <c r="A771" s="7"/>
      <c r="B771" s="7"/>
      <c r="C771" s="7"/>
      <c r="D771" s="7"/>
      <c r="E771" s="7"/>
      <c r="F771" s="8"/>
      <c r="G771" s="8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</row>
    <row r="772">
      <c r="A772" s="7"/>
      <c r="B772" s="7"/>
      <c r="C772" s="7"/>
      <c r="D772" s="7"/>
      <c r="E772" s="7"/>
      <c r="F772" s="8"/>
      <c r="G772" s="8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>
      <c r="A773" s="7"/>
      <c r="B773" s="7"/>
      <c r="C773" s="7"/>
      <c r="D773" s="7"/>
      <c r="E773" s="7"/>
      <c r="F773" s="8"/>
      <c r="G773" s="8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>
      <c r="A774" s="7"/>
      <c r="B774" s="7"/>
      <c r="C774" s="7"/>
      <c r="D774" s="7"/>
      <c r="E774" s="7"/>
      <c r="F774" s="8"/>
      <c r="G774" s="8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>
      <c r="A775" s="7"/>
      <c r="B775" s="7"/>
      <c r="C775" s="7"/>
      <c r="D775" s="7"/>
      <c r="E775" s="7"/>
      <c r="F775" s="8"/>
      <c r="G775" s="8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>
      <c r="A776" s="7"/>
      <c r="B776" s="7"/>
      <c r="C776" s="7"/>
      <c r="D776" s="7"/>
      <c r="E776" s="7"/>
      <c r="F776" s="8"/>
      <c r="G776" s="8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>
      <c r="A777" s="7"/>
      <c r="B777" s="7"/>
      <c r="C777" s="7"/>
      <c r="D777" s="7"/>
      <c r="E777" s="7"/>
      <c r="F777" s="8"/>
      <c r="G777" s="8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>
      <c r="A778" s="7"/>
      <c r="B778" s="7"/>
      <c r="C778" s="7"/>
      <c r="D778" s="7"/>
      <c r="E778" s="7"/>
      <c r="F778" s="8"/>
      <c r="G778" s="8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>
      <c r="A779" s="7"/>
      <c r="B779" s="7"/>
      <c r="C779" s="7"/>
      <c r="D779" s="7"/>
      <c r="E779" s="7"/>
      <c r="F779" s="8"/>
      <c r="G779" s="8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>
      <c r="A780" s="7"/>
      <c r="B780" s="7"/>
      <c r="C780" s="7"/>
      <c r="D780" s="7"/>
      <c r="E780" s="7"/>
      <c r="F780" s="8"/>
      <c r="G780" s="8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>
      <c r="A781" s="7"/>
      <c r="B781" s="7"/>
      <c r="C781" s="7"/>
      <c r="D781" s="7"/>
      <c r="E781" s="7"/>
      <c r="F781" s="8"/>
      <c r="G781" s="8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>
      <c r="A782" s="7"/>
      <c r="B782" s="7"/>
      <c r="C782" s="7"/>
      <c r="D782" s="7"/>
      <c r="E782" s="7"/>
      <c r="F782" s="8"/>
      <c r="G782" s="8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>
      <c r="A783" s="7"/>
      <c r="B783" s="7"/>
      <c r="C783" s="7"/>
      <c r="D783" s="7"/>
      <c r="E783" s="7"/>
      <c r="F783" s="8"/>
      <c r="G783" s="8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>
      <c r="A784" s="7"/>
      <c r="B784" s="7"/>
      <c r="C784" s="7"/>
      <c r="D784" s="7"/>
      <c r="E784" s="7"/>
      <c r="F784" s="8"/>
      <c r="G784" s="8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>
      <c r="A785" s="7"/>
      <c r="B785" s="7"/>
      <c r="C785" s="7"/>
      <c r="D785" s="7"/>
      <c r="E785" s="7"/>
      <c r="F785" s="8"/>
      <c r="G785" s="8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>
      <c r="A786" s="7"/>
      <c r="B786" s="7"/>
      <c r="C786" s="7"/>
      <c r="D786" s="7"/>
      <c r="E786" s="7"/>
      <c r="F786" s="8"/>
      <c r="G786" s="8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>
      <c r="A787" s="7"/>
      <c r="B787" s="7"/>
      <c r="C787" s="7"/>
      <c r="D787" s="7"/>
      <c r="E787" s="7"/>
      <c r="F787" s="8"/>
      <c r="G787" s="8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>
      <c r="A788" s="7"/>
      <c r="B788" s="7"/>
      <c r="C788" s="7"/>
      <c r="D788" s="7"/>
      <c r="E788" s="7"/>
      <c r="F788" s="8"/>
      <c r="G788" s="8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>
      <c r="A789" s="7"/>
      <c r="B789" s="7"/>
      <c r="C789" s="7"/>
      <c r="D789" s="7"/>
      <c r="E789" s="7"/>
      <c r="F789" s="8"/>
      <c r="G789" s="8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>
      <c r="A790" s="7"/>
      <c r="B790" s="7"/>
      <c r="C790" s="7"/>
      <c r="D790" s="7"/>
      <c r="E790" s="7"/>
      <c r="F790" s="8"/>
      <c r="G790" s="8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>
      <c r="A791" s="7"/>
      <c r="B791" s="7"/>
      <c r="C791" s="7"/>
      <c r="D791" s="7"/>
      <c r="E791" s="7"/>
      <c r="F791" s="8"/>
      <c r="G791" s="8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>
      <c r="A792" s="7"/>
      <c r="B792" s="7"/>
      <c r="C792" s="7"/>
      <c r="D792" s="7"/>
      <c r="E792" s="7"/>
      <c r="F792" s="8"/>
      <c r="G792" s="8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>
      <c r="A793" s="7"/>
      <c r="B793" s="7"/>
      <c r="C793" s="7"/>
      <c r="D793" s="7"/>
      <c r="E793" s="7"/>
      <c r="F793" s="8"/>
      <c r="G793" s="8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>
      <c r="A794" s="7"/>
      <c r="B794" s="7"/>
      <c r="C794" s="7"/>
      <c r="D794" s="7"/>
      <c r="E794" s="7"/>
      <c r="F794" s="8"/>
      <c r="G794" s="8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>
      <c r="A795" s="7"/>
      <c r="B795" s="7"/>
      <c r="C795" s="7"/>
      <c r="D795" s="7"/>
      <c r="E795" s="7"/>
      <c r="F795" s="8"/>
      <c r="G795" s="8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>
      <c r="A796" s="7"/>
      <c r="B796" s="7"/>
      <c r="C796" s="7"/>
      <c r="D796" s="7"/>
      <c r="E796" s="7"/>
      <c r="F796" s="8"/>
      <c r="G796" s="8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>
      <c r="A797" s="7"/>
      <c r="B797" s="7"/>
      <c r="C797" s="7"/>
      <c r="D797" s="7"/>
      <c r="E797" s="7"/>
      <c r="F797" s="8"/>
      <c r="G797" s="8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>
      <c r="A798" s="7"/>
      <c r="B798" s="7"/>
      <c r="C798" s="7"/>
      <c r="D798" s="7"/>
      <c r="E798" s="7"/>
      <c r="F798" s="8"/>
      <c r="G798" s="8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>
      <c r="A799" s="7"/>
      <c r="B799" s="7"/>
      <c r="C799" s="7"/>
      <c r="D799" s="7"/>
      <c r="E799" s="7"/>
      <c r="F799" s="8"/>
      <c r="G799" s="8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>
      <c r="A800" s="7"/>
      <c r="B800" s="7"/>
      <c r="C800" s="7"/>
      <c r="D800" s="7"/>
      <c r="E800" s="7"/>
      <c r="F800" s="8"/>
      <c r="G800" s="8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>
      <c r="A801" s="7"/>
      <c r="B801" s="7"/>
      <c r="C801" s="7"/>
      <c r="D801" s="7"/>
      <c r="E801" s="7"/>
      <c r="F801" s="8"/>
      <c r="G801" s="8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>
      <c r="A802" s="7"/>
      <c r="B802" s="7"/>
      <c r="C802" s="7"/>
      <c r="D802" s="7"/>
      <c r="E802" s="7"/>
      <c r="F802" s="8"/>
      <c r="G802" s="8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>
      <c r="A803" s="7"/>
      <c r="B803" s="7"/>
      <c r="C803" s="7"/>
      <c r="D803" s="7"/>
      <c r="E803" s="7"/>
      <c r="F803" s="8"/>
      <c r="G803" s="8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>
      <c r="A804" s="7"/>
      <c r="B804" s="7"/>
      <c r="C804" s="7"/>
      <c r="D804" s="7"/>
      <c r="E804" s="7"/>
      <c r="F804" s="8"/>
      <c r="G804" s="8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>
      <c r="A805" s="7"/>
      <c r="B805" s="7"/>
      <c r="C805" s="7"/>
      <c r="D805" s="7"/>
      <c r="E805" s="7"/>
      <c r="F805" s="8"/>
      <c r="G805" s="8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>
      <c r="A806" s="7"/>
      <c r="B806" s="7"/>
      <c r="C806" s="7"/>
      <c r="D806" s="7"/>
      <c r="E806" s="7"/>
      <c r="F806" s="8"/>
      <c r="G806" s="8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>
      <c r="A807" s="7"/>
      <c r="B807" s="7"/>
      <c r="C807" s="7"/>
      <c r="D807" s="7"/>
      <c r="E807" s="7"/>
      <c r="F807" s="8"/>
      <c r="G807" s="8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>
      <c r="A808" s="7"/>
      <c r="B808" s="7"/>
      <c r="C808" s="7"/>
      <c r="D808" s="7"/>
      <c r="E808" s="7"/>
      <c r="F808" s="8"/>
      <c r="G808" s="8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>
      <c r="A809" s="7"/>
      <c r="B809" s="7"/>
      <c r="C809" s="7"/>
      <c r="D809" s="7"/>
      <c r="E809" s="7"/>
      <c r="F809" s="8"/>
      <c r="G809" s="8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>
      <c r="A810" s="7"/>
      <c r="B810" s="7"/>
      <c r="C810" s="7"/>
      <c r="D810" s="7"/>
      <c r="E810" s="7"/>
      <c r="F810" s="8"/>
      <c r="G810" s="8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>
      <c r="A811" s="7"/>
      <c r="B811" s="7"/>
      <c r="C811" s="7"/>
      <c r="D811" s="7"/>
      <c r="E811" s="7"/>
      <c r="F811" s="8"/>
      <c r="G811" s="8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>
      <c r="A812" s="7"/>
      <c r="B812" s="7"/>
      <c r="C812" s="7"/>
      <c r="D812" s="7"/>
      <c r="E812" s="7"/>
      <c r="F812" s="8"/>
      <c r="G812" s="8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>
      <c r="A813" s="7"/>
      <c r="B813" s="7"/>
      <c r="C813" s="7"/>
      <c r="D813" s="7"/>
      <c r="E813" s="7"/>
      <c r="F813" s="8"/>
      <c r="G813" s="8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>
      <c r="A814" s="7"/>
      <c r="B814" s="7"/>
      <c r="C814" s="7"/>
      <c r="D814" s="7"/>
      <c r="E814" s="7"/>
      <c r="F814" s="8"/>
      <c r="G814" s="8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>
      <c r="A815" s="7"/>
      <c r="B815" s="7"/>
      <c r="C815" s="7"/>
      <c r="D815" s="7"/>
      <c r="E815" s="7"/>
      <c r="F815" s="8"/>
      <c r="G815" s="8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>
      <c r="A816" s="7"/>
      <c r="B816" s="7"/>
      <c r="C816" s="7"/>
      <c r="D816" s="7"/>
      <c r="E816" s="7"/>
      <c r="F816" s="8"/>
      <c r="G816" s="8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>
      <c r="A817" s="7"/>
      <c r="B817" s="7"/>
      <c r="C817" s="7"/>
      <c r="D817" s="7"/>
      <c r="E817" s="7"/>
      <c r="F817" s="8"/>
      <c r="G817" s="8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>
      <c r="A818" s="7"/>
      <c r="B818" s="7"/>
      <c r="C818" s="7"/>
      <c r="D818" s="7"/>
      <c r="E818" s="7"/>
      <c r="F818" s="8"/>
      <c r="G818" s="8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>
      <c r="A819" s="7"/>
      <c r="B819" s="7"/>
      <c r="C819" s="7"/>
      <c r="D819" s="7"/>
      <c r="E819" s="7"/>
      <c r="F819" s="8"/>
      <c r="G819" s="8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>
      <c r="A820" s="7"/>
      <c r="B820" s="7"/>
      <c r="C820" s="7"/>
      <c r="D820" s="7"/>
      <c r="E820" s="7"/>
      <c r="F820" s="8"/>
      <c r="G820" s="8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>
      <c r="A821" s="7"/>
      <c r="B821" s="7"/>
      <c r="C821" s="7"/>
      <c r="D821" s="7"/>
      <c r="E821" s="7"/>
      <c r="F821" s="8"/>
      <c r="G821" s="8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>
      <c r="A822" s="7"/>
      <c r="B822" s="7"/>
      <c r="C822" s="7"/>
      <c r="D822" s="7"/>
      <c r="E822" s="7"/>
      <c r="F822" s="8"/>
      <c r="G822" s="8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>
      <c r="A823" s="7"/>
      <c r="B823" s="7"/>
      <c r="C823" s="7"/>
      <c r="D823" s="7"/>
      <c r="E823" s="7"/>
      <c r="F823" s="8"/>
      <c r="G823" s="8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>
      <c r="A824" s="7"/>
      <c r="B824" s="7"/>
      <c r="C824" s="7"/>
      <c r="D824" s="7"/>
      <c r="E824" s="7"/>
      <c r="F824" s="8"/>
      <c r="G824" s="8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>
      <c r="A825" s="7"/>
      <c r="B825" s="7"/>
      <c r="C825" s="7"/>
      <c r="D825" s="7"/>
      <c r="E825" s="7"/>
      <c r="F825" s="8"/>
      <c r="G825" s="8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>
      <c r="A826" s="7"/>
      <c r="B826" s="7"/>
      <c r="C826" s="7"/>
      <c r="D826" s="7"/>
      <c r="E826" s="7"/>
      <c r="F826" s="8"/>
      <c r="G826" s="8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>
      <c r="A827" s="7"/>
      <c r="B827" s="7"/>
      <c r="C827" s="7"/>
      <c r="D827" s="7"/>
      <c r="E827" s="7"/>
      <c r="F827" s="8"/>
      <c r="G827" s="8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>
      <c r="A828" s="7"/>
      <c r="B828" s="7"/>
      <c r="C828" s="7"/>
      <c r="D828" s="7"/>
      <c r="E828" s="7"/>
      <c r="F828" s="8"/>
      <c r="G828" s="8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>
      <c r="A829" s="7"/>
      <c r="B829" s="7"/>
      <c r="C829" s="7"/>
      <c r="D829" s="7"/>
      <c r="E829" s="7"/>
      <c r="F829" s="8"/>
      <c r="G829" s="8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>
      <c r="A830" s="7"/>
      <c r="B830" s="7"/>
      <c r="C830" s="7"/>
      <c r="D830" s="7"/>
      <c r="E830" s="7"/>
      <c r="F830" s="8"/>
      <c r="G830" s="8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>
      <c r="A831" s="7"/>
      <c r="B831" s="7"/>
      <c r="C831" s="7"/>
      <c r="D831" s="7"/>
      <c r="E831" s="7"/>
      <c r="F831" s="8"/>
      <c r="G831" s="8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>
      <c r="A832" s="7"/>
      <c r="B832" s="7"/>
      <c r="C832" s="7"/>
      <c r="D832" s="7"/>
      <c r="E832" s="7"/>
      <c r="F832" s="8"/>
      <c r="G832" s="8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>
      <c r="A833" s="7"/>
      <c r="B833" s="7"/>
      <c r="C833" s="7"/>
      <c r="D833" s="7"/>
      <c r="E833" s="7"/>
      <c r="F833" s="8"/>
      <c r="G833" s="8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>
      <c r="A834" s="7"/>
      <c r="B834" s="7"/>
      <c r="C834" s="7"/>
      <c r="D834" s="7"/>
      <c r="E834" s="7"/>
      <c r="F834" s="8"/>
      <c r="G834" s="8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>
      <c r="A835" s="7"/>
      <c r="B835" s="7"/>
      <c r="C835" s="7"/>
      <c r="D835" s="7"/>
      <c r="E835" s="7"/>
      <c r="F835" s="8"/>
      <c r="G835" s="8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>
      <c r="A836" s="7"/>
      <c r="B836" s="7"/>
      <c r="C836" s="7"/>
      <c r="D836" s="7"/>
      <c r="E836" s="7"/>
      <c r="F836" s="8"/>
      <c r="G836" s="8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>
      <c r="A837" s="7"/>
      <c r="B837" s="7"/>
      <c r="C837" s="7"/>
      <c r="D837" s="7"/>
      <c r="E837" s="7"/>
      <c r="F837" s="8"/>
      <c r="G837" s="8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>
      <c r="A838" s="7"/>
      <c r="B838" s="7"/>
      <c r="C838" s="7"/>
      <c r="D838" s="7"/>
      <c r="E838" s="7"/>
      <c r="F838" s="8"/>
      <c r="G838" s="8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>
      <c r="A839" s="7"/>
      <c r="B839" s="7"/>
      <c r="C839" s="7"/>
      <c r="D839" s="7"/>
      <c r="E839" s="7"/>
      <c r="F839" s="8"/>
      <c r="G839" s="8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>
      <c r="A840" s="7"/>
      <c r="B840" s="7"/>
      <c r="C840" s="7"/>
      <c r="D840" s="7"/>
      <c r="E840" s="7"/>
      <c r="F840" s="8"/>
      <c r="G840" s="8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>
      <c r="A841" s="7"/>
      <c r="B841" s="7"/>
      <c r="C841" s="7"/>
      <c r="D841" s="7"/>
      <c r="E841" s="7"/>
      <c r="F841" s="8"/>
      <c r="G841" s="8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>
      <c r="A842" s="7"/>
      <c r="B842" s="7"/>
      <c r="C842" s="7"/>
      <c r="D842" s="7"/>
      <c r="E842" s="7"/>
      <c r="F842" s="8"/>
      <c r="G842" s="8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>
      <c r="A843" s="7"/>
      <c r="B843" s="7"/>
      <c r="C843" s="7"/>
      <c r="D843" s="7"/>
      <c r="E843" s="7"/>
      <c r="F843" s="8"/>
      <c r="G843" s="8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>
      <c r="A844" s="7"/>
      <c r="B844" s="7"/>
      <c r="C844" s="7"/>
      <c r="D844" s="7"/>
      <c r="E844" s="7"/>
      <c r="F844" s="8"/>
      <c r="G844" s="8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>
      <c r="A845" s="7"/>
      <c r="B845" s="7"/>
      <c r="C845" s="7"/>
      <c r="D845" s="7"/>
      <c r="E845" s="7"/>
      <c r="F845" s="8"/>
      <c r="G845" s="8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>
      <c r="A846" s="7"/>
      <c r="B846" s="7"/>
      <c r="C846" s="7"/>
      <c r="D846" s="7"/>
      <c r="E846" s="7"/>
      <c r="F846" s="8"/>
      <c r="G846" s="8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>
      <c r="A847" s="7"/>
      <c r="B847" s="7"/>
      <c r="C847" s="7"/>
      <c r="D847" s="7"/>
      <c r="E847" s="7"/>
      <c r="F847" s="8"/>
      <c r="G847" s="8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>
      <c r="A848" s="7"/>
      <c r="B848" s="7"/>
      <c r="C848" s="7"/>
      <c r="D848" s="7"/>
      <c r="E848" s="7"/>
      <c r="F848" s="8"/>
      <c r="G848" s="8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>
      <c r="A849" s="7"/>
      <c r="B849" s="7"/>
      <c r="C849" s="7"/>
      <c r="D849" s="7"/>
      <c r="E849" s="7"/>
      <c r="F849" s="8"/>
      <c r="G849" s="8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>
      <c r="A850" s="7"/>
      <c r="B850" s="7"/>
      <c r="C850" s="7"/>
      <c r="D850" s="7"/>
      <c r="E850" s="7"/>
      <c r="F850" s="8"/>
      <c r="G850" s="8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>
      <c r="A851" s="7"/>
      <c r="B851" s="7"/>
      <c r="C851" s="7"/>
      <c r="D851" s="7"/>
      <c r="E851" s="7"/>
      <c r="F851" s="8"/>
      <c r="G851" s="8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>
      <c r="A852" s="7"/>
      <c r="B852" s="7"/>
      <c r="C852" s="7"/>
      <c r="D852" s="7"/>
      <c r="E852" s="7"/>
      <c r="F852" s="8"/>
      <c r="G852" s="8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>
      <c r="A853" s="7"/>
      <c r="B853" s="7"/>
      <c r="C853" s="7"/>
      <c r="D853" s="7"/>
      <c r="E853" s="7"/>
      <c r="F853" s="8"/>
      <c r="G853" s="8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>
      <c r="A854" s="7"/>
      <c r="B854" s="7"/>
      <c r="C854" s="7"/>
      <c r="D854" s="7"/>
      <c r="E854" s="7"/>
      <c r="F854" s="8"/>
      <c r="G854" s="8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>
      <c r="A855" s="7"/>
      <c r="B855" s="7"/>
      <c r="C855" s="7"/>
      <c r="D855" s="7"/>
      <c r="E855" s="7"/>
      <c r="F855" s="8"/>
      <c r="G855" s="8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>
      <c r="A856" s="7"/>
      <c r="B856" s="7"/>
      <c r="C856" s="7"/>
      <c r="D856" s="7"/>
      <c r="E856" s="7"/>
      <c r="F856" s="8"/>
      <c r="G856" s="8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>
      <c r="A857" s="7"/>
      <c r="B857" s="7"/>
      <c r="C857" s="7"/>
      <c r="D857" s="7"/>
      <c r="E857" s="7"/>
      <c r="F857" s="8"/>
      <c r="G857" s="8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>
      <c r="A858" s="7"/>
      <c r="B858" s="7"/>
      <c r="C858" s="7"/>
      <c r="D858" s="7"/>
      <c r="E858" s="7"/>
      <c r="F858" s="8"/>
      <c r="G858" s="8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>
      <c r="A859" s="7"/>
      <c r="B859" s="7"/>
      <c r="C859" s="7"/>
      <c r="D859" s="7"/>
      <c r="E859" s="7"/>
      <c r="F859" s="8"/>
      <c r="G859" s="8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>
      <c r="A860" s="7"/>
      <c r="B860" s="7"/>
      <c r="C860" s="7"/>
      <c r="D860" s="7"/>
      <c r="E860" s="7"/>
      <c r="F860" s="8"/>
      <c r="G860" s="8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>
      <c r="A861" s="7"/>
      <c r="B861" s="7"/>
      <c r="C861" s="7"/>
      <c r="D861" s="7"/>
      <c r="E861" s="7"/>
      <c r="F861" s="8"/>
      <c r="G861" s="8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>
      <c r="A862" s="7"/>
      <c r="B862" s="7"/>
      <c r="C862" s="7"/>
      <c r="D862" s="7"/>
      <c r="E862" s="7"/>
      <c r="F862" s="8"/>
      <c r="G862" s="8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>
      <c r="A863" s="7"/>
      <c r="B863" s="7"/>
      <c r="C863" s="7"/>
      <c r="D863" s="7"/>
      <c r="E863" s="7"/>
      <c r="F863" s="8"/>
      <c r="G863" s="8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>
      <c r="A864" s="7"/>
      <c r="B864" s="7"/>
      <c r="C864" s="7"/>
      <c r="D864" s="7"/>
      <c r="E864" s="7"/>
      <c r="F864" s="8"/>
      <c r="G864" s="8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>
      <c r="A865" s="7"/>
      <c r="B865" s="7"/>
      <c r="C865" s="7"/>
      <c r="D865" s="7"/>
      <c r="E865" s="7"/>
      <c r="F865" s="8"/>
      <c r="G865" s="8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>
      <c r="A866" s="7"/>
      <c r="B866" s="7"/>
      <c r="C866" s="7"/>
      <c r="D866" s="7"/>
      <c r="E866" s="7"/>
      <c r="F866" s="8"/>
      <c r="G866" s="8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>
      <c r="A867" s="7"/>
      <c r="B867" s="7"/>
      <c r="C867" s="7"/>
      <c r="D867" s="7"/>
      <c r="E867" s="7"/>
      <c r="F867" s="8"/>
      <c r="G867" s="8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>
      <c r="A868" s="7"/>
      <c r="B868" s="7"/>
      <c r="C868" s="7"/>
      <c r="D868" s="7"/>
      <c r="E868" s="7"/>
      <c r="F868" s="8"/>
      <c r="G868" s="8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>
      <c r="A869" s="7"/>
      <c r="B869" s="7"/>
      <c r="C869" s="7"/>
      <c r="D869" s="7"/>
      <c r="E869" s="7"/>
      <c r="F869" s="8"/>
      <c r="G869" s="8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>
      <c r="A870" s="7"/>
      <c r="B870" s="7"/>
      <c r="C870" s="7"/>
      <c r="D870" s="7"/>
      <c r="E870" s="7"/>
      <c r="F870" s="8"/>
      <c r="G870" s="8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>
      <c r="A871" s="7"/>
      <c r="B871" s="7"/>
      <c r="C871" s="7"/>
      <c r="D871" s="7"/>
      <c r="E871" s="7"/>
      <c r="F871" s="8"/>
      <c r="G871" s="8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>
      <c r="A872" s="7"/>
      <c r="B872" s="7"/>
      <c r="C872" s="7"/>
      <c r="D872" s="7"/>
      <c r="E872" s="7"/>
      <c r="F872" s="8"/>
      <c r="G872" s="8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>
      <c r="A873" s="7"/>
      <c r="B873" s="7"/>
      <c r="C873" s="7"/>
      <c r="D873" s="7"/>
      <c r="E873" s="7"/>
      <c r="F873" s="8"/>
      <c r="G873" s="8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</row>
    <row r="874">
      <c r="A874" s="7"/>
      <c r="B874" s="7"/>
      <c r="C874" s="7"/>
      <c r="D874" s="7"/>
      <c r="E874" s="7"/>
      <c r="F874" s="8"/>
      <c r="G874" s="8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</row>
    <row r="875">
      <c r="A875" s="7"/>
      <c r="B875" s="7"/>
      <c r="C875" s="7"/>
      <c r="D875" s="7"/>
      <c r="E875" s="7"/>
      <c r="F875" s="8"/>
      <c r="G875" s="8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</row>
    <row r="876">
      <c r="A876" s="7"/>
      <c r="B876" s="7"/>
      <c r="C876" s="7"/>
      <c r="D876" s="7"/>
      <c r="E876" s="7"/>
      <c r="F876" s="8"/>
      <c r="G876" s="8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</row>
    <row r="877">
      <c r="A877" s="7"/>
      <c r="B877" s="7"/>
      <c r="C877" s="7"/>
      <c r="D877" s="7"/>
      <c r="E877" s="7"/>
      <c r="F877" s="8"/>
      <c r="G877" s="8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</row>
    <row r="878">
      <c r="A878" s="7"/>
      <c r="B878" s="7"/>
      <c r="C878" s="7"/>
      <c r="D878" s="7"/>
      <c r="E878" s="7"/>
      <c r="F878" s="8"/>
      <c r="G878" s="8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</row>
    <row r="879">
      <c r="A879" s="7"/>
      <c r="B879" s="7"/>
      <c r="C879" s="7"/>
      <c r="D879" s="7"/>
      <c r="E879" s="7"/>
      <c r="F879" s="8"/>
      <c r="G879" s="8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>
      <c r="A880" s="7"/>
      <c r="B880" s="7"/>
      <c r="C880" s="7"/>
      <c r="D880" s="7"/>
      <c r="E880" s="7"/>
      <c r="F880" s="8"/>
      <c r="G880" s="8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>
      <c r="A881" s="7"/>
      <c r="B881" s="7"/>
      <c r="C881" s="7"/>
      <c r="D881" s="7"/>
      <c r="E881" s="7"/>
      <c r="F881" s="8"/>
      <c r="G881" s="8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>
      <c r="A882" s="7"/>
      <c r="B882" s="7"/>
      <c r="C882" s="7"/>
      <c r="D882" s="7"/>
      <c r="E882" s="7"/>
      <c r="F882" s="8"/>
      <c r="G882" s="8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>
      <c r="A883" s="7"/>
      <c r="B883" s="7"/>
      <c r="C883" s="7"/>
      <c r="D883" s="7"/>
      <c r="E883" s="7"/>
      <c r="F883" s="8"/>
      <c r="G883" s="8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>
      <c r="A884" s="7"/>
      <c r="B884" s="7"/>
      <c r="C884" s="7"/>
      <c r="D884" s="7"/>
      <c r="E884" s="7"/>
      <c r="F884" s="8"/>
      <c r="G884" s="8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>
      <c r="A885" s="7"/>
      <c r="B885" s="7"/>
      <c r="C885" s="7"/>
      <c r="D885" s="7"/>
      <c r="E885" s="7"/>
      <c r="F885" s="8"/>
      <c r="G885" s="8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>
      <c r="A886" s="7"/>
      <c r="B886" s="7"/>
      <c r="C886" s="7"/>
      <c r="D886" s="7"/>
      <c r="E886" s="7"/>
      <c r="F886" s="8"/>
      <c r="G886" s="8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>
      <c r="A887" s="7"/>
      <c r="B887" s="7"/>
      <c r="C887" s="7"/>
      <c r="D887" s="7"/>
      <c r="E887" s="7"/>
      <c r="F887" s="8"/>
      <c r="G887" s="8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>
      <c r="A888" s="7"/>
      <c r="B888" s="7"/>
      <c r="C888" s="7"/>
      <c r="D888" s="7"/>
      <c r="E888" s="7"/>
      <c r="F888" s="8"/>
      <c r="G888" s="8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>
      <c r="A889" s="7"/>
      <c r="B889" s="7"/>
      <c r="C889" s="7"/>
      <c r="D889" s="7"/>
      <c r="E889" s="7"/>
      <c r="F889" s="8"/>
      <c r="G889" s="8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5.88"/>
    <col customWidth="1" min="5" max="5" width="9.5"/>
    <col customWidth="1" min="6" max="7" width="10.25"/>
  </cols>
  <sheetData>
    <row r="1">
      <c r="A1" s="29" t="s">
        <v>51</v>
      </c>
      <c r="B1" s="1" t="s">
        <v>156</v>
      </c>
      <c r="C1" s="1" t="s">
        <v>157</v>
      </c>
      <c r="D1" s="1" t="s">
        <v>158</v>
      </c>
      <c r="E1" s="1" t="s">
        <v>159</v>
      </c>
      <c r="F1" s="2" t="s">
        <v>93</v>
      </c>
      <c r="G1" s="2" t="s">
        <v>94</v>
      </c>
      <c r="H1" s="51" t="s">
        <v>95</v>
      </c>
      <c r="I1" s="51" t="s">
        <v>96</v>
      </c>
      <c r="J1" s="52" t="s">
        <v>97</v>
      </c>
      <c r="K1" s="52" t="s">
        <v>142</v>
      </c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</row>
    <row r="2">
      <c r="A2" s="54" t="s">
        <v>82</v>
      </c>
      <c r="B2" s="54">
        <v>5.0</v>
      </c>
      <c r="C2" s="54" t="s">
        <v>83</v>
      </c>
      <c r="D2" s="54">
        <v>1.0</v>
      </c>
      <c r="E2" s="55">
        <f t="shared" ref="E2:E49" si="1">D2*20</f>
        <v>20</v>
      </c>
      <c r="F2" s="56">
        <f t="shared" ref="F2:F49" si="2">E2/60</f>
        <v>0.3333333333</v>
      </c>
      <c r="G2" s="56">
        <f t="shared" ref="G2:G15" si="3">F2:F15+5</f>
        <v>5.333333333</v>
      </c>
      <c r="H2" s="57">
        <v>19.337</v>
      </c>
      <c r="I2" s="57">
        <v>17.878</v>
      </c>
      <c r="J2" s="57">
        <v>73.029</v>
      </c>
      <c r="K2" s="57">
        <v>125.609</v>
      </c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</row>
    <row r="3">
      <c r="A3" s="55"/>
      <c r="B3" s="55"/>
      <c r="C3" s="55"/>
      <c r="D3" s="54">
        <v>10.0</v>
      </c>
      <c r="E3" s="55">
        <f t="shared" si="1"/>
        <v>200</v>
      </c>
      <c r="F3" s="56">
        <f t="shared" si="2"/>
        <v>3.333333333</v>
      </c>
      <c r="G3" s="56">
        <f t="shared" si="3"/>
        <v>8.333333333</v>
      </c>
      <c r="H3" s="57">
        <v>18.91</v>
      </c>
      <c r="I3" s="57">
        <v>16.079</v>
      </c>
      <c r="J3" s="57">
        <v>75.158</v>
      </c>
      <c r="K3" s="54">
        <v>99.893</v>
      </c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</row>
    <row r="4">
      <c r="A4" s="55"/>
      <c r="B4" s="55"/>
      <c r="C4" s="55"/>
      <c r="D4" s="54">
        <v>20.0</v>
      </c>
      <c r="E4" s="55">
        <f t="shared" si="1"/>
        <v>400</v>
      </c>
      <c r="F4" s="56">
        <f t="shared" si="2"/>
        <v>6.666666667</v>
      </c>
      <c r="G4" s="56">
        <f t="shared" si="3"/>
        <v>11.66666667</v>
      </c>
      <c r="H4" s="57">
        <v>18.872</v>
      </c>
      <c r="I4" s="57">
        <v>15.336</v>
      </c>
      <c r="J4" s="57">
        <v>74.822</v>
      </c>
      <c r="K4" s="57">
        <v>93.338</v>
      </c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</row>
    <row r="5">
      <c r="A5" s="55"/>
      <c r="B5" s="55"/>
      <c r="C5" s="55"/>
      <c r="D5" s="54">
        <v>30.0</v>
      </c>
      <c r="E5" s="55">
        <f t="shared" si="1"/>
        <v>600</v>
      </c>
      <c r="F5" s="56">
        <f t="shared" si="2"/>
        <v>10</v>
      </c>
      <c r="G5" s="56">
        <f t="shared" si="3"/>
        <v>15</v>
      </c>
      <c r="H5" s="57">
        <v>20.05</v>
      </c>
      <c r="I5" s="57">
        <v>15.736</v>
      </c>
      <c r="J5" s="57">
        <v>80.2</v>
      </c>
      <c r="K5" s="57">
        <v>94.627</v>
      </c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</row>
    <row r="6">
      <c r="A6" s="55"/>
      <c r="B6" s="55"/>
      <c r="C6" s="55"/>
      <c r="D6" s="54">
        <v>40.0</v>
      </c>
      <c r="E6" s="55">
        <f t="shared" si="1"/>
        <v>800</v>
      </c>
      <c r="F6" s="56">
        <f t="shared" si="2"/>
        <v>13.33333333</v>
      </c>
      <c r="G6" s="56">
        <f t="shared" si="3"/>
        <v>18.33333333</v>
      </c>
      <c r="H6" s="57">
        <v>21.256</v>
      </c>
      <c r="I6" s="57">
        <v>16.002</v>
      </c>
      <c r="J6" s="57">
        <v>91.601</v>
      </c>
      <c r="K6" s="57">
        <v>106.028</v>
      </c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</row>
    <row r="7">
      <c r="A7" s="55"/>
      <c r="B7" s="55"/>
      <c r="C7" s="55"/>
      <c r="D7" s="54">
        <v>50.0</v>
      </c>
      <c r="E7" s="55">
        <f t="shared" si="1"/>
        <v>1000</v>
      </c>
      <c r="F7" s="56">
        <f t="shared" si="2"/>
        <v>16.66666667</v>
      </c>
      <c r="G7" s="56">
        <f t="shared" si="3"/>
        <v>21.66666667</v>
      </c>
      <c r="H7" s="57">
        <v>24.784</v>
      </c>
      <c r="I7" s="57">
        <v>16.784</v>
      </c>
      <c r="J7" s="57">
        <v>117.905</v>
      </c>
      <c r="K7" s="57">
        <v>111.742</v>
      </c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</row>
    <row r="8">
      <c r="A8" s="55"/>
      <c r="B8" s="55"/>
      <c r="C8" s="55"/>
      <c r="D8" s="54">
        <v>60.0</v>
      </c>
      <c r="E8" s="55">
        <f t="shared" si="1"/>
        <v>1200</v>
      </c>
      <c r="F8" s="56">
        <f t="shared" si="2"/>
        <v>20</v>
      </c>
      <c r="G8" s="56">
        <f t="shared" si="3"/>
        <v>25</v>
      </c>
      <c r="H8" s="57">
        <v>28.643</v>
      </c>
      <c r="I8" s="57">
        <v>17.655</v>
      </c>
      <c r="J8" s="57">
        <v>152.977</v>
      </c>
      <c r="K8" s="57">
        <v>123.9</v>
      </c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</row>
    <row r="9">
      <c r="A9" s="55"/>
      <c r="B9" s="55"/>
      <c r="C9" s="55"/>
      <c r="D9" s="54">
        <v>70.0</v>
      </c>
      <c r="E9" s="55">
        <f t="shared" si="1"/>
        <v>1400</v>
      </c>
      <c r="F9" s="56">
        <f t="shared" si="2"/>
        <v>23.33333333</v>
      </c>
      <c r="G9" s="56">
        <f t="shared" si="3"/>
        <v>28.33333333</v>
      </c>
      <c r="H9" s="57">
        <v>30.989</v>
      </c>
      <c r="I9" s="57">
        <v>22.377</v>
      </c>
      <c r="J9" s="57">
        <v>182.866</v>
      </c>
      <c r="K9" s="57">
        <v>151.324</v>
      </c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</row>
    <row r="10">
      <c r="A10" s="55"/>
      <c r="B10" s="55"/>
      <c r="C10" s="55"/>
      <c r="D10" s="54">
        <v>80.0</v>
      </c>
      <c r="E10" s="55">
        <f t="shared" si="1"/>
        <v>1600</v>
      </c>
      <c r="F10" s="56">
        <f t="shared" si="2"/>
        <v>26.66666667</v>
      </c>
      <c r="G10" s="56">
        <f t="shared" si="3"/>
        <v>31.66666667</v>
      </c>
      <c r="H10" s="57">
        <v>32.86</v>
      </c>
      <c r="I10" s="57">
        <v>25.606</v>
      </c>
      <c r="J10" s="57">
        <v>185.163</v>
      </c>
      <c r="K10" s="57">
        <v>183.034</v>
      </c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</row>
    <row r="11">
      <c r="A11" s="55"/>
      <c r="B11" s="55"/>
      <c r="C11" s="55"/>
      <c r="D11" s="54">
        <v>91.0</v>
      </c>
      <c r="E11" s="55">
        <f t="shared" si="1"/>
        <v>1820</v>
      </c>
      <c r="F11" s="56">
        <f t="shared" si="2"/>
        <v>30.33333333</v>
      </c>
      <c r="G11" s="56">
        <f t="shared" si="3"/>
        <v>35.33333333</v>
      </c>
      <c r="H11" s="57">
        <v>32.352</v>
      </c>
      <c r="I11" s="57">
        <v>26.891</v>
      </c>
      <c r="J11" s="57">
        <v>189.001</v>
      </c>
      <c r="K11" s="57">
        <v>197.125</v>
      </c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</row>
    <row r="12">
      <c r="A12" s="55"/>
      <c r="B12" s="55"/>
      <c r="C12" s="55"/>
      <c r="D12" s="54">
        <v>100.0</v>
      </c>
      <c r="E12" s="55">
        <f t="shared" si="1"/>
        <v>2000</v>
      </c>
      <c r="F12" s="56">
        <f t="shared" si="2"/>
        <v>33.33333333</v>
      </c>
      <c r="G12" s="56">
        <f t="shared" si="3"/>
        <v>38.33333333</v>
      </c>
      <c r="H12" s="57">
        <v>32.106</v>
      </c>
      <c r="I12" s="57">
        <v>27.37</v>
      </c>
      <c r="J12" s="57">
        <v>191.214</v>
      </c>
      <c r="K12" s="57">
        <v>191.522</v>
      </c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</row>
    <row r="13">
      <c r="A13" s="55"/>
      <c r="B13" s="55"/>
      <c r="C13" s="55"/>
      <c r="D13" s="54">
        <v>110.0</v>
      </c>
      <c r="E13" s="55">
        <f t="shared" si="1"/>
        <v>2200</v>
      </c>
      <c r="F13" s="56">
        <f t="shared" si="2"/>
        <v>36.66666667</v>
      </c>
      <c r="G13" s="56">
        <f t="shared" si="3"/>
        <v>41.66666667</v>
      </c>
      <c r="H13" s="57">
        <v>33.154</v>
      </c>
      <c r="I13" s="57">
        <v>26.734</v>
      </c>
      <c r="J13" s="57">
        <v>179.029</v>
      </c>
      <c r="K13" s="57">
        <v>191.018</v>
      </c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</row>
    <row r="14">
      <c r="A14" s="55"/>
      <c r="B14" s="55"/>
      <c r="C14" s="55"/>
      <c r="D14" s="54">
        <v>120.0</v>
      </c>
      <c r="E14" s="55">
        <f t="shared" si="1"/>
        <v>2400</v>
      </c>
      <c r="F14" s="56">
        <f t="shared" si="2"/>
        <v>40</v>
      </c>
      <c r="G14" s="56">
        <f t="shared" si="3"/>
        <v>45</v>
      </c>
      <c r="H14" s="57">
        <v>31.859</v>
      </c>
      <c r="I14" s="57">
        <v>26.212</v>
      </c>
      <c r="J14" s="57">
        <v>185.163</v>
      </c>
      <c r="K14" s="57">
        <v>192.307</v>
      </c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</row>
    <row r="15">
      <c r="A15" s="55"/>
      <c r="B15" s="55"/>
      <c r="C15" s="55"/>
      <c r="D15" s="54">
        <v>130.0</v>
      </c>
      <c r="E15" s="55">
        <f t="shared" si="1"/>
        <v>2600</v>
      </c>
      <c r="F15" s="56">
        <f t="shared" si="2"/>
        <v>43.33333333</v>
      </c>
      <c r="G15" s="56">
        <f t="shared" si="3"/>
        <v>48.33333333</v>
      </c>
      <c r="H15" s="57">
        <v>32.163</v>
      </c>
      <c r="I15" s="57">
        <v>27.412</v>
      </c>
      <c r="J15" s="57">
        <v>181.606</v>
      </c>
      <c r="K15" s="57">
        <v>190.626</v>
      </c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</row>
    <row r="16">
      <c r="A16" s="54" t="s">
        <v>84</v>
      </c>
      <c r="B16" s="54">
        <v>10.0</v>
      </c>
      <c r="C16" s="54" t="s">
        <v>83</v>
      </c>
      <c r="D16" s="58">
        <v>1.0</v>
      </c>
      <c r="E16" s="55">
        <f t="shared" si="1"/>
        <v>20</v>
      </c>
      <c r="F16" s="56">
        <f t="shared" si="2"/>
        <v>0.3333333333</v>
      </c>
      <c r="G16" s="56">
        <f t="shared" ref="G16:G23" si="4">F16:F23+10</f>
        <v>10.33333333</v>
      </c>
      <c r="H16" s="57">
        <v>34.944</v>
      </c>
      <c r="I16" s="57">
        <v>26.345</v>
      </c>
      <c r="J16" s="57">
        <v>210.22</v>
      </c>
      <c r="K16" s="57">
        <v>514.837</v>
      </c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</row>
    <row r="17">
      <c r="A17" s="55"/>
      <c r="B17" s="55"/>
      <c r="C17" s="55"/>
      <c r="D17" s="58">
        <v>11.0</v>
      </c>
      <c r="E17" s="55">
        <f t="shared" si="1"/>
        <v>220</v>
      </c>
      <c r="F17" s="56">
        <f t="shared" si="2"/>
        <v>3.666666667</v>
      </c>
      <c r="G17" s="56">
        <f t="shared" si="4"/>
        <v>13.66666667</v>
      </c>
      <c r="H17" s="57">
        <v>34.029</v>
      </c>
      <c r="I17" s="57">
        <v>31.143</v>
      </c>
      <c r="J17" s="57">
        <v>229.361</v>
      </c>
      <c r="K17" s="57">
        <v>558.051</v>
      </c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</row>
    <row r="18">
      <c r="A18" s="55"/>
      <c r="B18" s="55"/>
      <c r="C18" s="55"/>
      <c r="D18" s="58">
        <v>21.0</v>
      </c>
      <c r="E18" s="55">
        <f t="shared" si="1"/>
        <v>420</v>
      </c>
      <c r="F18" s="56">
        <f t="shared" si="2"/>
        <v>7</v>
      </c>
      <c r="G18" s="56">
        <f t="shared" si="4"/>
        <v>17</v>
      </c>
      <c r="H18" s="57">
        <v>36.768</v>
      </c>
      <c r="I18" s="57">
        <v>34.162</v>
      </c>
      <c r="J18" s="57">
        <v>232.51</v>
      </c>
      <c r="K18" s="57">
        <v>589.062</v>
      </c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</row>
    <row r="19">
      <c r="A19" s="55"/>
      <c r="B19" s="55"/>
      <c r="C19" s="55"/>
      <c r="D19" s="58">
        <v>31.0</v>
      </c>
      <c r="E19" s="55">
        <f t="shared" si="1"/>
        <v>620</v>
      </c>
      <c r="F19" s="56">
        <f t="shared" si="2"/>
        <v>10.33333333</v>
      </c>
      <c r="G19" s="56">
        <f t="shared" si="4"/>
        <v>20.33333333</v>
      </c>
      <c r="H19" s="57">
        <v>37.351</v>
      </c>
      <c r="I19" s="57">
        <v>36.559</v>
      </c>
      <c r="J19" s="57">
        <v>248.558</v>
      </c>
      <c r="K19" s="57">
        <v>638.6</v>
      </c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</row>
    <row r="20">
      <c r="A20" s="55"/>
      <c r="B20" s="55"/>
      <c r="C20" s="55"/>
      <c r="D20" s="58">
        <v>41.0</v>
      </c>
      <c r="E20" s="55">
        <f t="shared" si="1"/>
        <v>820</v>
      </c>
      <c r="F20" s="56">
        <f t="shared" si="2"/>
        <v>13.66666667</v>
      </c>
      <c r="G20" s="56">
        <f t="shared" si="4"/>
        <v>23.66666667</v>
      </c>
      <c r="H20" s="57">
        <v>36.941</v>
      </c>
      <c r="I20" s="57">
        <v>36.002</v>
      </c>
      <c r="J20" s="57">
        <v>236.494</v>
      </c>
      <c r="K20" s="57">
        <v>611.1</v>
      </c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</row>
    <row r="21">
      <c r="A21" s="55"/>
      <c r="B21" s="55"/>
      <c r="C21" s="55"/>
      <c r="D21" s="58">
        <v>51.0</v>
      </c>
      <c r="E21" s="55">
        <f t="shared" si="1"/>
        <v>1020</v>
      </c>
      <c r="F21" s="56">
        <f t="shared" si="2"/>
        <v>17</v>
      </c>
      <c r="G21" s="56">
        <f t="shared" si="4"/>
        <v>27</v>
      </c>
      <c r="H21" s="57">
        <v>38.104</v>
      </c>
      <c r="I21" s="57">
        <v>36.641</v>
      </c>
      <c r="J21" s="57">
        <v>246.998</v>
      </c>
      <c r="K21" s="57">
        <v>609.234</v>
      </c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</row>
    <row r="22">
      <c r="A22" s="55"/>
      <c r="B22" s="55"/>
      <c r="C22" s="55"/>
      <c r="D22" s="58">
        <v>62.0</v>
      </c>
      <c r="E22" s="55">
        <f t="shared" si="1"/>
        <v>1240</v>
      </c>
      <c r="F22" s="56">
        <f t="shared" si="2"/>
        <v>20.66666667</v>
      </c>
      <c r="G22" s="56">
        <f t="shared" si="4"/>
        <v>30.66666667</v>
      </c>
      <c r="H22" s="57">
        <v>37.298</v>
      </c>
      <c r="I22" s="57">
        <v>36.434</v>
      </c>
      <c r="J22" s="57">
        <v>245.354</v>
      </c>
      <c r="K22" s="57">
        <v>600.011</v>
      </c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</row>
    <row r="23">
      <c r="A23" s="55"/>
      <c r="B23" s="55"/>
      <c r="C23" s="55"/>
      <c r="D23" s="58">
        <v>71.0</v>
      </c>
      <c r="E23" s="55">
        <f t="shared" si="1"/>
        <v>1420</v>
      </c>
      <c r="F23" s="56">
        <f t="shared" si="2"/>
        <v>23.66666667</v>
      </c>
      <c r="G23" s="56">
        <f t="shared" si="4"/>
        <v>33.66666667</v>
      </c>
      <c r="H23" s="57">
        <v>37.192</v>
      </c>
      <c r="I23" s="57">
        <v>36.254</v>
      </c>
      <c r="J23" s="57">
        <v>249.422</v>
      </c>
      <c r="K23" s="57">
        <v>604.636</v>
      </c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</row>
    <row r="24">
      <c r="A24" s="54" t="s">
        <v>85</v>
      </c>
      <c r="B24" s="54">
        <v>5.0</v>
      </c>
      <c r="C24" s="54" t="s">
        <v>83</v>
      </c>
      <c r="D24" s="54">
        <v>1.0</v>
      </c>
      <c r="E24" s="55">
        <f t="shared" si="1"/>
        <v>20</v>
      </c>
      <c r="F24" s="56">
        <f t="shared" si="2"/>
        <v>0.3333333333</v>
      </c>
      <c r="G24" s="56">
        <f t="shared" ref="G24:G40" si="5">F24:F40+5</f>
        <v>5.333333333</v>
      </c>
      <c r="H24" s="57">
        <v>18.512</v>
      </c>
      <c r="I24" s="54">
        <v>16.47</v>
      </c>
      <c r="J24" s="57">
        <v>74.383</v>
      </c>
      <c r="K24" s="57">
        <v>98.011</v>
      </c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</row>
    <row r="25">
      <c r="A25" s="55"/>
      <c r="B25" s="55"/>
      <c r="C25" s="55"/>
      <c r="D25" s="54">
        <v>10.0</v>
      </c>
      <c r="E25" s="55">
        <f t="shared" si="1"/>
        <v>200</v>
      </c>
      <c r="F25" s="56">
        <f t="shared" si="2"/>
        <v>3.333333333</v>
      </c>
      <c r="G25" s="56">
        <f t="shared" si="5"/>
        <v>8.333333333</v>
      </c>
      <c r="H25" s="57">
        <v>18.273</v>
      </c>
      <c r="I25" s="57">
        <v>15.174</v>
      </c>
      <c r="J25" s="57">
        <v>72.24</v>
      </c>
      <c r="K25" s="57">
        <v>82.954</v>
      </c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</row>
    <row r="26">
      <c r="A26" s="55"/>
      <c r="B26" s="55"/>
      <c r="C26" s="55"/>
      <c r="D26" s="54">
        <v>20.0</v>
      </c>
      <c r="E26" s="55">
        <f t="shared" si="1"/>
        <v>400</v>
      </c>
      <c r="F26" s="56">
        <f t="shared" si="2"/>
        <v>6.666666667</v>
      </c>
      <c r="G26" s="56">
        <f t="shared" si="5"/>
        <v>11.66666667</v>
      </c>
      <c r="H26" s="57">
        <v>18.326</v>
      </c>
      <c r="I26" s="57">
        <v>15.05</v>
      </c>
      <c r="J26" s="57">
        <v>74.326</v>
      </c>
      <c r="K26" s="57">
        <v>92.316</v>
      </c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</row>
    <row r="27">
      <c r="A27" s="55"/>
      <c r="B27" s="55"/>
      <c r="C27" s="55"/>
      <c r="D27" s="54">
        <v>32.0</v>
      </c>
      <c r="E27" s="55">
        <f t="shared" si="1"/>
        <v>640</v>
      </c>
      <c r="F27" s="56">
        <f t="shared" si="2"/>
        <v>10.66666667</v>
      </c>
      <c r="G27" s="56">
        <f t="shared" si="5"/>
        <v>15.66666667</v>
      </c>
      <c r="H27" s="57">
        <v>17.501</v>
      </c>
      <c r="I27" s="54">
        <v>14.706</v>
      </c>
      <c r="J27" s="57">
        <v>73.057</v>
      </c>
      <c r="K27" s="57">
        <v>92.372</v>
      </c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</row>
    <row r="28">
      <c r="A28" s="55"/>
      <c r="B28" s="55"/>
      <c r="C28" s="55"/>
      <c r="D28" s="54">
        <v>41.0</v>
      </c>
      <c r="E28" s="55">
        <f t="shared" si="1"/>
        <v>820</v>
      </c>
      <c r="F28" s="56">
        <f t="shared" si="2"/>
        <v>13.66666667</v>
      </c>
      <c r="G28" s="56">
        <f t="shared" si="5"/>
        <v>18.66666667</v>
      </c>
      <c r="H28" s="57">
        <v>17.87</v>
      </c>
      <c r="I28" s="57">
        <v>14.595</v>
      </c>
      <c r="J28" s="57">
        <v>74.777</v>
      </c>
      <c r="K28" s="57">
        <v>97.165</v>
      </c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</row>
    <row r="29">
      <c r="A29" s="55"/>
      <c r="B29" s="55"/>
      <c r="C29" s="55"/>
      <c r="D29" s="54">
        <v>50.0</v>
      </c>
      <c r="E29" s="55">
        <f t="shared" si="1"/>
        <v>1000</v>
      </c>
      <c r="F29" s="56">
        <f t="shared" si="2"/>
        <v>16.66666667</v>
      </c>
      <c r="G29" s="56">
        <f t="shared" si="5"/>
        <v>21.66666667</v>
      </c>
      <c r="H29" s="57">
        <v>19.254</v>
      </c>
      <c r="I29" s="57">
        <v>15.325</v>
      </c>
      <c r="J29" s="57">
        <v>77.625</v>
      </c>
      <c r="K29" s="57">
        <v>102.776</v>
      </c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</row>
    <row r="30">
      <c r="A30" s="55"/>
      <c r="B30" s="55"/>
      <c r="C30" s="55"/>
      <c r="D30" s="54">
        <v>61.0</v>
      </c>
      <c r="E30" s="55">
        <f t="shared" si="1"/>
        <v>1220</v>
      </c>
      <c r="F30" s="56">
        <f t="shared" si="2"/>
        <v>20.33333333</v>
      </c>
      <c r="G30" s="56">
        <f t="shared" si="5"/>
        <v>25.33333333</v>
      </c>
      <c r="H30" s="57">
        <v>19.657</v>
      </c>
      <c r="I30" s="57">
        <v>15.696</v>
      </c>
      <c r="J30" s="57">
        <v>89.468</v>
      </c>
      <c r="K30" s="57">
        <v>123.022</v>
      </c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</row>
    <row r="31">
      <c r="A31" s="55"/>
      <c r="B31" s="55"/>
      <c r="C31" s="55"/>
      <c r="D31" s="54">
        <v>71.0</v>
      </c>
      <c r="E31" s="55">
        <f t="shared" si="1"/>
        <v>1420</v>
      </c>
      <c r="F31" s="56">
        <f t="shared" si="2"/>
        <v>23.66666667</v>
      </c>
      <c r="G31" s="56">
        <f t="shared" si="5"/>
        <v>28.66666667</v>
      </c>
      <c r="H31" s="57">
        <v>23.663</v>
      </c>
      <c r="I31" s="57">
        <v>19.078</v>
      </c>
      <c r="J31" s="57">
        <v>108.895</v>
      </c>
      <c r="K31" s="57">
        <v>140.87</v>
      </c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</row>
    <row r="32">
      <c r="A32" s="55"/>
      <c r="B32" s="55"/>
      <c r="C32" s="55"/>
      <c r="D32" s="54">
        <v>81.0</v>
      </c>
      <c r="E32" s="55">
        <f t="shared" si="1"/>
        <v>1620</v>
      </c>
      <c r="F32" s="56">
        <f t="shared" si="2"/>
        <v>27</v>
      </c>
      <c r="G32" s="56">
        <f t="shared" si="5"/>
        <v>32</v>
      </c>
      <c r="H32" s="57">
        <v>25.706</v>
      </c>
      <c r="I32" s="57">
        <v>21.014</v>
      </c>
      <c r="J32" s="57">
        <v>126.236</v>
      </c>
      <c r="K32" s="54">
        <v>164.048</v>
      </c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</row>
    <row r="33">
      <c r="A33" s="55"/>
      <c r="B33" s="55"/>
      <c r="C33" s="55"/>
      <c r="D33" s="54">
        <v>91.0</v>
      </c>
      <c r="E33" s="55">
        <f t="shared" si="1"/>
        <v>1820</v>
      </c>
      <c r="F33" s="56">
        <f t="shared" si="2"/>
        <v>30.33333333</v>
      </c>
      <c r="G33" s="56">
        <f t="shared" si="5"/>
        <v>35.33333333</v>
      </c>
      <c r="H33" s="57">
        <v>27.839</v>
      </c>
      <c r="I33" s="57">
        <v>25.744</v>
      </c>
      <c r="J33" s="57">
        <v>132.665</v>
      </c>
      <c r="K33" s="57">
        <v>188.128</v>
      </c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</row>
    <row r="34">
      <c r="A34" s="55"/>
      <c r="B34" s="55"/>
      <c r="C34" s="55"/>
      <c r="D34" s="54">
        <v>105.0</v>
      </c>
      <c r="E34" s="55">
        <f t="shared" si="1"/>
        <v>2100</v>
      </c>
      <c r="F34" s="56">
        <f t="shared" si="2"/>
        <v>35</v>
      </c>
      <c r="G34" s="56">
        <f t="shared" si="5"/>
        <v>40</v>
      </c>
      <c r="H34" s="57">
        <v>28.671</v>
      </c>
      <c r="I34" s="57">
        <v>26.941</v>
      </c>
      <c r="J34" s="57">
        <v>138.022</v>
      </c>
      <c r="K34" s="57">
        <v>195.938</v>
      </c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</row>
    <row r="35">
      <c r="A35" s="55"/>
      <c r="B35" s="55"/>
      <c r="C35" s="55"/>
      <c r="D35" s="54">
        <v>115.0</v>
      </c>
      <c r="E35" s="55">
        <f t="shared" si="1"/>
        <v>2300</v>
      </c>
      <c r="F35" s="56">
        <f t="shared" si="2"/>
        <v>38.33333333</v>
      </c>
      <c r="G35" s="56">
        <f t="shared" si="5"/>
        <v>43.33333333</v>
      </c>
      <c r="H35" s="57">
        <v>28.831</v>
      </c>
      <c r="I35" s="57">
        <v>24.988</v>
      </c>
      <c r="J35" s="57">
        <v>132.89</v>
      </c>
      <c r="K35" s="57">
        <v>183.249</v>
      </c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</row>
    <row r="36">
      <c r="A36" s="55"/>
      <c r="B36" s="55"/>
      <c r="C36" s="55"/>
      <c r="D36" s="54">
        <v>130.0</v>
      </c>
      <c r="E36" s="55">
        <f t="shared" si="1"/>
        <v>2600</v>
      </c>
      <c r="F36" s="56">
        <f t="shared" si="2"/>
        <v>43.33333333</v>
      </c>
      <c r="G36" s="56">
        <f t="shared" si="5"/>
        <v>48.33333333</v>
      </c>
      <c r="H36" s="57">
        <v>27.317</v>
      </c>
      <c r="I36" s="57">
        <v>24.674</v>
      </c>
      <c r="J36" s="57">
        <v>119.892</v>
      </c>
      <c r="K36" s="57">
        <v>173.465</v>
      </c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</row>
    <row r="37">
      <c r="A37" s="55"/>
      <c r="B37" s="55"/>
      <c r="C37" s="55"/>
      <c r="D37" s="54">
        <v>142.0</v>
      </c>
      <c r="E37" s="55">
        <f t="shared" si="1"/>
        <v>2840</v>
      </c>
      <c r="F37" s="56">
        <f t="shared" si="2"/>
        <v>47.33333333</v>
      </c>
      <c r="G37" s="56">
        <f t="shared" si="5"/>
        <v>52.33333333</v>
      </c>
      <c r="H37" s="57">
        <v>26.315</v>
      </c>
      <c r="I37" s="57">
        <v>25.523</v>
      </c>
      <c r="J37" s="57">
        <v>127.251</v>
      </c>
      <c r="K37" s="57">
        <v>180.345</v>
      </c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</row>
    <row r="38">
      <c r="A38" s="55"/>
      <c r="B38" s="55"/>
      <c r="C38" s="55"/>
      <c r="D38" s="54">
        <v>152.0</v>
      </c>
      <c r="E38" s="55">
        <f t="shared" si="1"/>
        <v>3040</v>
      </c>
      <c r="F38" s="56">
        <f t="shared" si="2"/>
        <v>50.66666667</v>
      </c>
      <c r="G38" s="56">
        <f t="shared" si="5"/>
        <v>55.66666667</v>
      </c>
      <c r="H38" s="57">
        <v>26.996</v>
      </c>
      <c r="I38" s="57">
        <v>24.475</v>
      </c>
      <c r="J38" s="57">
        <v>124.262</v>
      </c>
      <c r="K38" s="57">
        <v>182.263</v>
      </c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</row>
    <row r="39">
      <c r="A39" s="55"/>
      <c r="B39" s="55"/>
      <c r="C39" s="55"/>
      <c r="D39" s="54">
        <v>162.0</v>
      </c>
      <c r="E39" s="55">
        <f t="shared" si="1"/>
        <v>3240</v>
      </c>
      <c r="F39" s="56">
        <f t="shared" si="2"/>
        <v>54</v>
      </c>
      <c r="G39" s="56">
        <f t="shared" si="5"/>
        <v>59</v>
      </c>
      <c r="H39" s="57">
        <v>27.195</v>
      </c>
      <c r="I39" s="57">
        <v>24.211</v>
      </c>
      <c r="J39" s="57">
        <v>125.108</v>
      </c>
      <c r="K39" s="57">
        <v>179.274</v>
      </c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</row>
    <row r="40">
      <c r="A40" s="55"/>
      <c r="B40" s="55"/>
      <c r="C40" s="55"/>
      <c r="D40" s="54">
        <v>171.0</v>
      </c>
      <c r="E40" s="55">
        <f t="shared" si="1"/>
        <v>3420</v>
      </c>
      <c r="F40" s="56">
        <f t="shared" si="2"/>
        <v>57</v>
      </c>
      <c r="G40" s="56">
        <f t="shared" si="5"/>
        <v>62</v>
      </c>
      <c r="H40" s="57">
        <v>25.831</v>
      </c>
      <c r="I40" s="57">
        <v>24.599</v>
      </c>
      <c r="J40" s="57">
        <v>119.666</v>
      </c>
      <c r="K40" s="57">
        <v>173.071</v>
      </c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</row>
    <row r="41">
      <c r="A41" s="54" t="s">
        <v>86</v>
      </c>
      <c r="B41" s="54">
        <v>10.0</v>
      </c>
      <c r="C41" s="54" t="s">
        <v>83</v>
      </c>
      <c r="D41" s="54">
        <v>1.0</v>
      </c>
      <c r="E41" s="55">
        <f t="shared" si="1"/>
        <v>20</v>
      </c>
      <c r="F41" s="56">
        <f t="shared" si="2"/>
        <v>0.3333333333</v>
      </c>
      <c r="G41" s="56">
        <f t="shared" ref="G41:G49" si="6">$F$41:$F$49+10</f>
        <v>10.33333333</v>
      </c>
      <c r="H41" s="57">
        <v>24.599</v>
      </c>
      <c r="I41" s="57">
        <v>22.482</v>
      </c>
      <c r="J41" s="57">
        <v>128.318</v>
      </c>
      <c r="K41" s="57">
        <v>326.859</v>
      </c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</row>
    <row r="42">
      <c r="A42" s="55"/>
      <c r="B42" s="55"/>
      <c r="C42" s="55"/>
      <c r="D42" s="54">
        <v>10.0</v>
      </c>
      <c r="E42" s="55">
        <f t="shared" si="1"/>
        <v>200</v>
      </c>
      <c r="F42" s="56">
        <f t="shared" si="2"/>
        <v>3.333333333</v>
      </c>
      <c r="G42" s="56">
        <f t="shared" si="6"/>
        <v>13.33333333</v>
      </c>
      <c r="H42" s="57">
        <v>27.595</v>
      </c>
      <c r="I42" s="57">
        <v>23.59</v>
      </c>
      <c r="J42" s="57">
        <v>145.937</v>
      </c>
      <c r="K42" s="57">
        <v>345.202</v>
      </c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</row>
    <row r="43">
      <c r="A43" s="55"/>
      <c r="B43" s="55"/>
      <c r="C43" s="55"/>
      <c r="D43" s="54">
        <v>20.0</v>
      </c>
      <c r="E43" s="55">
        <f t="shared" si="1"/>
        <v>400</v>
      </c>
      <c r="F43" s="56">
        <f t="shared" si="2"/>
        <v>6.666666667</v>
      </c>
      <c r="G43" s="56">
        <f t="shared" si="6"/>
        <v>16.66666667</v>
      </c>
      <c r="H43" s="57">
        <v>29.916</v>
      </c>
      <c r="I43" s="57">
        <v>25.626</v>
      </c>
      <c r="J43" s="57">
        <v>169.075</v>
      </c>
      <c r="K43" s="57">
        <v>387.185</v>
      </c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</row>
    <row r="44">
      <c r="A44" s="55"/>
      <c r="B44" s="55"/>
      <c r="C44" s="55"/>
      <c r="D44" s="54">
        <v>30.0</v>
      </c>
      <c r="E44" s="55">
        <f t="shared" si="1"/>
        <v>600</v>
      </c>
      <c r="F44" s="56">
        <f t="shared" si="2"/>
        <v>10</v>
      </c>
      <c r="G44" s="56">
        <f t="shared" si="6"/>
        <v>20</v>
      </c>
      <c r="H44" s="57">
        <v>34.132</v>
      </c>
      <c r="I44" s="57">
        <v>26.645</v>
      </c>
      <c r="J44" s="57">
        <v>195.34</v>
      </c>
      <c r="K44" s="54">
        <v>418.966</v>
      </c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</row>
    <row r="45">
      <c r="A45" s="55"/>
      <c r="B45" s="55"/>
      <c r="C45" s="55"/>
      <c r="D45" s="54">
        <v>41.0</v>
      </c>
      <c r="E45" s="55">
        <f t="shared" si="1"/>
        <v>820</v>
      </c>
      <c r="F45" s="56">
        <f t="shared" si="2"/>
        <v>13.66666667</v>
      </c>
      <c r="G45" s="56">
        <f t="shared" si="6"/>
        <v>23.66666667</v>
      </c>
      <c r="H45" s="57">
        <v>35.245</v>
      </c>
      <c r="I45" s="57">
        <v>31.18</v>
      </c>
      <c r="J45" s="57">
        <v>228.676</v>
      </c>
      <c r="K45" s="57">
        <v>442.605</v>
      </c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</row>
    <row r="46">
      <c r="A46" s="55"/>
      <c r="B46" s="55"/>
      <c r="C46" s="55"/>
      <c r="D46" s="54">
        <v>50.0</v>
      </c>
      <c r="E46" s="55">
        <f t="shared" si="1"/>
        <v>1000</v>
      </c>
      <c r="F46" s="56">
        <f t="shared" si="2"/>
        <v>16.66666667</v>
      </c>
      <c r="G46" s="56">
        <f t="shared" si="6"/>
        <v>26.66666667</v>
      </c>
      <c r="H46" s="57">
        <v>37.066</v>
      </c>
      <c r="I46" s="57">
        <v>33.941</v>
      </c>
      <c r="J46" s="57">
        <v>237.569</v>
      </c>
      <c r="K46" s="57">
        <v>440.291</v>
      </c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</row>
    <row r="47">
      <c r="A47" s="55"/>
      <c r="B47" s="55"/>
      <c r="C47" s="55"/>
      <c r="D47" s="54">
        <v>60.0</v>
      </c>
      <c r="E47" s="55">
        <f t="shared" si="1"/>
        <v>1200</v>
      </c>
      <c r="F47" s="56">
        <f t="shared" si="2"/>
        <v>20</v>
      </c>
      <c r="G47" s="56">
        <f t="shared" si="6"/>
        <v>30</v>
      </c>
      <c r="H47" s="57">
        <v>38.769</v>
      </c>
      <c r="I47" s="57">
        <v>34.38</v>
      </c>
      <c r="J47" s="57">
        <v>237.541</v>
      </c>
      <c r="K47" s="57">
        <v>438.814</v>
      </c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</row>
    <row r="48">
      <c r="A48" s="55"/>
      <c r="B48" s="55"/>
      <c r="C48" s="55"/>
      <c r="D48" s="54">
        <v>70.0</v>
      </c>
      <c r="E48" s="55">
        <f t="shared" si="1"/>
        <v>1400</v>
      </c>
      <c r="F48" s="56">
        <f t="shared" si="2"/>
        <v>23.33333333</v>
      </c>
      <c r="G48" s="56">
        <f t="shared" si="6"/>
        <v>33.33333333</v>
      </c>
      <c r="H48" s="57">
        <v>38.115</v>
      </c>
      <c r="I48" s="57">
        <v>35.726</v>
      </c>
      <c r="J48" s="57">
        <v>238.712</v>
      </c>
      <c r="K48" s="57">
        <v>409.208</v>
      </c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</row>
    <row r="49">
      <c r="A49" s="55"/>
      <c r="B49" s="55"/>
      <c r="C49" s="55"/>
      <c r="D49" s="54">
        <v>84.0</v>
      </c>
      <c r="E49" s="55">
        <f t="shared" si="1"/>
        <v>1680</v>
      </c>
      <c r="F49" s="56">
        <f t="shared" si="2"/>
        <v>28</v>
      </c>
      <c r="G49" s="56">
        <f t="shared" si="6"/>
        <v>38</v>
      </c>
      <c r="H49" s="57">
        <v>37.35</v>
      </c>
      <c r="I49" s="57">
        <v>33.543</v>
      </c>
      <c r="J49" s="57">
        <v>230.014</v>
      </c>
      <c r="K49" s="57">
        <v>417.822</v>
      </c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</row>
    <row r="50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</row>
    <row r="5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</row>
    <row r="52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</row>
    <row r="53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</row>
    <row r="54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</row>
    <row r="5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</row>
    <row r="56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</row>
    <row r="57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</row>
    <row r="58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</row>
    <row r="59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</row>
    <row r="60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</row>
    <row r="61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</row>
    <row r="62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</row>
    <row r="63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</row>
    <row r="64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</row>
    <row r="6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</row>
    <row r="66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</row>
    <row r="67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</row>
    <row r="68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</row>
    <row r="69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</row>
    <row r="70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</row>
    <row r="71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</row>
    <row r="72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</row>
    <row r="73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</row>
    <row r="74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</row>
    <row r="7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</row>
    <row r="76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</row>
    <row r="77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</row>
    <row r="78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</row>
    <row r="79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</row>
    <row r="80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</row>
    <row r="8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</row>
    <row r="82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</row>
    <row r="83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</row>
    <row r="84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</row>
    <row r="8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</row>
    <row r="86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</row>
    <row r="87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</row>
    <row r="88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</row>
    <row r="89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</row>
    <row r="90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</row>
    <row r="9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</row>
    <row r="92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</row>
    <row r="93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</row>
    <row r="94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</row>
    <row r="9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</row>
    <row r="96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</row>
    <row r="97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</row>
    <row r="98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</row>
    <row r="99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</row>
    <row r="100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</row>
    <row r="10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</row>
    <row r="102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</row>
    <row r="103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</row>
    <row r="104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</row>
    <row r="10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</row>
    <row r="106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</row>
    <row r="107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</row>
    <row r="108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</row>
    <row r="109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</row>
    <row r="110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</row>
    <row r="111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</row>
    <row r="112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</row>
    <row r="113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</row>
    <row r="114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</row>
    <row r="1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</row>
    <row r="116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</row>
    <row r="117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</row>
    <row r="118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</row>
    <row r="119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</row>
    <row r="120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</row>
    <row r="121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</row>
    <row r="122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</row>
    <row r="123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</row>
    <row r="124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</row>
    <row r="1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</row>
    <row r="126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</row>
    <row r="127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</row>
    <row r="128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</row>
    <row r="129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</row>
    <row r="130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</row>
    <row r="131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</row>
    <row r="132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</row>
    <row r="133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</row>
    <row r="134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</row>
    <row r="13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</row>
    <row r="136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</row>
    <row r="137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</row>
    <row r="138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</row>
    <row r="139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</row>
    <row r="140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</row>
    <row r="141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</row>
    <row r="142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</row>
    <row r="143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</row>
    <row r="144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</row>
    <row r="14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</row>
    <row r="146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</row>
    <row r="147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</row>
    <row r="148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</row>
    <row r="149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</row>
    <row r="150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</row>
    <row r="151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</row>
    <row r="152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</row>
    <row r="153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</row>
    <row r="154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</row>
    <row r="15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</row>
    <row r="156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</row>
    <row r="157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</row>
    <row r="158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</row>
    <row r="159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</row>
    <row r="160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</row>
    <row r="161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</row>
    <row r="162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</row>
    <row r="163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</row>
    <row r="164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</row>
    <row r="16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</row>
    <row r="166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</row>
    <row r="167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</row>
    <row r="168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</row>
    <row r="169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</row>
    <row r="170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</row>
    <row r="171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</row>
    <row r="172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</row>
    <row r="173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</row>
    <row r="174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</row>
    <row r="17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</row>
    <row r="176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</row>
    <row r="177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</row>
    <row r="178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</row>
    <row r="179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</row>
    <row r="180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</row>
    <row r="181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</row>
    <row r="182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</row>
    <row r="183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</row>
    <row r="184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</row>
    <row r="18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</row>
    <row r="186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</row>
    <row r="187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</row>
    <row r="188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</row>
    <row r="189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</row>
    <row r="190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</row>
    <row r="191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</row>
    <row r="192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</row>
    <row r="193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</row>
    <row r="194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</row>
    <row r="19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</row>
    <row r="196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</row>
    <row r="197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</row>
    <row r="198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</row>
    <row r="199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</row>
    <row r="200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</row>
    <row r="201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</row>
    <row r="202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</row>
    <row r="203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</row>
    <row r="204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</row>
    <row r="20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</row>
    <row r="206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</row>
    <row r="207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</row>
    <row r="208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</row>
    <row r="209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</row>
    <row r="210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</row>
    <row r="211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</row>
    <row r="212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</row>
    <row r="213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</row>
    <row r="214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</row>
    <row r="21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</row>
    <row r="216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</row>
    <row r="217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</row>
    <row r="218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</row>
    <row r="219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</row>
    <row r="220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</row>
    <row r="221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</row>
    <row r="222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</row>
    <row r="223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</row>
    <row r="224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</row>
    <row r="2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</row>
    <row r="226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</row>
    <row r="227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</row>
    <row r="228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</row>
    <row r="229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</row>
    <row r="230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</row>
    <row r="231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</row>
    <row r="232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</row>
    <row r="233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</row>
    <row r="234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</row>
    <row r="23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</row>
    <row r="236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</row>
    <row r="237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</row>
    <row r="238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</row>
    <row r="239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</row>
    <row r="240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</row>
    <row r="241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</row>
    <row r="242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</row>
    <row r="243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</row>
    <row r="244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</row>
    <row r="24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</row>
    <row r="246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</row>
    <row r="247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</row>
    <row r="248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</row>
    <row r="249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</row>
    <row r="250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</row>
    <row r="251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</row>
    <row r="252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</row>
    <row r="253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</row>
    <row r="254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</row>
    <row r="25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</row>
    <row r="256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</row>
    <row r="257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</row>
    <row r="258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</row>
    <row r="259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</row>
    <row r="260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</row>
    <row r="261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</row>
    <row r="262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</row>
    <row r="263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</row>
    <row r="264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</row>
    <row r="26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</row>
    <row r="266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</row>
    <row r="267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</row>
    <row r="268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</row>
    <row r="269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</row>
    <row r="270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</row>
    <row r="271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</row>
    <row r="272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</row>
    <row r="273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</row>
    <row r="274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</row>
    <row r="27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</row>
    <row r="276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</row>
    <row r="277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</row>
    <row r="278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</row>
    <row r="279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</row>
    <row r="280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</row>
    <row r="281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</row>
    <row r="282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</row>
    <row r="283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</row>
    <row r="284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</row>
    <row r="28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</row>
    <row r="286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</row>
    <row r="287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</row>
    <row r="288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</row>
    <row r="289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</row>
    <row r="290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</row>
    <row r="291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</row>
    <row r="292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</row>
    <row r="293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</row>
    <row r="294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</row>
    <row r="29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</row>
    <row r="296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</row>
    <row r="297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</row>
    <row r="298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</row>
    <row r="299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</row>
    <row r="300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</row>
    <row r="301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</row>
    <row r="302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</row>
    <row r="303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</row>
    <row r="304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</row>
    <row r="30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</row>
    <row r="306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</row>
    <row r="307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</row>
    <row r="308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</row>
    <row r="309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</row>
    <row r="310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</row>
    <row r="311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</row>
    <row r="312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</row>
    <row r="313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</row>
    <row r="314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</row>
    <row r="31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</row>
    <row r="316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</row>
    <row r="317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</row>
    <row r="318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</row>
    <row r="319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</row>
    <row r="320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</row>
    <row r="321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</row>
    <row r="322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</row>
    <row r="323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</row>
    <row r="324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</row>
    <row r="3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</row>
    <row r="326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</row>
    <row r="327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</row>
    <row r="328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</row>
    <row r="329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</row>
    <row r="330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</row>
    <row r="331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</row>
    <row r="332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</row>
    <row r="333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</row>
    <row r="334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</row>
    <row r="33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</row>
    <row r="336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</row>
    <row r="337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</row>
    <row r="338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</row>
    <row r="339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</row>
    <row r="340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</row>
    <row r="341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</row>
    <row r="342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</row>
    <row r="343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</row>
    <row r="344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</row>
    <row r="34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</row>
    <row r="346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</row>
    <row r="347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</row>
    <row r="348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</row>
    <row r="349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</row>
    <row r="350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</row>
    <row r="351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</row>
    <row r="352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</row>
    <row r="353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</row>
    <row r="354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</row>
    <row r="35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</row>
    <row r="356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</row>
    <row r="357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</row>
    <row r="358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</row>
    <row r="359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</row>
    <row r="360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</row>
    <row r="361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</row>
    <row r="362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</row>
    <row r="363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</row>
    <row r="364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</row>
    <row r="36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</row>
    <row r="366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</row>
    <row r="367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</row>
    <row r="368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</row>
    <row r="369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</row>
    <row r="370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</row>
    <row r="371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</row>
    <row r="372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</row>
    <row r="373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</row>
    <row r="374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</row>
    <row r="37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</row>
    <row r="376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</row>
    <row r="377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</row>
    <row r="378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</row>
    <row r="379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</row>
    <row r="380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</row>
    <row r="381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</row>
    <row r="382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</row>
    <row r="383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</row>
    <row r="384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</row>
    <row r="38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</row>
    <row r="386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</row>
    <row r="387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</row>
    <row r="388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</row>
    <row r="389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</row>
    <row r="390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</row>
    <row r="391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</row>
    <row r="392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</row>
    <row r="393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</row>
    <row r="394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</row>
    <row r="39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</row>
    <row r="396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</row>
    <row r="397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</row>
    <row r="398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</row>
    <row r="399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</row>
    <row r="400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</row>
    <row r="401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</row>
    <row r="402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</row>
    <row r="403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</row>
    <row r="404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</row>
    <row r="40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</row>
    <row r="406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</row>
    <row r="407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</row>
    <row r="408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</row>
    <row r="409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</row>
    <row r="410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</row>
    <row r="411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</row>
    <row r="412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</row>
    <row r="413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</row>
    <row r="414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</row>
    <row r="41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</row>
    <row r="416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</row>
    <row r="417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</row>
    <row r="418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</row>
    <row r="419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</row>
    <row r="420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</row>
    <row r="421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</row>
    <row r="422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</row>
    <row r="423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</row>
    <row r="424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</row>
    <row r="4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</row>
    <row r="426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</row>
    <row r="427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</row>
    <row r="428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</row>
    <row r="429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</row>
    <row r="430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</row>
    <row r="431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</row>
    <row r="432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</row>
    <row r="433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</row>
    <row r="434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</row>
    <row r="43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</row>
    <row r="436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</row>
    <row r="437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</row>
    <row r="438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</row>
    <row r="439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</row>
    <row r="440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</row>
    <row r="441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</row>
    <row r="442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</row>
    <row r="443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</row>
    <row r="444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</row>
    <row r="44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</row>
    <row r="446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</row>
    <row r="447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</row>
    <row r="448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</row>
    <row r="449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</row>
    <row r="450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</row>
    <row r="451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</row>
    <row r="452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</row>
    <row r="453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</row>
    <row r="454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</row>
    <row r="45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</row>
    <row r="456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</row>
    <row r="457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</row>
    <row r="458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</row>
    <row r="459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</row>
    <row r="460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</row>
    <row r="461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</row>
    <row r="462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</row>
    <row r="463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</row>
    <row r="464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</row>
    <row r="46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</row>
    <row r="466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</row>
    <row r="467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</row>
    <row r="468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</row>
    <row r="469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</row>
    <row r="470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</row>
    <row r="471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</row>
    <row r="472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</row>
    <row r="473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</row>
    <row r="474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</row>
    <row r="47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</row>
    <row r="476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</row>
    <row r="477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</row>
    <row r="478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</row>
    <row r="479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</row>
    <row r="480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</row>
    <row r="481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</row>
    <row r="482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</row>
    <row r="483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</row>
    <row r="484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</row>
    <row r="48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</row>
    <row r="486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</row>
    <row r="487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</row>
    <row r="488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</row>
    <row r="489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</row>
    <row r="490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</row>
    <row r="491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</row>
    <row r="492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</row>
    <row r="493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</row>
    <row r="494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</row>
    <row r="49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</row>
    <row r="496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</row>
    <row r="497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</row>
    <row r="498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</row>
    <row r="499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</row>
    <row r="500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</row>
    <row r="501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</row>
    <row r="502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</row>
    <row r="503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</row>
    <row r="504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</row>
    <row r="50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</row>
    <row r="506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</row>
    <row r="507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</row>
    <row r="508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</row>
    <row r="509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</row>
    <row r="510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</row>
    <row r="511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</row>
    <row r="512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</row>
    <row r="513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</row>
    <row r="514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</row>
    <row r="51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</row>
    <row r="516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</row>
    <row r="517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</row>
    <row r="518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</row>
    <row r="519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</row>
    <row r="520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</row>
    <row r="521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</row>
    <row r="522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</row>
    <row r="523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</row>
    <row r="524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</row>
    <row r="5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</row>
    <row r="526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</row>
    <row r="527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</row>
    <row r="528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</row>
    <row r="529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</row>
    <row r="530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</row>
    <row r="531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</row>
    <row r="532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</row>
    <row r="533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</row>
    <row r="534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</row>
    <row r="53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</row>
    <row r="536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</row>
    <row r="537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</row>
    <row r="538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</row>
    <row r="539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</row>
    <row r="540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</row>
    <row r="541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</row>
    <row r="542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</row>
    <row r="543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</row>
    <row r="544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</row>
    <row r="54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</row>
    <row r="546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</row>
    <row r="547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</row>
    <row r="548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</row>
    <row r="549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</row>
    <row r="550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</row>
    <row r="551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</row>
    <row r="552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</row>
    <row r="553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</row>
    <row r="554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</row>
    <row r="55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</row>
    <row r="556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</row>
    <row r="557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</row>
    <row r="558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</row>
    <row r="559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</row>
    <row r="560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</row>
    <row r="561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</row>
    <row r="562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</row>
    <row r="563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</row>
    <row r="564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</row>
    <row r="56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</row>
    <row r="566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</row>
    <row r="567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</row>
    <row r="568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</row>
    <row r="569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</row>
    <row r="570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</row>
    <row r="571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</row>
    <row r="572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</row>
    <row r="573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</row>
    <row r="574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</row>
    <row r="57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</row>
    <row r="576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</row>
    <row r="577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</row>
    <row r="578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</row>
    <row r="579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</row>
    <row r="580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</row>
    <row r="581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</row>
    <row r="582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</row>
    <row r="583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</row>
    <row r="584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</row>
    <row r="58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</row>
    <row r="586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</row>
    <row r="587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</row>
    <row r="588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</row>
    <row r="589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</row>
    <row r="590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</row>
    <row r="591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</row>
    <row r="592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</row>
    <row r="593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</row>
    <row r="594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</row>
    <row r="59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</row>
    <row r="596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</row>
    <row r="597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</row>
    <row r="598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</row>
    <row r="599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</row>
    <row r="600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</row>
    <row r="601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</row>
    <row r="602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</row>
    <row r="603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</row>
    <row r="604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</row>
    <row r="60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</row>
    <row r="606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</row>
    <row r="607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</row>
    <row r="608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</row>
    <row r="609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</row>
    <row r="610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</row>
    <row r="611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</row>
    <row r="612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</row>
    <row r="613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</row>
    <row r="614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</row>
    <row r="61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</row>
    <row r="616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</row>
    <row r="617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</row>
    <row r="618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</row>
    <row r="619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</row>
    <row r="620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</row>
    <row r="621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</row>
    <row r="622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</row>
    <row r="623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</row>
    <row r="624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</row>
    <row r="6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</row>
    <row r="626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</row>
    <row r="627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</row>
    <row r="628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</row>
    <row r="629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</row>
    <row r="630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</row>
    <row r="631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</row>
    <row r="632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</row>
    <row r="633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</row>
    <row r="634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</row>
    <row r="63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</row>
    <row r="636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</row>
    <row r="637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</row>
    <row r="638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</row>
    <row r="639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</row>
    <row r="640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</row>
    <row r="641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</row>
    <row r="642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</row>
    <row r="643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</row>
    <row r="644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</row>
    <row r="64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</row>
    <row r="646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</row>
    <row r="647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</row>
    <row r="648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</row>
    <row r="649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</row>
    <row r="650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</row>
    <row r="651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</row>
    <row r="652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</row>
    <row r="653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</row>
    <row r="654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</row>
    <row r="65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</row>
    <row r="656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</row>
    <row r="657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</row>
    <row r="658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</row>
    <row r="659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</row>
    <row r="660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</row>
    <row r="661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</row>
    <row r="662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</row>
    <row r="663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</row>
    <row r="664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</row>
    <row r="66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</row>
    <row r="666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</row>
    <row r="667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</row>
    <row r="668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</row>
    <row r="669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</row>
    <row r="670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</row>
    <row r="671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</row>
    <row r="672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</row>
    <row r="673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</row>
    <row r="674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</row>
    <row r="67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</row>
    <row r="676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</row>
    <row r="677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</row>
    <row r="678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</row>
    <row r="679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</row>
    <row r="680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</row>
    <row r="681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</row>
    <row r="682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</row>
    <row r="683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</row>
    <row r="684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</row>
    <row r="68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</row>
    <row r="686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</row>
    <row r="687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</row>
    <row r="688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</row>
    <row r="689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</row>
    <row r="690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</row>
    <row r="691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</row>
    <row r="692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</row>
    <row r="693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</row>
    <row r="694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</row>
    <row r="69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</row>
    <row r="696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</row>
    <row r="697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</row>
    <row r="698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</row>
    <row r="699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</row>
    <row r="700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</row>
    <row r="701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</row>
    <row r="702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</row>
    <row r="703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</row>
    <row r="704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</row>
    <row r="70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</row>
    <row r="706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</row>
    <row r="707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</row>
    <row r="708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</row>
    <row r="709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</row>
    <row r="710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</row>
    <row r="711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</row>
    <row r="712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</row>
    <row r="713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</row>
    <row r="714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</row>
    <row r="71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</row>
    <row r="716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</row>
    <row r="717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</row>
    <row r="718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</row>
    <row r="719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</row>
    <row r="720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</row>
    <row r="721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</row>
    <row r="722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</row>
    <row r="723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</row>
    <row r="724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</row>
    <row r="7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</row>
    <row r="726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</row>
    <row r="727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</row>
    <row r="728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</row>
    <row r="729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</row>
    <row r="730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</row>
    <row r="731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</row>
    <row r="732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</row>
    <row r="733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</row>
    <row r="734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</row>
    <row r="73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</row>
    <row r="736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</row>
    <row r="737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</row>
    <row r="738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</row>
    <row r="739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</row>
    <row r="740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</row>
    <row r="741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</row>
    <row r="742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</row>
    <row r="743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</row>
    <row r="744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</row>
    <row r="74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</row>
    <row r="746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</row>
    <row r="747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</row>
    <row r="748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</row>
    <row r="749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</row>
    <row r="750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</row>
    <row r="751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</row>
    <row r="752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</row>
    <row r="753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</row>
    <row r="754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</row>
    <row r="75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</row>
    <row r="756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</row>
    <row r="757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</row>
    <row r="758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</row>
    <row r="759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</row>
    <row r="760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</row>
    <row r="761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</row>
    <row r="762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</row>
    <row r="763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</row>
    <row r="764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</row>
    <row r="76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</row>
    <row r="766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</row>
    <row r="767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</row>
    <row r="768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</row>
    <row r="769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</row>
    <row r="770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</row>
    <row r="771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</row>
    <row r="772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</row>
    <row r="773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</row>
    <row r="774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</row>
    <row r="77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</row>
    <row r="776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</row>
    <row r="777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</row>
    <row r="778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</row>
    <row r="779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</row>
    <row r="780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</row>
    <row r="781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</row>
    <row r="782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</row>
    <row r="783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</row>
    <row r="784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</row>
    <row r="78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</row>
    <row r="786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</row>
    <row r="787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</row>
    <row r="788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</row>
    <row r="789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</row>
    <row r="790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</row>
    <row r="791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</row>
    <row r="792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</row>
    <row r="793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</row>
    <row r="794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</row>
    <row r="79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</row>
    <row r="796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</row>
    <row r="797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</row>
    <row r="798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</row>
    <row r="799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</row>
    <row r="800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</row>
    <row r="801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</row>
    <row r="802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</row>
    <row r="803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</row>
    <row r="804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</row>
    <row r="80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</row>
    <row r="806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</row>
    <row r="807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</row>
    <row r="808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</row>
    <row r="809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</row>
    <row r="810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</row>
    <row r="811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</row>
    <row r="812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</row>
    <row r="813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</row>
    <row r="814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</row>
    <row r="81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</row>
    <row r="816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</row>
    <row r="817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</row>
    <row r="818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</row>
    <row r="819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</row>
    <row r="820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</row>
    <row r="821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</row>
    <row r="822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</row>
    <row r="823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</row>
    <row r="824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</row>
    <row r="8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</row>
    <row r="826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</row>
    <row r="827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</row>
    <row r="828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</row>
    <row r="829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</row>
    <row r="830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</row>
    <row r="831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</row>
    <row r="832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</row>
    <row r="833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</row>
    <row r="834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</row>
    <row r="83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</row>
    <row r="836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</row>
    <row r="837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</row>
    <row r="838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</row>
    <row r="839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</row>
    <row r="840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</row>
    <row r="841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</row>
    <row r="842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</row>
    <row r="843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</row>
    <row r="844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</row>
    <row r="84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</row>
    <row r="846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</row>
    <row r="847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</row>
    <row r="848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</row>
    <row r="849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</row>
    <row r="850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</row>
    <row r="851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</row>
    <row r="852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</row>
    <row r="853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</row>
    <row r="854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</row>
    <row r="85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</row>
    <row r="856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</row>
    <row r="857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</row>
    <row r="858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</row>
    <row r="859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</row>
    <row r="860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</row>
    <row r="861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</row>
    <row r="862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</row>
    <row r="863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</row>
    <row r="864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</row>
    <row r="86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</row>
    <row r="866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</row>
    <row r="867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</row>
    <row r="868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</row>
    <row r="869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</row>
    <row r="870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</row>
    <row r="871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</row>
    <row r="872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</row>
    <row r="873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</row>
    <row r="874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</row>
    <row r="87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</row>
    <row r="876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</row>
    <row r="877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</row>
    <row r="878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</row>
    <row r="879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</row>
    <row r="880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</row>
    <row r="881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</row>
    <row r="882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</row>
    <row r="883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</row>
    <row r="884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</row>
    <row r="88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</row>
    <row r="886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</row>
    <row r="887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</row>
    <row r="888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</row>
    <row r="889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</row>
    <row r="890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</row>
    <row r="891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</row>
    <row r="892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</row>
    <row r="893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</row>
    <row r="894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</row>
    <row r="89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</row>
    <row r="896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</row>
    <row r="897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</row>
    <row r="898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</row>
    <row r="899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</row>
    <row r="900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</row>
    <row r="901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</row>
    <row r="902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</row>
    <row r="903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</row>
    <row r="904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</row>
    <row r="90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</row>
    <row r="906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</row>
    <row r="907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</row>
    <row r="908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</row>
    <row r="909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</row>
    <row r="910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</row>
    <row r="911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</row>
    <row r="912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</row>
    <row r="913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</row>
    <row r="914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</row>
    <row r="91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</row>
    <row r="916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</row>
    <row r="917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</row>
    <row r="918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</row>
    <row r="919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</row>
    <row r="920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</row>
    <row r="921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</row>
    <row r="922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</row>
    <row r="923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</row>
    <row r="924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</row>
    <row r="9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</row>
    <row r="926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</row>
    <row r="927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</row>
    <row r="928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</row>
    <row r="929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</row>
    <row r="930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</row>
    <row r="931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</row>
    <row r="932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</row>
    <row r="933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</row>
    <row r="934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</row>
    <row r="93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</row>
    <row r="936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</row>
    <row r="937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</row>
    <row r="938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</row>
    <row r="939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</row>
    <row r="940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</row>
    <row r="941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</row>
    <row r="942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</row>
    <row r="943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</row>
    <row r="944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</row>
    <row r="94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</row>
    <row r="946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</row>
    <row r="947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</row>
    <row r="948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</row>
    <row r="949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</row>
    <row r="950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</row>
    <row r="951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</row>
    <row r="952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</row>
    <row r="953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</row>
    <row r="954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</row>
    <row r="95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</row>
    <row r="956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</row>
    <row r="957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</row>
    <row r="958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</row>
    <row r="959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</row>
    <row r="960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</row>
    <row r="961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</row>
    <row r="962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</row>
    <row r="963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</row>
    <row r="964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</row>
    <row r="96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</row>
    <row r="966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</row>
    <row r="967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</row>
    <row r="968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</row>
    <row r="969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</row>
    <row r="970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</row>
    <row r="971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</row>
    <row r="972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</row>
    <row r="973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</row>
    <row r="974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</row>
    <row r="97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</row>
    <row r="976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</row>
    <row r="977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</row>
    <row r="978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</row>
    <row r="979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</row>
    <row r="980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</row>
    <row r="981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</row>
    <row r="982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</row>
    <row r="983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</row>
    <row r="984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</row>
    <row r="98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</row>
    <row r="986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</row>
    <row r="987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</row>
    <row r="988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</row>
    <row r="989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</row>
    <row r="990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</row>
    <row r="991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</row>
    <row r="992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</row>
    <row r="993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</row>
    <row r="994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</row>
    <row r="99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</row>
    <row r="996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</row>
    <row r="997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</row>
    <row r="998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</row>
    <row r="999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</row>
    <row r="1000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2" max="2" width="13.88"/>
    <col customWidth="1" min="3" max="3" width="10.0"/>
    <col customWidth="1" min="4" max="4" width="8.0"/>
    <col customWidth="1" min="5" max="5" width="8.88"/>
    <col customWidth="1" min="6" max="7" width="10.38"/>
  </cols>
  <sheetData>
    <row r="1">
      <c r="A1" s="29" t="s">
        <v>51</v>
      </c>
      <c r="B1" s="1" t="s">
        <v>156</v>
      </c>
      <c r="C1" s="1" t="s">
        <v>157</v>
      </c>
      <c r="D1" s="1" t="s">
        <v>158</v>
      </c>
      <c r="E1" s="1" t="s">
        <v>159</v>
      </c>
      <c r="F1" s="2" t="s">
        <v>93</v>
      </c>
      <c r="G1" s="2" t="s">
        <v>94</v>
      </c>
      <c r="H1" s="51" t="s">
        <v>95</v>
      </c>
      <c r="I1" s="51" t="s">
        <v>96</v>
      </c>
      <c r="J1" s="52" t="s">
        <v>97</v>
      </c>
      <c r="K1" s="52" t="s">
        <v>142</v>
      </c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</row>
    <row r="2">
      <c r="A2" s="54" t="s">
        <v>61</v>
      </c>
      <c r="B2" s="54">
        <v>5.0</v>
      </c>
      <c r="C2" s="54" t="s">
        <v>59</v>
      </c>
      <c r="D2" s="54">
        <v>1.0</v>
      </c>
      <c r="E2" s="54">
        <f t="shared" ref="E2:E17" si="1">D2*5</f>
        <v>5</v>
      </c>
      <c r="F2" s="59">
        <f t="shared" ref="F2:F85" si="2">E2/60</f>
        <v>0.08333333333</v>
      </c>
      <c r="G2" s="59">
        <f t="shared" ref="G2:G17" si="3">F2:F17+5</f>
        <v>5.083333333</v>
      </c>
      <c r="H2" s="57">
        <v>26.921</v>
      </c>
      <c r="I2" s="57">
        <v>19.181</v>
      </c>
      <c r="J2" s="57">
        <v>70.659</v>
      </c>
      <c r="K2" s="57">
        <v>76.962</v>
      </c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</row>
    <row r="3">
      <c r="A3" s="55"/>
      <c r="B3" s="55"/>
      <c r="C3" s="55"/>
      <c r="D3" s="54">
        <v>20.0</v>
      </c>
      <c r="E3" s="54">
        <f t="shared" si="1"/>
        <v>100</v>
      </c>
      <c r="F3" s="59">
        <f t="shared" si="2"/>
        <v>1.666666667</v>
      </c>
      <c r="G3" s="59">
        <f t="shared" si="3"/>
        <v>6.666666667</v>
      </c>
      <c r="H3" s="57">
        <v>25.408</v>
      </c>
      <c r="I3" s="57">
        <v>18.745</v>
      </c>
      <c r="J3" s="57">
        <v>67.991</v>
      </c>
      <c r="K3" s="57">
        <v>76.337</v>
      </c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</row>
    <row r="4">
      <c r="A4" s="55"/>
      <c r="B4" s="55"/>
      <c r="C4" s="55"/>
      <c r="D4" s="54">
        <v>40.0</v>
      </c>
      <c r="E4" s="54">
        <f t="shared" si="1"/>
        <v>200</v>
      </c>
      <c r="F4" s="59">
        <f t="shared" si="2"/>
        <v>3.333333333</v>
      </c>
      <c r="G4" s="59">
        <f t="shared" si="3"/>
        <v>8.333333333</v>
      </c>
      <c r="H4" s="57">
        <v>26.009</v>
      </c>
      <c r="I4" s="57">
        <v>18.814</v>
      </c>
      <c r="J4" s="57">
        <v>71.227</v>
      </c>
      <c r="K4" s="57">
        <v>76.167</v>
      </c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</row>
    <row r="5">
      <c r="A5" s="55"/>
      <c r="B5" s="55"/>
      <c r="C5" s="55"/>
      <c r="D5" s="54">
        <v>60.0</v>
      </c>
      <c r="E5" s="54">
        <f t="shared" si="1"/>
        <v>300</v>
      </c>
      <c r="F5" s="59">
        <f t="shared" si="2"/>
        <v>5</v>
      </c>
      <c r="G5" s="59">
        <f t="shared" si="3"/>
        <v>10</v>
      </c>
      <c r="H5" s="57">
        <v>24.625</v>
      </c>
      <c r="I5" s="57">
        <v>18.884</v>
      </c>
      <c r="J5" s="57">
        <v>69.865</v>
      </c>
      <c r="K5" s="57">
        <v>76.224</v>
      </c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</row>
    <row r="6">
      <c r="A6" s="55"/>
      <c r="B6" s="55"/>
      <c r="C6" s="55"/>
      <c r="D6" s="54">
        <v>80.0</v>
      </c>
      <c r="E6" s="54">
        <f t="shared" si="1"/>
        <v>400</v>
      </c>
      <c r="F6" s="59">
        <f t="shared" si="2"/>
        <v>6.666666667</v>
      </c>
      <c r="G6" s="59">
        <f t="shared" si="3"/>
        <v>11.66666667</v>
      </c>
      <c r="H6" s="57">
        <v>25.86</v>
      </c>
      <c r="I6" s="57">
        <v>18.961</v>
      </c>
      <c r="J6" s="57">
        <v>73.442</v>
      </c>
      <c r="K6" s="57">
        <v>78.466</v>
      </c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</row>
    <row r="7">
      <c r="A7" s="55"/>
      <c r="B7" s="55"/>
      <c r="C7" s="55"/>
      <c r="D7" s="54">
        <v>100.0</v>
      </c>
      <c r="E7" s="54">
        <f t="shared" si="1"/>
        <v>500</v>
      </c>
      <c r="F7" s="59">
        <f t="shared" si="2"/>
        <v>8.333333333</v>
      </c>
      <c r="G7" s="59">
        <f t="shared" si="3"/>
        <v>13.33333333</v>
      </c>
      <c r="H7" s="57">
        <v>26.11</v>
      </c>
      <c r="I7" s="57">
        <v>19.047</v>
      </c>
      <c r="J7" s="57">
        <v>77.217</v>
      </c>
      <c r="K7" s="57">
        <v>74.094</v>
      </c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</row>
    <row r="8">
      <c r="A8" s="55"/>
      <c r="B8" s="55"/>
      <c r="C8" s="55"/>
      <c r="D8" s="54">
        <v>120.0</v>
      </c>
      <c r="E8" s="54">
        <f t="shared" si="1"/>
        <v>600</v>
      </c>
      <c r="F8" s="59">
        <f t="shared" si="2"/>
        <v>10</v>
      </c>
      <c r="G8" s="59">
        <f t="shared" si="3"/>
        <v>15</v>
      </c>
      <c r="H8" s="57">
        <v>25.94</v>
      </c>
      <c r="I8" s="54">
        <v>18.958</v>
      </c>
      <c r="J8" s="57">
        <v>71.909</v>
      </c>
      <c r="K8" s="57">
        <v>77.984</v>
      </c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</row>
    <row r="9">
      <c r="A9" s="55"/>
      <c r="B9" s="55"/>
      <c r="C9" s="55"/>
      <c r="D9" s="54">
        <v>140.0</v>
      </c>
      <c r="E9" s="54">
        <f t="shared" si="1"/>
        <v>700</v>
      </c>
      <c r="F9" s="59">
        <f t="shared" si="2"/>
        <v>11.66666667</v>
      </c>
      <c r="G9" s="59">
        <f t="shared" si="3"/>
        <v>16.66666667</v>
      </c>
      <c r="H9" s="57">
        <v>26.812</v>
      </c>
      <c r="I9" s="57">
        <v>18.708</v>
      </c>
      <c r="J9" s="57">
        <v>71.965</v>
      </c>
      <c r="K9" s="57">
        <v>78.75</v>
      </c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</row>
    <row r="10">
      <c r="A10" s="55"/>
      <c r="B10" s="55"/>
      <c r="C10" s="55"/>
      <c r="D10" s="54">
        <v>160.0</v>
      </c>
      <c r="E10" s="54">
        <f t="shared" si="1"/>
        <v>800</v>
      </c>
      <c r="F10" s="59">
        <f t="shared" si="2"/>
        <v>13.33333333</v>
      </c>
      <c r="G10" s="59">
        <f t="shared" si="3"/>
        <v>18.33333333</v>
      </c>
      <c r="H10" s="57">
        <v>27.127</v>
      </c>
      <c r="I10" s="57">
        <v>19.44</v>
      </c>
      <c r="J10" s="57">
        <v>73.64</v>
      </c>
      <c r="K10" s="57">
        <v>76.763</v>
      </c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</row>
    <row r="11">
      <c r="A11" s="55"/>
      <c r="B11" s="55"/>
      <c r="C11" s="55"/>
      <c r="D11" s="54">
        <v>180.0</v>
      </c>
      <c r="E11" s="54">
        <f t="shared" si="1"/>
        <v>900</v>
      </c>
      <c r="F11" s="59">
        <f t="shared" si="2"/>
        <v>15</v>
      </c>
      <c r="G11" s="59">
        <f t="shared" si="3"/>
        <v>20</v>
      </c>
      <c r="H11" s="57">
        <v>27.672</v>
      </c>
      <c r="I11" s="57">
        <v>20.207</v>
      </c>
      <c r="J11" s="57">
        <v>83.661</v>
      </c>
      <c r="K11" s="57">
        <v>84.428</v>
      </c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</row>
    <row r="12">
      <c r="A12" s="55"/>
      <c r="B12" s="55"/>
      <c r="C12" s="55"/>
      <c r="D12" s="54">
        <v>202.0</v>
      </c>
      <c r="E12" s="54">
        <f t="shared" si="1"/>
        <v>1010</v>
      </c>
      <c r="F12" s="59">
        <f t="shared" si="2"/>
        <v>16.83333333</v>
      </c>
      <c r="G12" s="59">
        <f t="shared" si="3"/>
        <v>21.83333333</v>
      </c>
      <c r="H12" s="57">
        <v>29.26</v>
      </c>
      <c r="I12" s="57">
        <v>19.62</v>
      </c>
      <c r="J12" s="57">
        <v>83.037</v>
      </c>
      <c r="K12" s="57" t="s">
        <v>60</v>
      </c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</row>
    <row r="13">
      <c r="A13" s="55"/>
      <c r="B13" s="55"/>
      <c r="C13" s="55"/>
      <c r="D13" s="54">
        <v>220.0</v>
      </c>
      <c r="E13" s="54">
        <f t="shared" si="1"/>
        <v>1100</v>
      </c>
      <c r="F13" s="59">
        <f t="shared" si="2"/>
        <v>18.33333333</v>
      </c>
      <c r="G13" s="59">
        <f t="shared" si="3"/>
        <v>23.33333333</v>
      </c>
      <c r="H13" s="57">
        <v>29.748</v>
      </c>
      <c r="I13" s="57">
        <v>20.407</v>
      </c>
      <c r="J13" s="57">
        <v>88.09</v>
      </c>
      <c r="K13" s="57">
        <v>82.526</v>
      </c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</row>
    <row r="14">
      <c r="A14" s="55"/>
      <c r="B14" s="55"/>
      <c r="C14" s="55"/>
      <c r="D14" s="54">
        <v>240.0</v>
      </c>
      <c r="E14" s="54">
        <f t="shared" si="1"/>
        <v>1200</v>
      </c>
      <c r="F14" s="59">
        <f t="shared" si="2"/>
        <v>20</v>
      </c>
      <c r="G14" s="59">
        <f t="shared" si="3"/>
        <v>25</v>
      </c>
      <c r="H14" s="57">
        <v>30.684</v>
      </c>
      <c r="I14" s="57">
        <v>20.871</v>
      </c>
      <c r="J14" s="57">
        <v>90.843</v>
      </c>
      <c r="K14" s="57">
        <v>81.099</v>
      </c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</row>
    <row r="15">
      <c r="A15" s="55"/>
      <c r="B15" s="55"/>
      <c r="C15" s="55"/>
      <c r="D15" s="54">
        <v>260.0</v>
      </c>
      <c r="E15" s="54">
        <f t="shared" si="1"/>
        <v>1300</v>
      </c>
      <c r="F15" s="59">
        <f t="shared" si="2"/>
        <v>21.66666667</v>
      </c>
      <c r="G15" s="59">
        <f t="shared" si="3"/>
        <v>26.66666667</v>
      </c>
      <c r="H15" s="57">
        <v>30.845</v>
      </c>
      <c r="I15" s="57">
        <v>21.698</v>
      </c>
      <c r="J15" s="57">
        <v>88.854</v>
      </c>
      <c r="K15" s="57">
        <v>87.153</v>
      </c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</row>
    <row r="16">
      <c r="A16" s="55"/>
      <c r="B16" s="55"/>
      <c r="C16" s="55"/>
      <c r="D16" s="54">
        <v>280.0</v>
      </c>
      <c r="E16" s="54">
        <f t="shared" si="1"/>
        <v>1400</v>
      </c>
      <c r="F16" s="59">
        <f t="shared" si="2"/>
        <v>23.33333333</v>
      </c>
      <c r="G16" s="59">
        <f t="shared" si="3"/>
        <v>28.33333333</v>
      </c>
      <c r="H16" s="57">
        <v>30.596</v>
      </c>
      <c r="I16" s="57">
        <v>21.238</v>
      </c>
      <c r="J16" s="57">
        <v>100.415</v>
      </c>
      <c r="K16" s="57">
        <v>85.164</v>
      </c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</row>
    <row r="17">
      <c r="A17" s="55"/>
      <c r="B17" s="55"/>
      <c r="C17" s="55"/>
      <c r="D17" s="54">
        <v>300.0</v>
      </c>
      <c r="E17" s="54">
        <f t="shared" si="1"/>
        <v>1500</v>
      </c>
      <c r="F17" s="59">
        <f t="shared" si="2"/>
        <v>25</v>
      </c>
      <c r="G17" s="59">
        <f t="shared" si="3"/>
        <v>30</v>
      </c>
      <c r="H17" s="57">
        <v>31.463</v>
      </c>
      <c r="I17" s="57">
        <v>21.3</v>
      </c>
      <c r="J17" s="57">
        <v>104.697</v>
      </c>
      <c r="K17" s="57">
        <v>87.759</v>
      </c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</row>
    <row r="18">
      <c r="A18" s="54" t="s">
        <v>62</v>
      </c>
      <c r="B18" s="54">
        <v>5.0</v>
      </c>
      <c r="C18" s="54" t="s">
        <v>59</v>
      </c>
      <c r="D18" s="54">
        <v>1.0</v>
      </c>
      <c r="E18" s="54">
        <f t="shared" ref="E18:E66" si="4">D18*10</f>
        <v>10</v>
      </c>
      <c r="F18" s="59">
        <f t="shared" si="2"/>
        <v>0.1666666667</v>
      </c>
      <c r="G18" s="59">
        <f t="shared" ref="G18:G27" si="5">F18:F27+5</f>
        <v>5.166666667</v>
      </c>
      <c r="H18" s="57">
        <v>25.778</v>
      </c>
      <c r="I18" s="57">
        <v>16.558</v>
      </c>
      <c r="J18" s="57">
        <v>124.585</v>
      </c>
      <c r="K18" s="57">
        <v>90.422</v>
      </c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</row>
    <row r="19">
      <c r="A19" s="55"/>
      <c r="B19" s="55"/>
      <c r="C19" s="55"/>
      <c r="D19" s="54">
        <v>20.0</v>
      </c>
      <c r="E19" s="54">
        <f t="shared" si="4"/>
        <v>200</v>
      </c>
      <c r="F19" s="59">
        <f t="shared" si="2"/>
        <v>3.333333333</v>
      </c>
      <c r="G19" s="59">
        <f t="shared" si="5"/>
        <v>8.333333333</v>
      </c>
      <c r="H19" s="57">
        <v>25.164</v>
      </c>
      <c r="I19" s="57">
        <v>16.982</v>
      </c>
      <c r="J19" s="57">
        <v>128.239</v>
      </c>
      <c r="K19" s="57">
        <v>89.09</v>
      </c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</row>
    <row r="20">
      <c r="A20" s="55"/>
      <c r="B20" s="55"/>
      <c r="C20" s="55"/>
      <c r="D20" s="54">
        <v>40.0</v>
      </c>
      <c r="E20" s="54">
        <f t="shared" si="4"/>
        <v>400</v>
      </c>
      <c r="F20" s="59">
        <f t="shared" si="2"/>
        <v>6.666666667</v>
      </c>
      <c r="G20" s="59">
        <f t="shared" si="5"/>
        <v>11.66666667</v>
      </c>
      <c r="H20" s="57">
        <v>25.453</v>
      </c>
      <c r="I20" s="57">
        <v>16.404</v>
      </c>
      <c r="J20" s="57">
        <v>124.811</v>
      </c>
      <c r="K20" s="54">
        <v>90.847</v>
      </c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</row>
    <row r="21">
      <c r="A21" s="55"/>
      <c r="B21" s="55"/>
      <c r="C21" s="55"/>
      <c r="D21" s="54">
        <v>60.0</v>
      </c>
      <c r="E21" s="54">
        <f t="shared" si="4"/>
        <v>600</v>
      </c>
      <c r="F21" s="59">
        <f t="shared" si="2"/>
        <v>10</v>
      </c>
      <c r="G21" s="59">
        <f t="shared" si="5"/>
        <v>15</v>
      </c>
      <c r="H21" s="57">
        <v>25.824</v>
      </c>
      <c r="I21" s="57">
        <v>17.534</v>
      </c>
      <c r="J21" s="57">
        <v>125.293</v>
      </c>
      <c r="K21" s="57">
        <v>91.951</v>
      </c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</row>
    <row r="22">
      <c r="A22" s="55"/>
      <c r="B22" s="55"/>
      <c r="C22" s="55"/>
      <c r="D22" s="54">
        <v>80.0</v>
      </c>
      <c r="E22" s="54">
        <f t="shared" si="4"/>
        <v>800</v>
      </c>
      <c r="F22" s="59">
        <f t="shared" si="2"/>
        <v>13.33333333</v>
      </c>
      <c r="G22" s="59">
        <f t="shared" si="5"/>
        <v>18.33333333</v>
      </c>
      <c r="H22" s="57">
        <v>28.773</v>
      </c>
      <c r="I22" s="57">
        <v>17.912</v>
      </c>
      <c r="J22" s="54">
        <v>135.321</v>
      </c>
      <c r="K22" s="57">
        <v>90.96</v>
      </c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</row>
    <row r="23">
      <c r="A23" s="55"/>
      <c r="B23" s="55"/>
      <c r="C23" s="55"/>
      <c r="D23" s="54">
        <v>100.0</v>
      </c>
      <c r="E23" s="54">
        <f t="shared" si="4"/>
        <v>1000</v>
      </c>
      <c r="F23" s="59">
        <f t="shared" si="2"/>
        <v>16.66666667</v>
      </c>
      <c r="G23" s="59">
        <f t="shared" si="5"/>
        <v>21.66666667</v>
      </c>
      <c r="H23" s="57">
        <v>30.36</v>
      </c>
      <c r="I23" s="57">
        <v>19.713</v>
      </c>
      <c r="J23" s="57">
        <v>141.865</v>
      </c>
      <c r="K23" s="57">
        <v>102.744</v>
      </c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</row>
    <row r="24">
      <c r="A24" s="55"/>
      <c r="B24" s="55"/>
      <c r="C24" s="55"/>
      <c r="D24" s="54">
        <v>120.0</v>
      </c>
      <c r="E24" s="54">
        <f t="shared" si="4"/>
        <v>1200</v>
      </c>
      <c r="F24" s="59">
        <f t="shared" si="2"/>
        <v>20</v>
      </c>
      <c r="G24" s="59">
        <f t="shared" si="5"/>
        <v>25</v>
      </c>
      <c r="H24" s="54">
        <v>31.612</v>
      </c>
      <c r="I24" s="57">
        <v>20.33</v>
      </c>
      <c r="J24" s="57">
        <v>147.955</v>
      </c>
      <c r="K24" s="57">
        <v>98.438</v>
      </c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</row>
    <row r="25">
      <c r="A25" s="55"/>
      <c r="B25" s="55"/>
      <c r="C25" s="55"/>
      <c r="D25" s="54">
        <v>140.0</v>
      </c>
      <c r="E25" s="54">
        <f t="shared" si="4"/>
        <v>1400</v>
      </c>
      <c r="F25" s="59">
        <f t="shared" si="2"/>
        <v>23.33333333</v>
      </c>
      <c r="G25" s="59">
        <f t="shared" si="5"/>
        <v>28.33333333</v>
      </c>
      <c r="H25" s="57">
        <v>31.643</v>
      </c>
      <c r="I25" s="57">
        <v>20.552</v>
      </c>
      <c r="J25" s="57">
        <v>158.805</v>
      </c>
      <c r="K25" s="57">
        <v>104.501</v>
      </c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</row>
    <row r="26">
      <c r="A26" s="55"/>
      <c r="B26" s="55"/>
      <c r="C26" s="55"/>
      <c r="D26" s="54">
        <v>160.0</v>
      </c>
      <c r="E26" s="54">
        <f t="shared" si="4"/>
        <v>1600</v>
      </c>
      <c r="F26" s="59">
        <f t="shared" si="2"/>
        <v>26.66666667</v>
      </c>
      <c r="G26" s="59">
        <f t="shared" si="5"/>
        <v>31.66666667</v>
      </c>
      <c r="H26" s="57">
        <v>31.836</v>
      </c>
      <c r="I26" s="57">
        <v>21.209</v>
      </c>
      <c r="J26" s="57">
        <v>157.813</v>
      </c>
      <c r="K26" s="57">
        <v>103.622</v>
      </c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</row>
    <row r="27">
      <c r="A27" s="55"/>
      <c r="B27" s="55"/>
      <c r="C27" s="55"/>
      <c r="D27" s="54">
        <v>180.0</v>
      </c>
      <c r="E27" s="54">
        <f t="shared" si="4"/>
        <v>1800</v>
      </c>
      <c r="F27" s="59">
        <f t="shared" si="2"/>
        <v>30</v>
      </c>
      <c r="G27" s="59">
        <f t="shared" si="5"/>
        <v>35</v>
      </c>
      <c r="H27" s="57">
        <v>33.306</v>
      </c>
      <c r="I27" s="57">
        <v>21.767</v>
      </c>
      <c r="J27" s="57">
        <v>163.167</v>
      </c>
      <c r="K27" s="57">
        <v>112.064</v>
      </c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</row>
    <row r="28">
      <c r="A28" s="54" t="s">
        <v>63</v>
      </c>
      <c r="B28" s="54">
        <v>15.0</v>
      </c>
      <c r="C28" s="54" t="s">
        <v>59</v>
      </c>
      <c r="D28" s="54">
        <v>1.0</v>
      </c>
      <c r="E28" s="54">
        <f t="shared" si="4"/>
        <v>10</v>
      </c>
      <c r="F28" s="59">
        <f t="shared" si="2"/>
        <v>0.1666666667</v>
      </c>
      <c r="G28" s="59">
        <f t="shared" ref="G28:G46" si="6">F28:F46+15</f>
        <v>15.16666667</v>
      </c>
      <c r="H28" s="57">
        <v>30.305</v>
      </c>
      <c r="I28" s="57">
        <v>23.097</v>
      </c>
      <c r="J28" s="57">
        <v>176.016</v>
      </c>
      <c r="K28" s="57">
        <v>318.116</v>
      </c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</row>
    <row r="29">
      <c r="A29" s="55"/>
      <c r="B29" s="55"/>
      <c r="C29" s="55"/>
      <c r="D29" s="54">
        <v>20.0</v>
      </c>
      <c r="E29" s="54">
        <f t="shared" si="4"/>
        <v>200</v>
      </c>
      <c r="F29" s="59">
        <f t="shared" si="2"/>
        <v>3.333333333</v>
      </c>
      <c r="G29" s="59">
        <f t="shared" si="6"/>
        <v>18.33333333</v>
      </c>
      <c r="H29" s="57">
        <v>31.396</v>
      </c>
      <c r="I29" s="57">
        <v>22.858</v>
      </c>
      <c r="J29" s="57">
        <v>194.445</v>
      </c>
      <c r="K29" s="57">
        <v>330.686</v>
      </c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</row>
    <row r="30">
      <c r="A30" s="55"/>
      <c r="B30" s="55"/>
      <c r="C30" s="55"/>
      <c r="D30" s="54">
        <v>40.0</v>
      </c>
      <c r="E30" s="54">
        <f t="shared" si="4"/>
        <v>400</v>
      </c>
      <c r="F30" s="59">
        <f t="shared" si="2"/>
        <v>6.666666667</v>
      </c>
      <c r="G30" s="59">
        <f t="shared" si="6"/>
        <v>21.66666667</v>
      </c>
      <c r="H30" s="57">
        <v>33.497</v>
      </c>
      <c r="I30" s="57">
        <v>23.136</v>
      </c>
      <c r="J30" s="57">
        <v>198.049</v>
      </c>
      <c r="K30" s="57">
        <v>341.937</v>
      </c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</row>
    <row r="31">
      <c r="A31" s="55"/>
      <c r="B31" s="55"/>
      <c r="C31" s="55"/>
      <c r="D31" s="54">
        <v>60.0</v>
      </c>
      <c r="E31" s="54">
        <f t="shared" si="4"/>
        <v>600</v>
      </c>
      <c r="F31" s="59">
        <f t="shared" si="2"/>
        <v>10</v>
      </c>
      <c r="G31" s="59">
        <f t="shared" si="6"/>
        <v>25</v>
      </c>
      <c r="H31" s="57">
        <v>33.953</v>
      </c>
      <c r="I31" s="57">
        <v>23.294</v>
      </c>
      <c r="J31" s="57">
        <v>217.248</v>
      </c>
      <c r="K31" s="57">
        <v>330.989</v>
      </c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</row>
    <row r="32">
      <c r="A32" s="55"/>
      <c r="B32" s="55"/>
      <c r="C32" s="55"/>
      <c r="D32" s="54">
        <v>80.0</v>
      </c>
      <c r="E32" s="54">
        <f t="shared" si="4"/>
        <v>800</v>
      </c>
      <c r="F32" s="59">
        <f t="shared" si="2"/>
        <v>13.33333333</v>
      </c>
      <c r="G32" s="59">
        <f t="shared" si="6"/>
        <v>28.33333333</v>
      </c>
      <c r="H32" s="57">
        <v>33.849</v>
      </c>
      <c r="I32" s="57">
        <v>23.658</v>
      </c>
      <c r="J32" s="57">
        <v>203.578</v>
      </c>
      <c r="K32" s="57">
        <v>336.93</v>
      </c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</row>
    <row r="33">
      <c r="A33" s="55"/>
      <c r="B33" s="55"/>
      <c r="C33" s="55"/>
      <c r="D33" s="54">
        <v>100.0</v>
      </c>
      <c r="E33" s="54">
        <f t="shared" si="4"/>
        <v>1000</v>
      </c>
      <c r="F33" s="59">
        <f t="shared" si="2"/>
        <v>16.66666667</v>
      </c>
      <c r="G33" s="59">
        <f t="shared" si="6"/>
        <v>31.66666667</v>
      </c>
      <c r="H33" s="57">
        <v>35.543</v>
      </c>
      <c r="I33" s="57">
        <v>23.93</v>
      </c>
      <c r="J33" s="57">
        <v>215.571</v>
      </c>
      <c r="K33" s="57">
        <v>343.422</v>
      </c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</row>
    <row r="34">
      <c r="A34" s="55"/>
      <c r="B34" s="55"/>
      <c r="C34" s="55"/>
      <c r="D34" s="54">
        <v>120.0</v>
      </c>
      <c r="E34" s="54">
        <f t="shared" si="4"/>
        <v>1200</v>
      </c>
      <c r="F34" s="59">
        <f t="shared" si="2"/>
        <v>20</v>
      </c>
      <c r="G34" s="59">
        <f t="shared" si="6"/>
        <v>35</v>
      </c>
      <c r="H34" s="57">
        <v>34.092</v>
      </c>
      <c r="I34" s="57">
        <v>23.789</v>
      </c>
      <c r="J34" s="54">
        <v>210.482</v>
      </c>
      <c r="K34" s="57">
        <v>336.683</v>
      </c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</row>
    <row r="35">
      <c r="A35" s="55"/>
      <c r="B35" s="55"/>
      <c r="C35" s="55"/>
      <c r="D35" s="54">
        <v>140.0</v>
      </c>
      <c r="E35" s="54">
        <f t="shared" si="4"/>
        <v>1400</v>
      </c>
      <c r="F35" s="59">
        <f t="shared" si="2"/>
        <v>23.33333333</v>
      </c>
      <c r="G35" s="59">
        <f t="shared" si="6"/>
        <v>38.33333333</v>
      </c>
      <c r="H35" s="57">
        <v>35.133</v>
      </c>
      <c r="I35" s="57">
        <v>23.523</v>
      </c>
      <c r="J35" s="57">
        <v>214.003</v>
      </c>
      <c r="K35" s="57">
        <v>351.426</v>
      </c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</row>
    <row r="36">
      <c r="A36" s="54" t="s">
        <v>64</v>
      </c>
      <c r="B36" s="54">
        <v>15.0</v>
      </c>
      <c r="C36" s="54" t="s">
        <v>59</v>
      </c>
      <c r="D36" s="54">
        <v>1.0</v>
      </c>
      <c r="E36" s="54">
        <f t="shared" si="4"/>
        <v>10</v>
      </c>
      <c r="F36" s="59">
        <f t="shared" si="2"/>
        <v>0.1666666667</v>
      </c>
      <c r="G36" s="59">
        <f t="shared" si="6"/>
        <v>15.16666667</v>
      </c>
      <c r="H36" s="57">
        <v>28.166</v>
      </c>
      <c r="I36" s="57">
        <v>24.32</v>
      </c>
      <c r="J36" s="57">
        <v>169.702</v>
      </c>
      <c r="K36" s="57">
        <v>239.77</v>
      </c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</row>
    <row r="37">
      <c r="A37" s="55"/>
      <c r="B37" s="55"/>
      <c r="C37" s="55"/>
      <c r="D37" s="54">
        <v>20.0</v>
      </c>
      <c r="E37" s="54">
        <f t="shared" si="4"/>
        <v>200</v>
      </c>
      <c r="F37" s="59">
        <f t="shared" si="2"/>
        <v>3.333333333</v>
      </c>
      <c r="G37" s="59">
        <f t="shared" si="6"/>
        <v>18.33333333</v>
      </c>
      <c r="H37" s="57">
        <v>29.084</v>
      </c>
      <c r="I37" s="57">
        <v>24.682</v>
      </c>
      <c r="J37" s="57">
        <v>182.139</v>
      </c>
      <c r="K37" s="57">
        <v>232.886</v>
      </c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</row>
    <row r="38">
      <c r="A38" s="55"/>
      <c r="B38" s="55"/>
      <c r="C38" s="55"/>
      <c r="D38" s="54">
        <v>40.0</v>
      </c>
      <c r="E38" s="54">
        <f t="shared" si="4"/>
        <v>400</v>
      </c>
      <c r="F38" s="59">
        <f t="shared" si="2"/>
        <v>6.666666667</v>
      </c>
      <c r="G38" s="59">
        <f t="shared" si="6"/>
        <v>21.66666667</v>
      </c>
      <c r="H38" s="57">
        <v>30.9</v>
      </c>
      <c r="I38" s="57">
        <v>24.285</v>
      </c>
      <c r="J38" s="57">
        <v>189.301</v>
      </c>
      <c r="K38" s="57">
        <v>237.216</v>
      </c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</row>
    <row r="39">
      <c r="A39" s="55"/>
      <c r="B39" s="55"/>
      <c r="C39" s="55"/>
      <c r="D39" s="54">
        <v>60.0</v>
      </c>
      <c r="E39" s="54">
        <f t="shared" si="4"/>
        <v>600</v>
      </c>
      <c r="F39" s="59">
        <f t="shared" si="2"/>
        <v>10</v>
      </c>
      <c r="G39" s="59">
        <f t="shared" si="6"/>
        <v>25</v>
      </c>
      <c r="H39" s="57">
        <v>31.925</v>
      </c>
      <c r="I39" s="57">
        <v>25.305</v>
      </c>
      <c r="J39" s="57">
        <v>200.711</v>
      </c>
      <c r="K39" s="57">
        <v>248.959</v>
      </c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</row>
    <row r="40">
      <c r="A40" s="55"/>
      <c r="B40" s="55"/>
      <c r="C40" s="55"/>
      <c r="D40" s="54">
        <v>80.0</v>
      </c>
      <c r="E40" s="54">
        <f t="shared" si="4"/>
        <v>800</v>
      </c>
      <c r="F40" s="59">
        <f t="shared" si="2"/>
        <v>13.33333333</v>
      </c>
      <c r="G40" s="59">
        <f t="shared" si="6"/>
        <v>28.33333333</v>
      </c>
      <c r="H40" s="57">
        <v>31.812</v>
      </c>
      <c r="I40" s="57">
        <v>27.527</v>
      </c>
      <c r="J40" s="57">
        <v>204.181</v>
      </c>
      <c r="K40" s="57">
        <v>255.733</v>
      </c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</row>
    <row r="41">
      <c r="A41" s="55"/>
      <c r="B41" s="55"/>
      <c r="C41" s="55"/>
      <c r="D41" s="54">
        <v>100.0</v>
      </c>
      <c r="E41" s="54">
        <f t="shared" si="4"/>
        <v>1000</v>
      </c>
      <c r="F41" s="59">
        <f t="shared" si="2"/>
        <v>16.66666667</v>
      </c>
      <c r="G41" s="59">
        <f t="shared" si="6"/>
        <v>31.66666667</v>
      </c>
      <c r="H41" s="57">
        <v>34.219</v>
      </c>
      <c r="I41" s="57">
        <v>27.866</v>
      </c>
      <c r="J41" s="57">
        <v>222.781</v>
      </c>
      <c r="K41" s="57">
        <v>274.916</v>
      </c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</row>
    <row r="42">
      <c r="A42" s="55"/>
      <c r="B42" s="55"/>
      <c r="C42" s="55"/>
      <c r="D42" s="54">
        <v>120.0</v>
      </c>
      <c r="E42" s="54">
        <f t="shared" si="4"/>
        <v>1200</v>
      </c>
      <c r="F42" s="59">
        <f t="shared" si="2"/>
        <v>20</v>
      </c>
      <c r="G42" s="59">
        <f t="shared" si="6"/>
        <v>35</v>
      </c>
      <c r="H42" s="57">
        <v>35.316</v>
      </c>
      <c r="I42" s="57">
        <v>30.545</v>
      </c>
      <c r="J42" s="57">
        <v>217.367</v>
      </c>
      <c r="K42" s="57">
        <v>285.826</v>
      </c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</row>
    <row r="43">
      <c r="A43" s="55"/>
      <c r="B43" s="55"/>
      <c r="C43" s="55"/>
      <c r="D43" s="54">
        <v>140.0</v>
      </c>
      <c r="E43" s="54">
        <f t="shared" si="4"/>
        <v>1400</v>
      </c>
      <c r="F43" s="59">
        <f t="shared" si="2"/>
        <v>23.33333333</v>
      </c>
      <c r="G43" s="59">
        <f t="shared" si="6"/>
        <v>38.33333333</v>
      </c>
      <c r="H43" s="57">
        <v>36.092</v>
      </c>
      <c r="I43" s="57">
        <v>31.863</v>
      </c>
      <c r="J43" s="57">
        <v>231.137</v>
      </c>
      <c r="K43" s="57">
        <v>288.824</v>
      </c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</row>
    <row r="44">
      <c r="A44" s="55"/>
      <c r="B44" s="55"/>
      <c r="C44" s="55"/>
      <c r="D44" s="54">
        <v>161.0</v>
      </c>
      <c r="E44" s="54">
        <f t="shared" si="4"/>
        <v>1610</v>
      </c>
      <c r="F44" s="59">
        <f t="shared" si="2"/>
        <v>26.83333333</v>
      </c>
      <c r="G44" s="59">
        <f t="shared" si="6"/>
        <v>41.83333333</v>
      </c>
      <c r="H44" s="57">
        <v>36.384</v>
      </c>
      <c r="I44" s="57">
        <v>32.161</v>
      </c>
      <c r="J44" s="57">
        <v>236.883</v>
      </c>
      <c r="K44" s="57">
        <v>300.067</v>
      </c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</row>
    <row r="45">
      <c r="A45" s="55"/>
      <c r="B45" s="55"/>
      <c r="C45" s="55"/>
      <c r="D45" s="54">
        <v>180.0</v>
      </c>
      <c r="E45" s="54">
        <f t="shared" si="4"/>
        <v>1800</v>
      </c>
      <c r="F45" s="59">
        <f t="shared" si="2"/>
        <v>30</v>
      </c>
      <c r="G45" s="59">
        <f t="shared" si="6"/>
        <v>45</v>
      </c>
      <c r="H45" s="57">
        <v>36.226</v>
      </c>
      <c r="I45" s="57">
        <v>32.138</v>
      </c>
      <c r="J45" s="57">
        <v>242.324</v>
      </c>
      <c r="K45" s="57">
        <v>287.908</v>
      </c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</row>
    <row r="46">
      <c r="A46" s="55"/>
      <c r="B46" s="55"/>
      <c r="C46" s="55"/>
      <c r="D46" s="54">
        <v>200.0</v>
      </c>
      <c r="E46" s="54">
        <f t="shared" si="4"/>
        <v>2000</v>
      </c>
      <c r="F46" s="59">
        <f t="shared" si="2"/>
        <v>33.33333333</v>
      </c>
      <c r="G46" s="59">
        <f t="shared" si="6"/>
        <v>48.33333333</v>
      </c>
      <c r="H46" s="57">
        <v>36.429</v>
      </c>
      <c r="I46" s="57">
        <v>32.464</v>
      </c>
      <c r="J46" s="57">
        <v>232.025</v>
      </c>
      <c r="K46" s="57">
        <v>304.092</v>
      </c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</row>
    <row r="47">
      <c r="A47" s="54" t="s">
        <v>65</v>
      </c>
      <c r="B47" s="54">
        <v>10.0</v>
      </c>
      <c r="C47" s="54" t="s">
        <v>59</v>
      </c>
      <c r="D47" s="60">
        <v>1.0</v>
      </c>
      <c r="E47" s="54">
        <f t="shared" si="4"/>
        <v>10</v>
      </c>
      <c r="F47" s="59">
        <f t="shared" si="2"/>
        <v>0.1666666667</v>
      </c>
      <c r="G47" s="59">
        <f t="shared" ref="G47:G66" si="7">F47:F66+10</f>
        <v>10.16666667</v>
      </c>
      <c r="H47" s="57">
        <v>26.64</v>
      </c>
      <c r="I47" s="57">
        <v>20.782</v>
      </c>
      <c r="J47" s="57">
        <v>155.993</v>
      </c>
      <c r="K47" s="57">
        <v>256.19</v>
      </c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</row>
    <row r="48">
      <c r="A48" s="55"/>
      <c r="B48" s="55"/>
      <c r="C48" s="55"/>
      <c r="D48" s="60">
        <v>21.0</v>
      </c>
      <c r="E48" s="54">
        <f t="shared" si="4"/>
        <v>210</v>
      </c>
      <c r="F48" s="59">
        <f t="shared" si="2"/>
        <v>3.5</v>
      </c>
      <c r="G48" s="59">
        <f t="shared" si="7"/>
        <v>13.5</v>
      </c>
      <c r="H48" s="57">
        <v>26.651</v>
      </c>
      <c r="I48" s="57">
        <v>21.695</v>
      </c>
      <c r="J48" s="57">
        <v>159.033</v>
      </c>
      <c r="K48" s="57">
        <v>260.435</v>
      </c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</row>
    <row r="49">
      <c r="A49" s="55"/>
      <c r="B49" s="55"/>
      <c r="C49" s="55"/>
      <c r="D49" s="60">
        <v>41.0</v>
      </c>
      <c r="E49" s="54">
        <f t="shared" si="4"/>
        <v>410</v>
      </c>
      <c r="F49" s="59">
        <f t="shared" si="2"/>
        <v>6.833333333</v>
      </c>
      <c r="G49" s="59">
        <f t="shared" si="7"/>
        <v>16.83333333</v>
      </c>
      <c r="H49" s="57">
        <v>26.932</v>
      </c>
      <c r="I49" s="57">
        <v>22.236</v>
      </c>
      <c r="J49" s="57">
        <v>163.032</v>
      </c>
      <c r="K49" s="57">
        <v>261.394</v>
      </c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</row>
    <row r="50">
      <c r="A50" s="55"/>
      <c r="B50" s="55"/>
      <c r="C50" s="55"/>
      <c r="D50" s="60">
        <v>61.0</v>
      </c>
      <c r="E50" s="54">
        <f t="shared" si="4"/>
        <v>610</v>
      </c>
      <c r="F50" s="59">
        <f t="shared" si="2"/>
        <v>10.16666667</v>
      </c>
      <c r="G50" s="59">
        <f t="shared" si="7"/>
        <v>20.16666667</v>
      </c>
      <c r="H50" s="57">
        <v>26.758</v>
      </c>
      <c r="I50" s="57">
        <v>22.948</v>
      </c>
      <c r="J50" s="57">
        <v>166.429</v>
      </c>
      <c r="K50" s="57">
        <v>272.981</v>
      </c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</row>
    <row r="51">
      <c r="A51" s="55"/>
      <c r="B51" s="55"/>
      <c r="C51" s="55"/>
      <c r="D51" s="60">
        <v>81.0</v>
      </c>
      <c r="E51" s="54">
        <f t="shared" si="4"/>
        <v>810</v>
      </c>
      <c r="F51" s="59">
        <f t="shared" si="2"/>
        <v>13.5</v>
      </c>
      <c r="G51" s="59">
        <f t="shared" si="7"/>
        <v>23.5</v>
      </c>
      <c r="H51" s="57">
        <v>30.247</v>
      </c>
      <c r="I51" s="57">
        <v>23.16</v>
      </c>
      <c r="J51" s="57">
        <v>183.959</v>
      </c>
      <c r="K51" s="57">
        <v>279.253</v>
      </c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</row>
    <row r="52">
      <c r="A52" s="55"/>
      <c r="B52" s="55"/>
      <c r="C52" s="55"/>
      <c r="D52" s="60">
        <v>101.0</v>
      </c>
      <c r="E52" s="54">
        <f t="shared" si="4"/>
        <v>1010</v>
      </c>
      <c r="F52" s="59">
        <f t="shared" si="2"/>
        <v>16.83333333</v>
      </c>
      <c r="G52" s="59">
        <f t="shared" si="7"/>
        <v>26.83333333</v>
      </c>
      <c r="H52" s="57">
        <v>31.232</v>
      </c>
      <c r="I52" s="57">
        <v>24.045</v>
      </c>
      <c r="J52" s="57">
        <v>191.464</v>
      </c>
      <c r="K52" s="57">
        <v>271.529</v>
      </c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</row>
    <row r="53">
      <c r="A53" s="55"/>
      <c r="B53" s="55"/>
      <c r="C53" s="55"/>
      <c r="D53" s="60">
        <v>121.0</v>
      </c>
      <c r="E53" s="54">
        <f t="shared" si="4"/>
        <v>1210</v>
      </c>
      <c r="F53" s="59">
        <f t="shared" si="2"/>
        <v>20.16666667</v>
      </c>
      <c r="G53" s="59">
        <f t="shared" si="7"/>
        <v>30.16666667</v>
      </c>
      <c r="H53" s="57">
        <v>35.699</v>
      </c>
      <c r="I53" s="57">
        <v>27.13</v>
      </c>
      <c r="J53" s="57">
        <v>191.464</v>
      </c>
      <c r="K53" s="57">
        <v>286.512</v>
      </c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</row>
    <row r="54">
      <c r="A54" s="55"/>
      <c r="B54" s="55"/>
      <c r="C54" s="55"/>
      <c r="D54" s="60">
        <v>141.0</v>
      </c>
      <c r="E54" s="54">
        <f t="shared" si="4"/>
        <v>1410</v>
      </c>
      <c r="F54" s="59">
        <f t="shared" si="2"/>
        <v>23.5</v>
      </c>
      <c r="G54" s="59">
        <f t="shared" si="7"/>
        <v>33.5</v>
      </c>
      <c r="H54" s="57">
        <v>33.234</v>
      </c>
      <c r="I54" s="57">
        <v>24.043</v>
      </c>
      <c r="J54" s="57">
        <v>189.273</v>
      </c>
      <c r="K54" s="57">
        <v>281.061</v>
      </c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</row>
    <row r="55">
      <c r="A55" s="55"/>
      <c r="B55" s="55"/>
      <c r="C55" s="55"/>
      <c r="D55" s="60">
        <v>161.0</v>
      </c>
      <c r="E55" s="54">
        <f t="shared" si="4"/>
        <v>1610</v>
      </c>
      <c r="F55" s="59">
        <f t="shared" si="2"/>
        <v>26.83333333</v>
      </c>
      <c r="G55" s="59">
        <f t="shared" si="7"/>
        <v>36.83333333</v>
      </c>
      <c r="H55" s="57">
        <v>32.561</v>
      </c>
      <c r="I55" s="57">
        <v>23.764</v>
      </c>
      <c r="J55" s="57">
        <v>189.711</v>
      </c>
      <c r="K55" s="57">
        <v>286.786</v>
      </c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</row>
    <row r="56">
      <c r="A56" s="55"/>
      <c r="B56" s="55"/>
      <c r="C56" s="55"/>
      <c r="D56" s="60">
        <v>181.0</v>
      </c>
      <c r="E56" s="54">
        <f t="shared" si="4"/>
        <v>1810</v>
      </c>
      <c r="F56" s="59">
        <f t="shared" si="2"/>
        <v>30.16666667</v>
      </c>
      <c r="G56" s="59">
        <f t="shared" si="7"/>
        <v>40.16666667</v>
      </c>
      <c r="H56" s="57">
        <v>33.167</v>
      </c>
      <c r="I56" s="54">
        <v>25.19</v>
      </c>
      <c r="J56" s="57">
        <v>187.137</v>
      </c>
      <c r="K56" s="57">
        <v>288.046</v>
      </c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</row>
    <row r="57">
      <c r="A57" s="55"/>
      <c r="B57" s="55"/>
      <c r="C57" s="55"/>
      <c r="D57" s="60">
        <v>201.0</v>
      </c>
      <c r="E57" s="54">
        <f t="shared" si="4"/>
        <v>2010</v>
      </c>
      <c r="F57" s="59">
        <f t="shared" si="2"/>
        <v>33.5</v>
      </c>
      <c r="G57" s="59">
        <f t="shared" si="7"/>
        <v>43.5</v>
      </c>
      <c r="H57" s="57">
        <v>31.91</v>
      </c>
      <c r="I57" s="57">
        <v>24.547</v>
      </c>
      <c r="J57" s="57">
        <v>190.834</v>
      </c>
      <c r="K57" s="57">
        <v>289.744</v>
      </c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</row>
    <row r="58">
      <c r="A58" s="54" t="s">
        <v>66</v>
      </c>
      <c r="B58" s="54">
        <v>10.0</v>
      </c>
      <c r="C58" s="54" t="s">
        <v>59</v>
      </c>
      <c r="D58" s="54">
        <v>1.0</v>
      </c>
      <c r="E58" s="54">
        <f t="shared" si="4"/>
        <v>10</v>
      </c>
      <c r="F58" s="59">
        <f t="shared" si="2"/>
        <v>0.1666666667</v>
      </c>
      <c r="G58" s="59">
        <f t="shared" si="7"/>
        <v>10.16666667</v>
      </c>
      <c r="H58" s="57">
        <v>27.438</v>
      </c>
      <c r="I58" s="54">
        <v>22.845</v>
      </c>
      <c r="J58" s="57">
        <v>160.378</v>
      </c>
      <c r="K58" s="57">
        <v>287.27</v>
      </c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</row>
    <row r="59">
      <c r="A59" s="55"/>
      <c r="B59" s="55"/>
      <c r="C59" s="55"/>
      <c r="D59" s="54">
        <v>20.0</v>
      </c>
      <c r="E59" s="54">
        <f t="shared" si="4"/>
        <v>200</v>
      </c>
      <c r="F59" s="59">
        <f t="shared" si="2"/>
        <v>3.333333333</v>
      </c>
      <c r="G59" s="59">
        <f t="shared" si="7"/>
        <v>13.33333333</v>
      </c>
      <c r="H59" s="57">
        <v>29.293</v>
      </c>
      <c r="I59" s="57">
        <v>25.482</v>
      </c>
      <c r="J59" s="57">
        <v>179.874</v>
      </c>
      <c r="K59" s="57">
        <v>322.986</v>
      </c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</row>
    <row r="60">
      <c r="A60" s="55"/>
      <c r="B60" s="55"/>
      <c r="C60" s="55"/>
      <c r="D60" s="54">
        <v>40.0</v>
      </c>
      <c r="E60" s="54">
        <f t="shared" si="4"/>
        <v>400</v>
      </c>
      <c r="F60" s="59">
        <f t="shared" si="2"/>
        <v>6.666666667</v>
      </c>
      <c r="G60" s="59">
        <f t="shared" si="7"/>
        <v>16.66666667</v>
      </c>
      <c r="H60" s="57">
        <v>30.093</v>
      </c>
      <c r="I60" s="57">
        <v>26.604</v>
      </c>
      <c r="J60" s="57">
        <v>181.967</v>
      </c>
      <c r="K60" s="57">
        <v>327.97</v>
      </c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</row>
    <row r="61">
      <c r="A61" s="55"/>
      <c r="B61" s="55"/>
      <c r="C61" s="55"/>
      <c r="D61" s="54">
        <v>60.0</v>
      </c>
      <c r="E61" s="54">
        <f t="shared" si="4"/>
        <v>600</v>
      </c>
      <c r="F61" s="59">
        <f t="shared" si="2"/>
        <v>10</v>
      </c>
      <c r="G61" s="59">
        <f t="shared" si="7"/>
        <v>20</v>
      </c>
      <c r="H61" s="57">
        <v>29.337</v>
      </c>
      <c r="I61" s="57">
        <v>27.164</v>
      </c>
      <c r="J61" s="57">
        <v>179.241</v>
      </c>
      <c r="K61" s="57">
        <v>332.046</v>
      </c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</row>
    <row r="62">
      <c r="A62" s="55"/>
      <c r="B62" s="55"/>
      <c r="C62" s="55"/>
      <c r="D62" s="54">
        <v>80.0</v>
      </c>
      <c r="E62" s="54">
        <f t="shared" si="4"/>
        <v>800</v>
      </c>
      <c r="F62" s="59">
        <f t="shared" si="2"/>
        <v>13.33333333</v>
      </c>
      <c r="G62" s="59">
        <f t="shared" si="7"/>
        <v>23.33333333</v>
      </c>
      <c r="H62" s="57">
        <v>31.447</v>
      </c>
      <c r="I62" s="57">
        <v>28.136</v>
      </c>
      <c r="J62" s="57">
        <v>184.666</v>
      </c>
      <c r="K62" s="57">
        <v>343.418</v>
      </c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</row>
    <row r="63">
      <c r="A63" s="55"/>
      <c r="B63" s="55"/>
      <c r="C63" s="55"/>
      <c r="D63" s="54">
        <v>100.0</v>
      </c>
      <c r="E63" s="54">
        <f t="shared" si="4"/>
        <v>1000</v>
      </c>
      <c r="F63" s="59">
        <f t="shared" si="2"/>
        <v>16.66666667</v>
      </c>
      <c r="G63" s="59">
        <f t="shared" si="7"/>
        <v>26.66666667</v>
      </c>
      <c r="H63" s="57">
        <v>32.139</v>
      </c>
      <c r="I63" s="57">
        <v>28.233</v>
      </c>
      <c r="J63" s="57">
        <v>185.354</v>
      </c>
      <c r="K63" s="57">
        <v>346.503</v>
      </c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</row>
    <row r="64">
      <c r="A64" s="55"/>
      <c r="B64" s="55"/>
      <c r="C64" s="55"/>
      <c r="D64" s="54">
        <v>120.0</v>
      </c>
      <c r="E64" s="54">
        <f t="shared" si="4"/>
        <v>1200</v>
      </c>
      <c r="F64" s="59">
        <f t="shared" si="2"/>
        <v>20</v>
      </c>
      <c r="G64" s="59">
        <f t="shared" si="7"/>
        <v>30</v>
      </c>
      <c r="H64" s="57">
        <v>31.763</v>
      </c>
      <c r="I64" s="57">
        <v>28.176</v>
      </c>
      <c r="J64" s="57">
        <v>184.5</v>
      </c>
      <c r="K64" s="57">
        <v>353.029</v>
      </c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</row>
    <row r="65">
      <c r="A65" s="55"/>
      <c r="B65" s="55"/>
      <c r="C65" s="55"/>
      <c r="D65" s="54">
        <v>140.0</v>
      </c>
      <c r="E65" s="54">
        <f t="shared" si="4"/>
        <v>1400</v>
      </c>
      <c r="F65" s="59">
        <f t="shared" si="2"/>
        <v>23.33333333</v>
      </c>
      <c r="G65" s="59">
        <f t="shared" si="7"/>
        <v>33.33333333</v>
      </c>
      <c r="H65" s="57">
        <v>31.869</v>
      </c>
      <c r="I65" s="57">
        <v>28.775</v>
      </c>
      <c r="J65" s="57">
        <v>192.459</v>
      </c>
      <c r="K65" s="57">
        <v>352.313</v>
      </c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</row>
    <row r="66">
      <c r="A66" s="55"/>
      <c r="B66" s="55"/>
      <c r="C66" s="55"/>
      <c r="D66" s="54">
        <v>160.0</v>
      </c>
      <c r="E66" s="54">
        <f t="shared" si="4"/>
        <v>1600</v>
      </c>
      <c r="F66" s="59">
        <f t="shared" si="2"/>
        <v>26.66666667</v>
      </c>
      <c r="G66" s="59">
        <f t="shared" si="7"/>
        <v>36.66666667</v>
      </c>
      <c r="H66" s="57">
        <v>31.775</v>
      </c>
      <c r="I66" s="57">
        <v>29.091</v>
      </c>
      <c r="J66" s="57">
        <v>186.345</v>
      </c>
      <c r="K66" s="57">
        <v>354.048</v>
      </c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</row>
    <row r="67">
      <c r="A67" s="54" t="s">
        <v>70</v>
      </c>
      <c r="B67" s="54">
        <v>20.0</v>
      </c>
      <c r="C67" s="54" t="s">
        <v>59</v>
      </c>
      <c r="D67" s="54">
        <v>1.0</v>
      </c>
      <c r="E67" s="54">
        <f t="shared" ref="E67:E85" si="8">D67*20</f>
        <v>20</v>
      </c>
      <c r="F67" s="59">
        <f t="shared" si="2"/>
        <v>0.3333333333</v>
      </c>
      <c r="G67" s="59">
        <f t="shared" ref="G67:G77" si="9">F67:F77+20</f>
        <v>20.33333333</v>
      </c>
      <c r="H67" s="57">
        <v>33.089</v>
      </c>
      <c r="I67" s="57">
        <v>24.954</v>
      </c>
      <c r="J67" s="57">
        <v>212.478</v>
      </c>
      <c r="K67" s="57">
        <v>380.071</v>
      </c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</row>
    <row r="68">
      <c r="A68" s="55"/>
      <c r="B68" s="55"/>
      <c r="C68" s="55"/>
      <c r="D68" s="54">
        <v>10.0</v>
      </c>
      <c r="E68" s="54">
        <f t="shared" si="8"/>
        <v>200</v>
      </c>
      <c r="F68" s="59">
        <f t="shared" si="2"/>
        <v>3.333333333</v>
      </c>
      <c r="G68" s="59">
        <f t="shared" si="9"/>
        <v>23.33333333</v>
      </c>
      <c r="H68" s="57">
        <v>33.726</v>
      </c>
      <c r="I68" s="57">
        <v>25.112</v>
      </c>
      <c r="J68" s="57">
        <v>230.157</v>
      </c>
      <c r="K68" s="57">
        <v>384.697</v>
      </c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</row>
    <row r="69">
      <c r="A69" s="55"/>
      <c r="B69" s="55"/>
      <c r="C69" s="55"/>
      <c r="D69" s="54">
        <v>19.0</v>
      </c>
      <c r="E69" s="54">
        <f t="shared" si="8"/>
        <v>380</v>
      </c>
      <c r="F69" s="59">
        <f t="shared" si="2"/>
        <v>6.333333333</v>
      </c>
      <c r="G69" s="59">
        <f t="shared" si="9"/>
        <v>26.33333333</v>
      </c>
      <c r="H69" s="57">
        <v>34.25</v>
      </c>
      <c r="I69" s="57">
        <v>24.364</v>
      </c>
      <c r="J69" s="57">
        <v>236.096</v>
      </c>
      <c r="K69" s="57">
        <v>388.222</v>
      </c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</row>
    <row r="70">
      <c r="A70" s="55"/>
      <c r="B70" s="55"/>
      <c r="C70" s="55"/>
      <c r="D70" s="54">
        <v>30.0</v>
      </c>
      <c r="E70" s="54">
        <f t="shared" si="8"/>
        <v>600</v>
      </c>
      <c r="F70" s="59">
        <f t="shared" si="2"/>
        <v>10</v>
      </c>
      <c r="G70" s="59">
        <f t="shared" si="9"/>
        <v>30</v>
      </c>
      <c r="H70" s="57">
        <v>34.259</v>
      </c>
      <c r="I70" s="57">
        <v>25.848</v>
      </c>
      <c r="J70" s="57">
        <v>228.12</v>
      </c>
      <c r="K70" s="57">
        <v>398.548</v>
      </c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</row>
    <row r="71">
      <c r="A71" s="55"/>
      <c r="B71" s="55"/>
      <c r="C71" s="55"/>
      <c r="D71" s="54">
        <v>40.0</v>
      </c>
      <c r="E71" s="54">
        <f t="shared" si="8"/>
        <v>800</v>
      </c>
      <c r="F71" s="59">
        <f t="shared" si="2"/>
        <v>13.33333333</v>
      </c>
      <c r="G71" s="59">
        <f t="shared" si="9"/>
        <v>33.33333333</v>
      </c>
      <c r="H71" s="57">
        <v>38.459</v>
      </c>
      <c r="I71" s="57">
        <v>28.488</v>
      </c>
      <c r="J71" s="57">
        <v>257.116</v>
      </c>
      <c r="K71" s="57">
        <v>425.397</v>
      </c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</row>
    <row r="72">
      <c r="A72" s="55"/>
      <c r="B72" s="55"/>
      <c r="C72" s="55"/>
      <c r="D72" s="54">
        <v>50.0</v>
      </c>
      <c r="E72" s="54">
        <f t="shared" si="8"/>
        <v>1000</v>
      </c>
      <c r="F72" s="59">
        <f t="shared" si="2"/>
        <v>16.66666667</v>
      </c>
      <c r="G72" s="59">
        <f t="shared" si="9"/>
        <v>36.66666667</v>
      </c>
      <c r="H72" s="57">
        <v>37.914</v>
      </c>
      <c r="I72" s="57">
        <v>29.772</v>
      </c>
      <c r="J72" s="57">
        <v>260.806</v>
      </c>
      <c r="K72" s="57">
        <v>425.094</v>
      </c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</row>
    <row r="73">
      <c r="A73" s="55"/>
      <c r="B73" s="55"/>
      <c r="C73" s="55"/>
      <c r="D73" s="54">
        <v>60.0</v>
      </c>
      <c r="E73" s="54">
        <f t="shared" si="8"/>
        <v>1200</v>
      </c>
      <c r="F73" s="59">
        <f t="shared" si="2"/>
        <v>20</v>
      </c>
      <c r="G73" s="59">
        <f t="shared" si="9"/>
        <v>40</v>
      </c>
      <c r="H73" s="57">
        <v>38.019</v>
      </c>
      <c r="I73" s="57">
        <v>29.407</v>
      </c>
      <c r="J73" s="57">
        <v>252.986</v>
      </c>
      <c r="K73" s="57">
        <v>429.996</v>
      </c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</row>
    <row r="74">
      <c r="A74" s="55"/>
      <c r="B74" s="55"/>
      <c r="C74" s="55"/>
      <c r="D74" s="54">
        <v>70.0</v>
      </c>
      <c r="E74" s="54">
        <f t="shared" si="8"/>
        <v>1400</v>
      </c>
      <c r="F74" s="59">
        <f t="shared" si="2"/>
        <v>23.33333333</v>
      </c>
      <c r="G74" s="59">
        <f t="shared" si="9"/>
        <v>43.33333333</v>
      </c>
      <c r="H74" s="57">
        <v>38.811</v>
      </c>
      <c r="I74" s="57">
        <v>29.759</v>
      </c>
      <c r="J74" s="57">
        <v>258.245</v>
      </c>
      <c r="K74" s="57">
        <v>433.576</v>
      </c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</row>
    <row r="75">
      <c r="A75" s="55"/>
      <c r="B75" s="55"/>
      <c r="C75" s="55"/>
      <c r="D75" s="54">
        <v>79.0</v>
      </c>
      <c r="E75" s="54">
        <f t="shared" si="8"/>
        <v>1580</v>
      </c>
      <c r="F75" s="59">
        <f t="shared" si="2"/>
        <v>26.33333333</v>
      </c>
      <c r="G75" s="59">
        <f t="shared" si="9"/>
        <v>46.33333333</v>
      </c>
      <c r="H75" s="57">
        <v>38.798</v>
      </c>
      <c r="I75" s="57">
        <v>29.078</v>
      </c>
      <c r="J75" s="57">
        <v>255.932</v>
      </c>
      <c r="K75" s="57">
        <v>436.688</v>
      </c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</row>
    <row r="76">
      <c r="A76" s="55"/>
      <c r="B76" s="55"/>
      <c r="C76" s="55"/>
      <c r="D76" s="54">
        <v>89.0</v>
      </c>
      <c r="E76" s="54">
        <f t="shared" si="8"/>
        <v>1780</v>
      </c>
      <c r="F76" s="59">
        <f t="shared" si="2"/>
        <v>29.66666667</v>
      </c>
      <c r="G76" s="59">
        <f t="shared" si="9"/>
        <v>49.66666667</v>
      </c>
      <c r="H76" s="57">
        <v>39.482</v>
      </c>
      <c r="I76" s="57">
        <v>29.315</v>
      </c>
      <c r="J76" s="57">
        <v>256.07</v>
      </c>
      <c r="K76" s="57">
        <v>438.615</v>
      </c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</row>
    <row r="77">
      <c r="A77" s="55"/>
      <c r="B77" s="55"/>
      <c r="C77" s="55"/>
      <c r="D77" s="54">
        <v>99.0</v>
      </c>
      <c r="E77" s="54">
        <f t="shared" si="8"/>
        <v>1980</v>
      </c>
      <c r="F77" s="59">
        <f t="shared" si="2"/>
        <v>33</v>
      </c>
      <c r="G77" s="59">
        <f t="shared" si="9"/>
        <v>53</v>
      </c>
      <c r="H77" s="57">
        <v>38.172</v>
      </c>
      <c r="I77" s="57">
        <v>28.586</v>
      </c>
      <c r="J77" s="57">
        <v>255.657</v>
      </c>
      <c r="K77" s="57">
        <v>430.409</v>
      </c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</row>
    <row r="78">
      <c r="A78" s="54" t="s">
        <v>87</v>
      </c>
      <c r="B78" s="54">
        <v>15.0</v>
      </c>
      <c r="C78" s="54" t="s">
        <v>59</v>
      </c>
      <c r="D78" s="54">
        <v>1.0</v>
      </c>
      <c r="E78" s="54">
        <f t="shared" si="8"/>
        <v>20</v>
      </c>
      <c r="F78" s="59">
        <f t="shared" si="2"/>
        <v>0.3333333333</v>
      </c>
      <c r="G78" s="59">
        <f t="shared" ref="G78:G85" si="10">$F$78:$F$85+15</f>
        <v>15.33333333</v>
      </c>
      <c r="H78" s="57">
        <v>28.899</v>
      </c>
      <c r="I78" s="57">
        <v>20.615</v>
      </c>
      <c r="J78" s="57">
        <v>162.946</v>
      </c>
      <c r="K78" s="57">
        <v>224.123</v>
      </c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</row>
    <row r="79">
      <c r="A79" s="55"/>
      <c r="B79" s="55"/>
      <c r="C79" s="55"/>
      <c r="D79" s="54">
        <v>20.0</v>
      </c>
      <c r="E79" s="54">
        <f t="shared" si="8"/>
        <v>400</v>
      </c>
      <c r="F79" s="59">
        <f t="shared" si="2"/>
        <v>6.666666667</v>
      </c>
      <c r="G79" s="59">
        <f t="shared" si="10"/>
        <v>21.66666667</v>
      </c>
      <c r="H79" s="57">
        <v>30.053</v>
      </c>
      <c r="I79" s="57">
        <v>20.585</v>
      </c>
      <c r="J79" s="57">
        <v>169.113</v>
      </c>
      <c r="K79" s="57">
        <v>241.793</v>
      </c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</row>
    <row r="80">
      <c r="A80" s="55"/>
      <c r="B80" s="55"/>
      <c r="C80" s="55"/>
      <c r="D80" s="54">
        <v>40.0</v>
      </c>
      <c r="E80" s="54">
        <f t="shared" si="8"/>
        <v>800</v>
      </c>
      <c r="F80" s="59">
        <f t="shared" si="2"/>
        <v>13.33333333</v>
      </c>
      <c r="G80" s="59">
        <f t="shared" si="10"/>
        <v>28.33333333</v>
      </c>
      <c r="H80" s="57">
        <v>36.421</v>
      </c>
      <c r="I80" s="57">
        <v>21.229</v>
      </c>
      <c r="J80" s="57">
        <v>182.644</v>
      </c>
      <c r="K80" s="57">
        <v>250.814</v>
      </c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</row>
    <row r="81">
      <c r="A81" s="55"/>
      <c r="B81" s="55"/>
      <c r="C81" s="55"/>
      <c r="D81" s="54">
        <v>60.0</v>
      </c>
      <c r="E81" s="54">
        <f t="shared" si="8"/>
        <v>1200</v>
      </c>
      <c r="F81" s="59">
        <f t="shared" si="2"/>
        <v>20</v>
      </c>
      <c r="G81" s="59">
        <f t="shared" si="10"/>
        <v>35</v>
      </c>
      <c r="H81" s="57">
        <v>36.421</v>
      </c>
      <c r="I81" s="57">
        <v>22.573</v>
      </c>
      <c r="J81" s="57">
        <v>192.721</v>
      </c>
      <c r="K81" s="57">
        <v>261.634</v>
      </c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</row>
    <row r="82">
      <c r="A82" s="55"/>
      <c r="B82" s="55"/>
      <c r="C82" s="55"/>
      <c r="D82" s="54">
        <v>80.0</v>
      </c>
      <c r="E82" s="54">
        <f t="shared" si="8"/>
        <v>1600</v>
      </c>
      <c r="F82" s="59">
        <f t="shared" si="2"/>
        <v>26.66666667</v>
      </c>
      <c r="G82" s="59">
        <f t="shared" si="10"/>
        <v>41.66666667</v>
      </c>
      <c r="H82" s="57">
        <v>38.568</v>
      </c>
      <c r="I82" s="57">
        <v>24.688</v>
      </c>
      <c r="J82" s="57">
        <v>196.232</v>
      </c>
      <c r="K82" s="57">
        <v>275.279</v>
      </c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</row>
    <row r="83">
      <c r="A83" s="55"/>
      <c r="B83" s="55"/>
      <c r="C83" s="55"/>
      <c r="D83" s="54">
        <v>100.0</v>
      </c>
      <c r="E83" s="54">
        <f t="shared" si="8"/>
        <v>2000</v>
      </c>
      <c r="F83" s="59">
        <f t="shared" si="2"/>
        <v>33.33333333</v>
      </c>
      <c r="G83" s="59">
        <f t="shared" si="10"/>
        <v>48.33333333</v>
      </c>
      <c r="H83" s="57">
        <v>41.016</v>
      </c>
      <c r="I83" s="57">
        <v>24.407</v>
      </c>
      <c r="J83" s="57">
        <v>252.27</v>
      </c>
      <c r="K83" s="57">
        <v>275.079</v>
      </c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</row>
    <row r="84">
      <c r="A84" s="55"/>
      <c r="B84" s="55"/>
      <c r="C84" s="55"/>
      <c r="D84" s="54">
        <v>120.0</v>
      </c>
      <c r="E84" s="54">
        <f t="shared" si="8"/>
        <v>2400</v>
      </c>
      <c r="F84" s="59">
        <f t="shared" si="2"/>
        <v>40</v>
      </c>
      <c r="G84" s="59">
        <f t="shared" si="10"/>
        <v>55</v>
      </c>
      <c r="H84" s="57">
        <v>42.255</v>
      </c>
      <c r="I84" s="57">
        <v>25.343</v>
      </c>
      <c r="J84" s="57">
        <v>250.443</v>
      </c>
      <c r="K84" s="57">
        <v>280.732</v>
      </c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</row>
    <row r="85">
      <c r="A85" s="55"/>
      <c r="B85" s="55"/>
      <c r="C85" s="55"/>
      <c r="D85" s="54">
        <v>138.0</v>
      </c>
      <c r="E85" s="54">
        <f t="shared" si="8"/>
        <v>2760</v>
      </c>
      <c r="F85" s="59">
        <f t="shared" si="2"/>
        <v>46</v>
      </c>
      <c r="G85" s="59">
        <f t="shared" si="10"/>
        <v>61</v>
      </c>
      <c r="H85" s="57">
        <v>41.217</v>
      </c>
      <c r="I85" s="57">
        <v>24.712</v>
      </c>
      <c r="J85" s="57">
        <v>248.531</v>
      </c>
      <c r="K85" s="57">
        <v>263.775</v>
      </c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</row>
    <row r="86">
      <c r="A86" s="55"/>
      <c r="B86" s="55"/>
      <c r="C86" s="55"/>
      <c r="D86" s="55"/>
      <c r="E86" s="55"/>
      <c r="F86" s="56"/>
      <c r="G86" s="56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</row>
    <row r="87">
      <c r="A87" s="55"/>
      <c r="B87" s="55"/>
      <c r="C87" s="55"/>
      <c r="D87" s="55"/>
      <c r="E87" s="55"/>
      <c r="F87" s="56"/>
      <c r="G87" s="56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</row>
    <row r="88">
      <c r="A88" s="55"/>
      <c r="B88" s="55"/>
      <c r="C88" s="55"/>
      <c r="D88" s="55"/>
      <c r="E88" s="55"/>
      <c r="F88" s="56"/>
      <c r="G88" s="56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</row>
    <row r="89">
      <c r="A89" s="55"/>
      <c r="B89" s="55"/>
      <c r="C89" s="55"/>
      <c r="D89" s="55"/>
      <c r="E89" s="55"/>
      <c r="F89" s="56"/>
      <c r="G89" s="56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</row>
    <row r="90">
      <c r="A90" s="55"/>
      <c r="B90" s="55"/>
      <c r="C90" s="55"/>
      <c r="D90" s="55"/>
      <c r="E90" s="55"/>
      <c r="F90" s="56"/>
      <c r="G90" s="56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</row>
    <row r="91">
      <c r="A91" s="55"/>
      <c r="B91" s="55"/>
      <c r="C91" s="55"/>
      <c r="D91" s="55"/>
      <c r="E91" s="55"/>
      <c r="F91" s="56"/>
      <c r="G91" s="56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</row>
    <row r="92">
      <c r="A92" s="55"/>
      <c r="B92" s="55"/>
      <c r="C92" s="55"/>
      <c r="D92" s="55"/>
      <c r="E92" s="55"/>
      <c r="F92" s="56"/>
      <c r="G92" s="56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</row>
    <row r="93">
      <c r="A93" s="55"/>
      <c r="B93" s="55"/>
      <c r="C93" s="55"/>
      <c r="D93" s="55"/>
      <c r="E93" s="55"/>
      <c r="F93" s="56"/>
      <c r="G93" s="56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</row>
    <row r="94">
      <c r="A94" s="55"/>
      <c r="B94" s="55"/>
      <c r="C94" s="55"/>
      <c r="D94" s="55"/>
      <c r="E94" s="55"/>
      <c r="F94" s="56"/>
      <c r="G94" s="56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</row>
    <row r="95">
      <c r="A95" s="55"/>
      <c r="B95" s="55"/>
      <c r="C95" s="55"/>
      <c r="D95" s="55"/>
      <c r="E95" s="55"/>
      <c r="F95" s="56"/>
      <c r="G95" s="56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</row>
    <row r="96">
      <c r="A96" s="55"/>
      <c r="B96" s="55"/>
      <c r="C96" s="55"/>
      <c r="D96" s="55"/>
      <c r="E96" s="55"/>
      <c r="F96" s="56"/>
      <c r="G96" s="56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</row>
    <row r="97">
      <c r="A97" s="55"/>
      <c r="B97" s="55"/>
      <c r="C97" s="55"/>
      <c r="D97" s="55"/>
      <c r="E97" s="55"/>
      <c r="F97" s="56"/>
      <c r="G97" s="56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</row>
    <row r="98">
      <c r="A98" s="55"/>
      <c r="B98" s="55"/>
      <c r="C98" s="55"/>
      <c r="D98" s="55"/>
      <c r="E98" s="55"/>
      <c r="F98" s="56"/>
      <c r="G98" s="56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</row>
    <row r="99">
      <c r="A99" s="55"/>
      <c r="B99" s="55"/>
      <c r="C99" s="55"/>
      <c r="D99" s="55"/>
      <c r="E99" s="55"/>
      <c r="F99" s="56"/>
      <c r="G99" s="56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</row>
    <row r="100">
      <c r="A100" s="55"/>
      <c r="B100" s="55"/>
      <c r="C100" s="55"/>
      <c r="D100" s="55"/>
      <c r="E100" s="55"/>
      <c r="F100" s="56"/>
      <c r="G100" s="56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</row>
    <row r="101">
      <c r="A101" s="55"/>
      <c r="B101" s="55"/>
      <c r="C101" s="55"/>
      <c r="D101" s="55"/>
      <c r="E101" s="55"/>
      <c r="F101" s="56"/>
      <c r="G101" s="56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</row>
    <row r="102">
      <c r="A102" s="55"/>
      <c r="B102" s="55"/>
      <c r="C102" s="55"/>
      <c r="D102" s="55"/>
      <c r="E102" s="55"/>
      <c r="F102" s="56"/>
      <c r="G102" s="56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</row>
    <row r="103">
      <c r="A103" s="55"/>
      <c r="B103" s="55"/>
      <c r="C103" s="55"/>
      <c r="D103" s="55"/>
      <c r="E103" s="55"/>
      <c r="F103" s="56"/>
      <c r="G103" s="56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</row>
    <row r="104">
      <c r="A104" s="55"/>
      <c r="B104" s="55"/>
      <c r="C104" s="55"/>
      <c r="D104" s="55"/>
      <c r="E104" s="55"/>
      <c r="F104" s="56"/>
      <c r="G104" s="56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</row>
    <row r="105">
      <c r="A105" s="55"/>
      <c r="B105" s="55"/>
      <c r="C105" s="55"/>
      <c r="D105" s="55"/>
      <c r="E105" s="55"/>
      <c r="F105" s="56"/>
      <c r="G105" s="56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</row>
    <row r="106">
      <c r="A106" s="55"/>
      <c r="B106" s="55"/>
      <c r="C106" s="55"/>
      <c r="D106" s="55"/>
      <c r="E106" s="55"/>
      <c r="F106" s="56"/>
      <c r="G106" s="56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</row>
    <row r="107">
      <c r="A107" s="55"/>
      <c r="B107" s="55"/>
      <c r="C107" s="55"/>
      <c r="D107" s="55"/>
      <c r="E107" s="55"/>
      <c r="F107" s="56"/>
      <c r="G107" s="56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</row>
    <row r="108">
      <c r="A108" s="55"/>
      <c r="B108" s="55"/>
      <c r="C108" s="55"/>
      <c r="D108" s="55"/>
      <c r="E108" s="55"/>
      <c r="F108" s="56"/>
      <c r="G108" s="56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</row>
    <row r="109">
      <c r="A109" s="55"/>
      <c r="B109" s="55"/>
      <c r="C109" s="55"/>
      <c r="D109" s="55"/>
      <c r="E109" s="55"/>
      <c r="F109" s="56"/>
      <c r="G109" s="56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</row>
    <row r="110">
      <c r="A110" s="55"/>
      <c r="B110" s="55"/>
      <c r="C110" s="55"/>
      <c r="D110" s="55"/>
      <c r="E110" s="55"/>
      <c r="F110" s="56"/>
      <c r="G110" s="56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</row>
    <row r="111">
      <c r="A111" s="55"/>
      <c r="B111" s="55"/>
      <c r="C111" s="55"/>
      <c r="D111" s="55"/>
      <c r="E111" s="55"/>
      <c r="F111" s="56"/>
      <c r="G111" s="56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</row>
    <row r="112">
      <c r="A112" s="55"/>
      <c r="B112" s="55"/>
      <c r="C112" s="55"/>
      <c r="D112" s="55"/>
      <c r="E112" s="55"/>
      <c r="F112" s="56"/>
      <c r="G112" s="56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</row>
    <row r="113">
      <c r="A113" s="55"/>
      <c r="B113" s="55"/>
      <c r="C113" s="55"/>
      <c r="D113" s="55"/>
      <c r="E113" s="55"/>
      <c r="F113" s="56"/>
      <c r="G113" s="56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</row>
    <row r="114">
      <c r="A114" s="55"/>
      <c r="B114" s="55"/>
      <c r="C114" s="55"/>
      <c r="D114" s="55"/>
      <c r="E114" s="55"/>
      <c r="F114" s="56"/>
      <c r="G114" s="56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</row>
    <row r="115">
      <c r="A115" s="55"/>
      <c r="B115" s="55"/>
      <c r="C115" s="55"/>
      <c r="D115" s="55"/>
      <c r="E115" s="55"/>
      <c r="F115" s="56"/>
      <c r="G115" s="56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</row>
    <row r="116">
      <c r="A116" s="55"/>
      <c r="B116" s="55"/>
      <c r="C116" s="55"/>
      <c r="D116" s="55"/>
      <c r="E116" s="55"/>
      <c r="F116" s="56"/>
      <c r="G116" s="56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</row>
    <row r="117">
      <c r="A117" s="55"/>
      <c r="B117" s="55"/>
      <c r="C117" s="55"/>
      <c r="D117" s="55"/>
      <c r="E117" s="55"/>
      <c r="F117" s="56"/>
      <c r="G117" s="56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</row>
    <row r="118">
      <c r="A118" s="55"/>
      <c r="B118" s="55"/>
      <c r="C118" s="55"/>
      <c r="D118" s="55"/>
      <c r="E118" s="55"/>
      <c r="F118" s="56"/>
      <c r="G118" s="56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</row>
    <row r="119">
      <c r="A119" s="55"/>
      <c r="B119" s="55"/>
      <c r="C119" s="55"/>
      <c r="D119" s="55"/>
      <c r="E119" s="55"/>
      <c r="F119" s="56"/>
      <c r="G119" s="56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</row>
    <row r="120">
      <c r="A120" s="55"/>
      <c r="B120" s="55"/>
      <c r="C120" s="55"/>
      <c r="D120" s="55"/>
      <c r="E120" s="55"/>
      <c r="F120" s="56"/>
      <c r="G120" s="56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</row>
    <row r="121">
      <c r="A121" s="55"/>
      <c r="B121" s="55"/>
      <c r="C121" s="55"/>
      <c r="D121" s="55"/>
      <c r="E121" s="55"/>
      <c r="F121" s="56"/>
      <c r="G121" s="56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</row>
    <row r="122">
      <c r="A122" s="55"/>
      <c r="B122" s="55"/>
      <c r="C122" s="55"/>
      <c r="D122" s="55"/>
      <c r="E122" s="55"/>
      <c r="F122" s="56"/>
      <c r="G122" s="56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</row>
    <row r="123">
      <c r="A123" s="55"/>
      <c r="B123" s="55"/>
      <c r="C123" s="55"/>
      <c r="D123" s="55"/>
      <c r="E123" s="55"/>
      <c r="F123" s="56"/>
      <c r="G123" s="56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</row>
    <row r="124">
      <c r="A124" s="55"/>
      <c r="B124" s="55"/>
      <c r="C124" s="55"/>
      <c r="D124" s="55"/>
      <c r="E124" s="55"/>
      <c r="F124" s="56"/>
      <c r="G124" s="56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</row>
    <row r="125">
      <c r="A125" s="55"/>
      <c r="B125" s="55"/>
      <c r="C125" s="55"/>
      <c r="D125" s="55"/>
      <c r="E125" s="55"/>
      <c r="F125" s="56"/>
      <c r="G125" s="56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</row>
    <row r="126">
      <c r="A126" s="55"/>
      <c r="B126" s="55"/>
      <c r="C126" s="55"/>
      <c r="D126" s="55"/>
      <c r="E126" s="55"/>
      <c r="F126" s="56"/>
      <c r="G126" s="56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</row>
    <row r="127">
      <c r="A127" s="55"/>
      <c r="B127" s="55"/>
      <c r="C127" s="55"/>
      <c r="D127" s="55"/>
      <c r="E127" s="55"/>
      <c r="F127" s="56"/>
      <c r="G127" s="56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</row>
    <row r="128">
      <c r="A128" s="55"/>
      <c r="B128" s="55"/>
      <c r="C128" s="55"/>
      <c r="D128" s="55"/>
      <c r="E128" s="55"/>
      <c r="F128" s="56"/>
      <c r="G128" s="56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</row>
    <row r="129">
      <c r="A129" s="55"/>
      <c r="B129" s="55"/>
      <c r="C129" s="55"/>
      <c r="D129" s="55"/>
      <c r="E129" s="55"/>
      <c r="F129" s="56"/>
      <c r="G129" s="56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</row>
    <row r="130">
      <c r="A130" s="55"/>
      <c r="B130" s="55"/>
      <c r="C130" s="55"/>
      <c r="D130" s="55"/>
      <c r="E130" s="55"/>
      <c r="F130" s="56"/>
      <c r="G130" s="56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</row>
    <row r="131">
      <c r="A131" s="55"/>
      <c r="B131" s="55"/>
      <c r="C131" s="55"/>
      <c r="D131" s="55"/>
      <c r="E131" s="55"/>
      <c r="F131" s="56"/>
      <c r="G131" s="56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</row>
    <row r="132">
      <c r="A132" s="55"/>
      <c r="B132" s="55"/>
      <c r="C132" s="55"/>
      <c r="D132" s="55"/>
      <c r="E132" s="55"/>
      <c r="F132" s="56"/>
      <c r="G132" s="56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</row>
    <row r="133">
      <c r="A133" s="55"/>
      <c r="B133" s="55"/>
      <c r="C133" s="55"/>
      <c r="D133" s="55"/>
      <c r="E133" s="55"/>
      <c r="F133" s="56"/>
      <c r="G133" s="56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</row>
    <row r="134">
      <c r="A134" s="55"/>
      <c r="B134" s="55"/>
      <c r="C134" s="55"/>
      <c r="D134" s="55"/>
      <c r="E134" s="55"/>
      <c r="F134" s="56"/>
      <c r="G134" s="56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</row>
    <row r="135">
      <c r="A135" s="55"/>
      <c r="B135" s="55"/>
      <c r="C135" s="55"/>
      <c r="D135" s="55"/>
      <c r="E135" s="55"/>
      <c r="F135" s="56"/>
      <c r="G135" s="56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</row>
    <row r="136">
      <c r="A136" s="55"/>
      <c r="B136" s="55"/>
      <c r="C136" s="55"/>
      <c r="D136" s="55"/>
      <c r="E136" s="55"/>
      <c r="F136" s="56"/>
      <c r="G136" s="56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</row>
    <row r="137">
      <c r="A137" s="55"/>
      <c r="B137" s="55"/>
      <c r="C137" s="55"/>
      <c r="D137" s="55"/>
      <c r="E137" s="55"/>
      <c r="F137" s="56"/>
      <c r="G137" s="56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</row>
    <row r="138">
      <c r="A138" s="55"/>
      <c r="B138" s="55"/>
      <c r="C138" s="55"/>
      <c r="D138" s="55"/>
      <c r="E138" s="55"/>
      <c r="F138" s="56"/>
      <c r="G138" s="56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</row>
    <row r="139">
      <c r="A139" s="55"/>
      <c r="B139" s="55"/>
      <c r="C139" s="55"/>
      <c r="D139" s="55"/>
      <c r="E139" s="55"/>
      <c r="F139" s="56"/>
      <c r="G139" s="56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</row>
    <row r="140">
      <c r="A140" s="55"/>
      <c r="B140" s="55"/>
      <c r="C140" s="55"/>
      <c r="D140" s="55"/>
      <c r="E140" s="55"/>
      <c r="F140" s="56"/>
      <c r="G140" s="56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</row>
    <row r="141">
      <c r="A141" s="55"/>
      <c r="B141" s="55"/>
      <c r="C141" s="55"/>
      <c r="D141" s="55"/>
      <c r="E141" s="55"/>
      <c r="F141" s="56"/>
      <c r="G141" s="56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</row>
    <row r="142">
      <c r="A142" s="55"/>
      <c r="B142" s="55"/>
      <c r="C142" s="55"/>
      <c r="D142" s="55"/>
      <c r="E142" s="55"/>
      <c r="F142" s="56"/>
      <c r="G142" s="56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</row>
    <row r="143">
      <c r="A143" s="55"/>
      <c r="B143" s="55"/>
      <c r="C143" s="55"/>
      <c r="D143" s="55"/>
      <c r="E143" s="55"/>
      <c r="F143" s="56"/>
      <c r="G143" s="56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</row>
    <row r="144">
      <c r="A144" s="55"/>
      <c r="B144" s="55"/>
      <c r="C144" s="55"/>
      <c r="D144" s="55"/>
      <c r="E144" s="55"/>
      <c r="F144" s="56"/>
      <c r="G144" s="56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</row>
    <row r="145">
      <c r="A145" s="55"/>
      <c r="B145" s="55"/>
      <c r="C145" s="55"/>
      <c r="D145" s="55"/>
      <c r="E145" s="55"/>
      <c r="F145" s="56"/>
      <c r="G145" s="56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</row>
    <row r="146">
      <c r="A146" s="55"/>
      <c r="B146" s="55"/>
      <c r="C146" s="55"/>
      <c r="D146" s="55"/>
      <c r="E146" s="55"/>
      <c r="F146" s="56"/>
      <c r="G146" s="56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</row>
    <row r="147">
      <c r="A147" s="55"/>
      <c r="B147" s="55"/>
      <c r="C147" s="55"/>
      <c r="D147" s="55"/>
      <c r="E147" s="55"/>
      <c r="F147" s="56"/>
      <c r="G147" s="56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</row>
    <row r="148">
      <c r="A148" s="55"/>
      <c r="B148" s="55"/>
      <c r="C148" s="55"/>
      <c r="D148" s="55"/>
      <c r="E148" s="55"/>
      <c r="F148" s="56"/>
      <c r="G148" s="56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</row>
    <row r="149">
      <c r="A149" s="55"/>
      <c r="B149" s="55"/>
      <c r="C149" s="55"/>
      <c r="D149" s="55"/>
      <c r="E149" s="55"/>
      <c r="F149" s="56"/>
      <c r="G149" s="56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</row>
    <row r="150">
      <c r="A150" s="55"/>
      <c r="B150" s="55"/>
      <c r="C150" s="55"/>
      <c r="D150" s="55"/>
      <c r="E150" s="55"/>
      <c r="F150" s="56"/>
      <c r="G150" s="56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</row>
    <row r="151">
      <c r="A151" s="55"/>
      <c r="B151" s="55"/>
      <c r="C151" s="55"/>
      <c r="D151" s="55"/>
      <c r="E151" s="55"/>
      <c r="F151" s="56"/>
      <c r="G151" s="56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</row>
    <row r="152">
      <c r="A152" s="55"/>
      <c r="B152" s="55"/>
      <c r="C152" s="55"/>
      <c r="D152" s="55"/>
      <c r="E152" s="55"/>
      <c r="F152" s="56"/>
      <c r="G152" s="56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</row>
    <row r="153">
      <c r="A153" s="55"/>
      <c r="B153" s="55"/>
      <c r="C153" s="55"/>
      <c r="D153" s="55"/>
      <c r="E153" s="55"/>
      <c r="F153" s="56"/>
      <c r="G153" s="56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</row>
    <row r="154">
      <c r="A154" s="55"/>
      <c r="B154" s="55"/>
      <c r="C154" s="55"/>
      <c r="D154" s="55"/>
      <c r="E154" s="55"/>
      <c r="F154" s="56"/>
      <c r="G154" s="56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</row>
    <row r="155">
      <c r="A155" s="55"/>
      <c r="B155" s="55"/>
      <c r="C155" s="55"/>
      <c r="D155" s="55"/>
      <c r="E155" s="55"/>
      <c r="F155" s="56"/>
      <c r="G155" s="56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</row>
    <row r="156">
      <c r="A156" s="55"/>
      <c r="B156" s="55"/>
      <c r="C156" s="55"/>
      <c r="D156" s="55"/>
      <c r="E156" s="55"/>
      <c r="F156" s="56"/>
      <c r="G156" s="56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</row>
    <row r="157">
      <c r="A157" s="55"/>
      <c r="B157" s="55"/>
      <c r="C157" s="55"/>
      <c r="D157" s="55"/>
      <c r="E157" s="55"/>
      <c r="F157" s="56"/>
      <c r="G157" s="56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</row>
    <row r="158">
      <c r="A158" s="55"/>
      <c r="B158" s="55"/>
      <c r="C158" s="55"/>
      <c r="D158" s="55"/>
      <c r="E158" s="55"/>
      <c r="F158" s="56"/>
      <c r="G158" s="56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</row>
    <row r="159">
      <c r="A159" s="55"/>
      <c r="B159" s="55"/>
      <c r="C159" s="55"/>
      <c r="D159" s="55"/>
      <c r="E159" s="55"/>
      <c r="F159" s="56"/>
      <c r="G159" s="56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</row>
    <row r="160">
      <c r="A160" s="55"/>
      <c r="B160" s="55"/>
      <c r="C160" s="55"/>
      <c r="D160" s="55"/>
      <c r="E160" s="55"/>
      <c r="F160" s="56"/>
      <c r="G160" s="56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</row>
    <row r="161">
      <c r="A161" s="55"/>
      <c r="B161" s="55"/>
      <c r="C161" s="55"/>
      <c r="D161" s="55"/>
      <c r="E161" s="55"/>
      <c r="F161" s="56"/>
      <c r="G161" s="56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</row>
    <row r="162">
      <c r="A162" s="55"/>
      <c r="B162" s="55"/>
      <c r="C162" s="55"/>
      <c r="D162" s="55"/>
      <c r="E162" s="55"/>
      <c r="F162" s="56"/>
      <c r="G162" s="56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</row>
    <row r="163">
      <c r="A163" s="55"/>
      <c r="B163" s="55"/>
      <c r="C163" s="55"/>
      <c r="D163" s="55"/>
      <c r="E163" s="55"/>
      <c r="F163" s="56"/>
      <c r="G163" s="56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</row>
    <row r="164">
      <c r="A164" s="55"/>
      <c r="B164" s="55"/>
      <c r="C164" s="55"/>
      <c r="D164" s="55"/>
      <c r="E164" s="55"/>
      <c r="F164" s="56"/>
      <c r="G164" s="56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</row>
    <row r="165">
      <c r="A165" s="55"/>
      <c r="B165" s="55"/>
      <c r="C165" s="55"/>
      <c r="D165" s="55"/>
      <c r="E165" s="55"/>
      <c r="F165" s="56"/>
      <c r="G165" s="56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</row>
    <row r="166">
      <c r="A166" s="55"/>
      <c r="B166" s="55"/>
      <c r="C166" s="55"/>
      <c r="D166" s="55"/>
      <c r="E166" s="55"/>
      <c r="F166" s="56"/>
      <c r="G166" s="56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</row>
    <row r="167">
      <c r="A167" s="55"/>
      <c r="B167" s="55"/>
      <c r="C167" s="55"/>
      <c r="D167" s="55"/>
      <c r="E167" s="55"/>
      <c r="F167" s="56"/>
      <c r="G167" s="56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</row>
    <row r="168">
      <c r="A168" s="55"/>
      <c r="B168" s="55"/>
      <c r="C168" s="55"/>
      <c r="D168" s="55"/>
      <c r="E168" s="55"/>
      <c r="F168" s="56"/>
      <c r="G168" s="56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</row>
    <row r="169">
      <c r="A169" s="55"/>
      <c r="B169" s="55"/>
      <c r="C169" s="55"/>
      <c r="D169" s="55"/>
      <c r="E169" s="55"/>
      <c r="F169" s="56"/>
      <c r="G169" s="56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</row>
    <row r="170">
      <c r="A170" s="55"/>
      <c r="B170" s="55"/>
      <c r="C170" s="55"/>
      <c r="D170" s="55"/>
      <c r="E170" s="55"/>
      <c r="F170" s="56"/>
      <c r="G170" s="56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</row>
    <row r="171">
      <c r="A171" s="55"/>
      <c r="B171" s="55"/>
      <c r="C171" s="55"/>
      <c r="D171" s="55"/>
      <c r="E171" s="55"/>
      <c r="F171" s="56"/>
      <c r="G171" s="56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</row>
    <row r="172">
      <c r="A172" s="55"/>
      <c r="B172" s="55"/>
      <c r="C172" s="55"/>
      <c r="D172" s="55"/>
      <c r="E172" s="55"/>
      <c r="F172" s="56"/>
      <c r="G172" s="56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</row>
    <row r="173">
      <c r="A173" s="55"/>
      <c r="B173" s="55"/>
      <c r="C173" s="55"/>
      <c r="D173" s="55"/>
      <c r="E173" s="55"/>
      <c r="F173" s="56"/>
      <c r="G173" s="56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</row>
    <row r="174">
      <c r="A174" s="55"/>
      <c r="B174" s="55"/>
      <c r="C174" s="55"/>
      <c r="D174" s="55"/>
      <c r="E174" s="55"/>
      <c r="F174" s="56"/>
      <c r="G174" s="56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</row>
    <row r="175">
      <c r="A175" s="55"/>
      <c r="B175" s="55"/>
      <c r="C175" s="55"/>
      <c r="D175" s="55"/>
      <c r="E175" s="55"/>
      <c r="F175" s="56"/>
      <c r="G175" s="56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</row>
    <row r="176">
      <c r="A176" s="55"/>
      <c r="B176" s="55"/>
      <c r="C176" s="55"/>
      <c r="D176" s="55"/>
      <c r="E176" s="55"/>
      <c r="F176" s="56"/>
      <c r="G176" s="56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</row>
    <row r="177">
      <c r="A177" s="55"/>
      <c r="B177" s="55"/>
      <c r="C177" s="55"/>
      <c r="D177" s="55"/>
      <c r="E177" s="55"/>
      <c r="F177" s="56"/>
      <c r="G177" s="56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</row>
    <row r="178">
      <c r="A178" s="55"/>
      <c r="B178" s="55"/>
      <c r="C178" s="55"/>
      <c r="D178" s="55"/>
      <c r="E178" s="55"/>
      <c r="F178" s="56"/>
      <c r="G178" s="56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</row>
    <row r="179">
      <c r="A179" s="55"/>
      <c r="B179" s="55"/>
      <c r="C179" s="55"/>
      <c r="D179" s="55"/>
      <c r="E179" s="55"/>
      <c r="F179" s="56"/>
      <c r="G179" s="56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</row>
    <row r="180">
      <c r="A180" s="55"/>
      <c r="B180" s="55"/>
      <c r="C180" s="55"/>
      <c r="D180" s="55"/>
      <c r="E180" s="55"/>
      <c r="F180" s="56"/>
      <c r="G180" s="56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</row>
    <row r="181">
      <c r="A181" s="55"/>
      <c r="B181" s="55"/>
      <c r="C181" s="55"/>
      <c r="D181" s="55"/>
      <c r="E181" s="55"/>
      <c r="F181" s="56"/>
      <c r="G181" s="56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</row>
    <row r="182">
      <c r="A182" s="55"/>
      <c r="B182" s="55"/>
      <c r="C182" s="55"/>
      <c r="D182" s="55"/>
      <c r="E182" s="55"/>
      <c r="F182" s="56"/>
      <c r="G182" s="56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</row>
    <row r="183">
      <c r="A183" s="55"/>
      <c r="B183" s="55"/>
      <c r="C183" s="55"/>
      <c r="D183" s="55"/>
      <c r="E183" s="55"/>
      <c r="F183" s="56"/>
      <c r="G183" s="56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</row>
    <row r="184">
      <c r="A184" s="55"/>
      <c r="B184" s="55"/>
      <c r="C184" s="55"/>
      <c r="D184" s="55"/>
      <c r="E184" s="55"/>
      <c r="F184" s="56"/>
      <c r="G184" s="56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</row>
    <row r="185">
      <c r="A185" s="55"/>
      <c r="B185" s="55"/>
      <c r="C185" s="55"/>
      <c r="D185" s="55"/>
      <c r="E185" s="55"/>
      <c r="F185" s="56"/>
      <c r="G185" s="56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</row>
    <row r="186">
      <c r="A186" s="55"/>
      <c r="B186" s="55"/>
      <c r="C186" s="55"/>
      <c r="D186" s="55"/>
      <c r="E186" s="55"/>
      <c r="F186" s="56"/>
      <c r="G186" s="56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</row>
    <row r="187">
      <c r="A187" s="55"/>
      <c r="B187" s="55"/>
      <c r="C187" s="55"/>
      <c r="D187" s="55"/>
      <c r="E187" s="55"/>
      <c r="F187" s="56"/>
      <c r="G187" s="56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</row>
    <row r="188">
      <c r="A188" s="55"/>
      <c r="B188" s="55"/>
      <c r="C188" s="55"/>
      <c r="D188" s="55"/>
      <c r="E188" s="55"/>
      <c r="F188" s="56"/>
      <c r="G188" s="56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</row>
    <row r="189">
      <c r="A189" s="55"/>
      <c r="B189" s="55"/>
      <c r="C189" s="55"/>
      <c r="D189" s="55"/>
      <c r="E189" s="55"/>
      <c r="F189" s="56"/>
      <c r="G189" s="56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</row>
    <row r="190">
      <c r="A190" s="55"/>
      <c r="B190" s="55"/>
      <c r="C190" s="55"/>
      <c r="D190" s="55"/>
      <c r="E190" s="55"/>
      <c r="F190" s="56"/>
      <c r="G190" s="56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</row>
    <row r="191">
      <c r="A191" s="55"/>
      <c r="B191" s="55"/>
      <c r="C191" s="55"/>
      <c r="D191" s="55"/>
      <c r="E191" s="55"/>
      <c r="F191" s="56"/>
      <c r="G191" s="56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</row>
    <row r="192">
      <c r="A192" s="55"/>
      <c r="B192" s="55"/>
      <c r="C192" s="55"/>
      <c r="D192" s="55"/>
      <c r="E192" s="55"/>
      <c r="F192" s="56"/>
      <c r="G192" s="56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</row>
    <row r="193">
      <c r="A193" s="55"/>
      <c r="B193" s="55"/>
      <c r="C193" s="55"/>
      <c r="D193" s="55"/>
      <c r="E193" s="55"/>
      <c r="F193" s="56"/>
      <c r="G193" s="56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</row>
    <row r="194">
      <c r="A194" s="55"/>
      <c r="B194" s="55"/>
      <c r="C194" s="55"/>
      <c r="D194" s="55"/>
      <c r="E194" s="55"/>
      <c r="F194" s="56"/>
      <c r="G194" s="56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</row>
    <row r="195">
      <c r="A195" s="55"/>
      <c r="B195" s="55"/>
      <c r="C195" s="55"/>
      <c r="D195" s="55"/>
      <c r="E195" s="55"/>
      <c r="F195" s="56"/>
      <c r="G195" s="56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</row>
    <row r="196">
      <c r="A196" s="55"/>
      <c r="B196" s="55"/>
      <c r="C196" s="55"/>
      <c r="D196" s="55"/>
      <c r="E196" s="55"/>
      <c r="F196" s="56"/>
      <c r="G196" s="56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</row>
    <row r="197">
      <c r="A197" s="55"/>
      <c r="B197" s="55"/>
      <c r="C197" s="55"/>
      <c r="D197" s="55"/>
      <c r="E197" s="55"/>
      <c r="F197" s="56"/>
      <c r="G197" s="56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</row>
    <row r="198">
      <c r="A198" s="55"/>
      <c r="B198" s="55"/>
      <c r="C198" s="55"/>
      <c r="D198" s="55"/>
      <c r="E198" s="55"/>
      <c r="F198" s="56"/>
      <c r="G198" s="56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</row>
    <row r="199">
      <c r="A199" s="55"/>
      <c r="B199" s="55"/>
      <c r="C199" s="55"/>
      <c r="D199" s="55"/>
      <c r="E199" s="55"/>
      <c r="F199" s="56"/>
      <c r="G199" s="56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</row>
    <row r="200">
      <c r="A200" s="55"/>
      <c r="B200" s="55"/>
      <c r="C200" s="55"/>
      <c r="D200" s="55"/>
      <c r="E200" s="55"/>
      <c r="F200" s="56"/>
      <c r="G200" s="56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</row>
    <row r="201">
      <c r="A201" s="55"/>
      <c r="B201" s="55"/>
      <c r="C201" s="55"/>
      <c r="D201" s="55"/>
      <c r="E201" s="55"/>
      <c r="F201" s="56"/>
      <c r="G201" s="56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</row>
    <row r="202">
      <c r="A202" s="55"/>
      <c r="B202" s="55"/>
      <c r="C202" s="55"/>
      <c r="D202" s="55"/>
      <c r="E202" s="55"/>
      <c r="F202" s="56"/>
      <c r="G202" s="56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</row>
    <row r="203">
      <c r="A203" s="55"/>
      <c r="B203" s="55"/>
      <c r="C203" s="55"/>
      <c r="D203" s="55"/>
      <c r="E203" s="55"/>
      <c r="F203" s="56"/>
      <c r="G203" s="56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</row>
    <row r="204">
      <c r="A204" s="55"/>
      <c r="B204" s="55"/>
      <c r="C204" s="55"/>
      <c r="D204" s="55"/>
      <c r="E204" s="55"/>
      <c r="F204" s="56"/>
      <c r="G204" s="56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</row>
    <row r="205">
      <c r="A205" s="55"/>
      <c r="B205" s="55"/>
      <c r="C205" s="55"/>
      <c r="D205" s="55"/>
      <c r="E205" s="55"/>
      <c r="F205" s="56"/>
      <c r="G205" s="56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</row>
    <row r="206">
      <c r="A206" s="55"/>
      <c r="B206" s="55"/>
      <c r="C206" s="55"/>
      <c r="D206" s="55"/>
      <c r="E206" s="55"/>
      <c r="F206" s="56"/>
      <c r="G206" s="56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</row>
    <row r="207">
      <c r="A207" s="55"/>
      <c r="B207" s="55"/>
      <c r="C207" s="55"/>
      <c r="D207" s="55"/>
      <c r="E207" s="55"/>
      <c r="F207" s="56"/>
      <c r="G207" s="56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</row>
    <row r="208">
      <c r="A208" s="55"/>
      <c r="B208" s="55"/>
      <c r="C208" s="55"/>
      <c r="D208" s="55"/>
      <c r="E208" s="55"/>
      <c r="F208" s="56"/>
      <c r="G208" s="56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</row>
    <row r="209">
      <c r="A209" s="55"/>
      <c r="B209" s="55"/>
      <c r="C209" s="55"/>
      <c r="D209" s="55"/>
      <c r="E209" s="55"/>
      <c r="F209" s="56"/>
      <c r="G209" s="56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</row>
    <row r="210">
      <c r="A210" s="55"/>
      <c r="B210" s="55"/>
      <c r="C210" s="55"/>
      <c r="D210" s="55"/>
      <c r="E210" s="55"/>
      <c r="F210" s="56"/>
      <c r="G210" s="56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</row>
    <row r="211">
      <c r="A211" s="55"/>
      <c r="B211" s="55"/>
      <c r="C211" s="55"/>
      <c r="D211" s="55"/>
      <c r="E211" s="55"/>
      <c r="F211" s="56"/>
      <c r="G211" s="56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</row>
    <row r="212">
      <c r="A212" s="55"/>
      <c r="B212" s="55"/>
      <c r="C212" s="55"/>
      <c r="D212" s="55"/>
      <c r="E212" s="55"/>
      <c r="F212" s="56"/>
      <c r="G212" s="56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</row>
    <row r="213">
      <c r="A213" s="55"/>
      <c r="B213" s="55"/>
      <c r="C213" s="55"/>
      <c r="D213" s="55"/>
      <c r="E213" s="55"/>
      <c r="F213" s="56"/>
      <c r="G213" s="56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</row>
    <row r="214">
      <c r="A214" s="55"/>
      <c r="B214" s="55"/>
      <c r="C214" s="55"/>
      <c r="D214" s="55"/>
      <c r="E214" s="55"/>
      <c r="F214" s="56"/>
      <c r="G214" s="56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</row>
    <row r="215">
      <c r="A215" s="55"/>
      <c r="B215" s="55"/>
      <c r="C215" s="55"/>
      <c r="D215" s="55"/>
      <c r="E215" s="55"/>
      <c r="F215" s="56"/>
      <c r="G215" s="56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</row>
    <row r="216">
      <c r="A216" s="55"/>
      <c r="B216" s="55"/>
      <c r="C216" s="55"/>
      <c r="D216" s="55"/>
      <c r="E216" s="55"/>
      <c r="F216" s="56"/>
      <c r="G216" s="56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</row>
    <row r="217">
      <c r="A217" s="55"/>
      <c r="B217" s="55"/>
      <c r="C217" s="55"/>
      <c r="D217" s="55"/>
      <c r="E217" s="55"/>
      <c r="F217" s="56"/>
      <c r="G217" s="56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</row>
    <row r="218">
      <c r="A218" s="55"/>
      <c r="B218" s="55"/>
      <c r="C218" s="55"/>
      <c r="D218" s="55"/>
      <c r="E218" s="55"/>
      <c r="F218" s="56"/>
      <c r="G218" s="56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</row>
    <row r="219">
      <c r="A219" s="55"/>
      <c r="B219" s="55"/>
      <c r="C219" s="55"/>
      <c r="D219" s="55"/>
      <c r="E219" s="55"/>
      <c r="F219" s="56"/>
      <c r="G219" s="56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</row>
    <row r="220">
      <c r="A220" s="55"/>
      <c r="B220" s="55"/>
      <c r="C220" s="55"/>
      <c r="D220" s="55"/>
      <c r="E220" s="55"/>
      <c r="F220" s="56"/>
      <c r="G220" s="56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</row>
    <row r="221">
      <c r="A221" s="55"/>
      <c r="B221" s="55"/>
      <c r="C221" s="55"/>
      <c r="D221" s="55"/>
      <c r="E221" s="55"/>
      <c r="F221" s="56"/>
      <c r="G221" s="56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</row>
    <row r="222">
      <c r="A222" s="55"/>
      <c r="B222" s="55"/>
      <c r="C222" s="55"/>
      <c r="D222" s="55"/>
      <c r="E222" s="55"/>
      <c r="F222" s="56"/>
      <c r="G222" s="56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</row>
    <row r="223">
      <c r="A223" s="55"/>
      <c r="B223" s="55"/>
      <c r="C223" s="55"/>
      <c r="D223" s="55"/>
      <c r="E223" s="55"/>
      <c r="F223" s="56"/>
      <c r="G223" s="56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</row>
    <row r="224">
      <c r="A224" s="55"/>
      <c r="B224" s="55"/>
      <c r="C224" s="55"/>
      <c r="D224" s="55"/>
      <c r="E224" s="55"/>
      <c r="F224" s="56"/>
      <c r="G224" s="56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</row>
    <row r="225">
      <c r="A225" s="55"/>
      <c r="B225" s="55"/>
      <c r="C225" s="55"/>
      <c r="D225" s="55"/>
      <c r="E225" s="55"/>
      <c r="F225" s="56"/>
      <c r="G225" s="56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</row>
    <row r="226">
      <c r="A226" s="55"/>
      <c r="B226" s="55"/>
      <c r="C226" s="55"/>
      <c r="D226" s="55"/>
      <c r="E226" s="55"/>
      <c r="F226" s="56"/>
      <c r="G226" s="56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</row>
    <row r="227">
      <c r="A227" s="55"/>
      <c r="B227" s="55"/>
      <c r="C227" s="55"/>
      <c r="D227" s="55"/>
      <c r="E227" s="55"/>
      <c r="F227" s="56"/>
      <c r="G227" s="56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</row>
    <row r="228">
      <c r="A228" s="55"/>
      <c r="B228" s="55"/>
      <c r="C228" s="55"/>
      <c r="D228" s="55"/>
      <c r="E228" s="55"/>
      <c r="F228" s="56"/>
      <c r="G228" s="56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</row>
    <row r="229">
      <c r="A229" s="55"/>
      <c r="B229" s="55"/>
      <c r="C229" s="55"/>
      <c r="D229" s="55"/>
      <c r="E229" s="55"/>
      <c r="F229" s="56"/>
      <c r="G229" s="56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</row>
    <row r="230">
      <c r="A230" s="55"/>
      <c r="B230" s="55"/>
      <c r="C230" s="55"/>
      <c r="D230" s="55"/>
      <c r="E230" s="55"/>
      <c r="F230" s="56"/>
      <c r="G230" s="56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</row>
    <row r="231">
      <c r="A231" s="55"/>
      <c r="B231" s="55"/>
      <c r="C231" s="55"/>
      <c r="D231" s="55"/>
      <c r="E231" s="55"/>
      <c r="F231" s="56"/>
      <c r="G231" s="56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</row>
    <row r="232">
      <c r="A232" s="55"/>
      <c r="B232" s="55"/>
      <c r="C232" s="55"/>
      <c r="D232" s="55"/>
      <c r="E232" s="55"/>
      <c r="F232" s="56"/>
      <c r="G232" s="56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</row>
    <row r="233">
      <c r="A233" s="55"/>
      <c r="B233" s="55"/>
      <c r="C233" s="55"/>
      <c r="D233" s="55"/>
      <c r="E233" s="55"/>
      <c r="F233" s="56"/>
      <c r="G233" s="56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</row>
    <row r="234">
      <c r="A234" s="55"/>
      <c r="B234" s="55"/>
      <c r="C234" s="55"/>
      <c r="D234" s="55"/>
      <c r="E234" s="55"/>
      <c r="F234" s="56"/>
      <c r="G234" s="56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</row>
    <row r="235">
      <c r="A235" s="55"/>
      <c r="B235" s="55"/>
      <c r="C235" s="55"/>
      <c r="D235" s="55"/>
      <c r="E235" s="55"/>
      <c r="F235" s="56"/>
      <c r="G235" s="56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</row>
    <row r="236">
      <c r="A236" s="55"/>
      <c r="B236" s="55"/>
      <c r="C236" s="55"/>
      <c r="D236" s="55"/>
      <c r="E236" s="55"/>
      <c r="F236" s="56"/>
      <c r="G236" s="56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</row>
    <row r="237">
      <c r="A237" s="55"/>
      <c r="B237" s="55"/>
      <c r="C237" s="55"/>
      <c r="D237" s="55"/>
      <c r="E237" s="55"/>
      <c r="F237" s="56"/>
      <c r="G237" s="56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</row>
    <row r="238">
      <c r="A238" s="55"/>
      <c r="B238" s="55"/>
      <c r="C238" s="55"/>
      <c r="D238" s="55"/>
      <c r="E238" s="55"/>
      <c r="F238" s="56"/>
      <c r="G238" s="56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</row>
    <row r="239">
      <c r="A239" s="55"/>
      <c r="B239" s="55"/>
      <c r="C239" s="55"/>
      <c r="D239" s="55"/>
      <c r="E239" s="55"/>
      <c r="F239" s="56"/>
      <c r="G239" s="56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</row>
    <row r="240">
      <c r="A240" s="55"/>
      <c r="B240" s="55"/>
      <c r="C240" s="55"/>
      <c r="D240" s="55"/>
      <c r="E240" s="55"/>
      <c r="F240" s="56"/>
      <c r="G240" s="56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</row>
    <row r="241">
      <c r="A241" s="55"/>
      <c r="B241" s="55"/>
      <c r="C241" s="55"/>
      <c r="D241" s="55"/>
      <c r="E241" s="55"/>
      <c r="F241" s="56"/>
      <c r="G241" s="56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</row>
    <row r="242">
      <c r="A242" s="55"/>
      <c r="B242" s="55"/>
      <c r="C242" s="55"/>
      <c r="D242" s="55"/>
      <c r="E242" s="55"/>
      <c r="F242" s="56"/>
      <c r="G242" s="56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</row>
    <row r="243">
      <c r="A243" s="55"/>
      <c r="B243" s="55"/>
      <c r="C243" s="55"/>
      <c r="D243" s="55"/>
      <c r="E243" s="55"/>
      <c r="F243" s="56"/>
      <c r="G243" s="56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</row>
    <row r="244">
      <c r="A244" s="55"/>
      <c r="B244" s="55"/>
      <c r="C244" s="55"/>
      <c r="D244" s="55"/>
      <c r="E244" s="55"/>
      <c r="F244" s="56"/>
      <c r="G244" s="56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</row>
    <row r="245">
      <c r="A245" s="55"/>
      <c r="B245" s="55"/>
      <c r="C245" s="55"/>
      <c r="D245" s="55"/>
      <c r="E245" s="55"/>
      <c r="F245" s="56"/>
      <c r="G245" s="56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</row>
    <row r="246">
      <c r="A246" s="55"/>
      <c r="B246" s="55"/>
      <c r="C246" s="55"/>
      <c r="D246" s="55"/>
      <c r="E246" s="55"/>
      <c r="F246" s="56"/>
      <c r="G246" s="56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</row>
    <row r="247">
      <c r="A247" s="55"/>
      <c r="B247" s="55"/>
      <c r="C247" s="55"/>
      <c r="D247" s="55"/>
      <c r="E247" s="55"/>
      <c r="F247" s="56"/>
      <c r="G247" s="56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</row>
    <row r="248">
      <c r="A248" s="55"/>
      <c r="B248" s="55"/>
      <c r="C248" s="55"/>
      <c r="D248" s="55"/>
      <c r="E248" s="55"/>
      <c r="F248" s="56"/>
      <c r="G248" s="56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</row>
    <row r="249">
      <c r="A249" s="55"/>
      <c r="B249" s="55"/>
      <c r="C249" s="55"/>
      <c r="D249" s="55"/>
      <c r="E249" s="55"/>
      <c r="F249" s="56"/>
      <c r="G249" s="56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</row>
    <row r="250">
      <c r="A250" s="55"/>
      <c r="B250" s="55"/>
      <c r="C250" s="55"/>
      <c r="D250" s="55"/>
      <c r="E250" s="55"/>
      <c r="F250" s="56"/>
      <c r="G250" s="56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</row>
    <row r="251">
      <c r="A251" s="55"/>
      <c r="B251" s="55"/>
      <c r="C251" s="55"/>
      <c r="D251" s="55"/>
      <c r="E251" s="55"/>
      <c r="F251" s="56"/>
      <c r="G251" s="56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</row>
    <row r="252">
      <c r="A252" s="55"/>
      <c r="B252" s="55"/>
      <c r="C252" s="55"/>
      <c r="D252" s="55"/>
      <c r="E252" s="55"/>
      <c r="F252" s="56"/>
      <c r="G252" s="56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</row>
    <row r="253">
      <c r="A253" s="55"/>
      <c r="B253" s="55"/>
      <c r="C253" s="55"/>
      <c r="D253" s="55"/>
      <c r="E253" s="55"/>
      <c r="F253" s="56"/>
      <c r="G253" s="56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</row>
    <row r="254">
      <c r="A254" s="55"/>
      <c r="B254" s="55"/>
      <c r="C254" s="55"/>
      <c r="D254" s="55"/>
      <c r="E254" s="55"/>
      <c r="F254" s="56"/>
      <c r="G254" s="56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</row>
    <row r="255">
      <c r="A255" s="55"/>
      <c r="B255" s="55"/>
      <c r="C255" s="55"/>
      <c r="D255" s="55"/>
      <c r="E255" s="55"/>
      <c r="F255" s="56"/>
      <c r="G255" s="56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</row>
    <row r="256">
      <c r="A256" s="55"/>
      <c r="B256" s="55"/>
      <c r="C256" s="55"/>
      <c r="D256" s="55"/>
      <c r="E256" s="55"/>
      <c r="F256" s="56"/>
      <c r="G256" s="56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</row>
    <row r="257">
      <c r="A257" s="55"/>
      <c r="B257" s="55"/>
      <c r="C257" s="55"/>
      <c r="D257" s="55"/>
      <c r="E257" s="55"/>
      <c r="F257" s="56"/>
      <c r="G257" s="56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</row>
    <row r="258">
      <c r="A258" s="55"/>
      <c r="B258" s="55"/>
      <c r="C258" s="55"/>
      <c r="D258" s="55"/>
      <c r="E258" s="55"/>
      <c r="F258" s="56"/>
      <c r="G258" s="56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</row>
    <row r="259">
      <c r="A259" s="55"/>
      <c r="B259" s="55"/>
      <c r="C259" s="55"/>
      <c r="D259" s="55"/>
      <c r="E259" s="55"/>
      <c r="F259" s="56"/>
      <c r="G259" s="56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</row>
    <row r="260">
      <c r="A260" s="55"/>
      <c r="B260" s="55"/>
      <c r="C260" s="55"/>
      <c r="D260" s="55"/>
      <c r="E260" s="55"/>
      <c r="F260" s="56"/>
      <c r="G260" s="56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</row>
    <row r="261">
      <c r="A261" s="55"/>
      <c r="B261" s="55"/>
      <c r="C261" s="55"/>
      <c r="D261" s="55"/>
      <c r="E261" s="55"/>
      <c r="F261" s="56"/>
      <c r="G261" s="56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</row>
    <row r="262">
      <c r="A262" s="55"/>
      <c r="B262" s="55"/>
      <c r="C262" s="55"/>
      <c r="D262" s="55"/>
      <c r="E262" s="55"/>
      <c r="F262" s="56"/>
      <c r="G262" s="56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</row>
    <row r="263">
      <c r="A263" s="55"/>
      <c r="B263" s="55"/>
      <c r="C263" s="55"/>
      <c r="D263" s="55"/>
      <c r="E263" s="55"/>
      <c r="F263" s="56"/>
      <c r="G263" s="56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</row>
    <row r="264">
      <c r="A264" s="55"/>
      <c r="B264" s="55"/>
      <c r="C264" s="55"/>
      <c r="D264" s="55"/>
      <c r="E264" s="55"/>
      <c r="F264" s="56"/>
      <c r="G264" s="56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</row>
    <row r="265">
      <c r="A265" s="55"/>
      <c r="B265" s="55"/>
      <c r="C265" s="55"/>
      <c r="D265" s="55"/>
      <c r="E265" s="55"/>
      <c r="F265" s="56"/>
      <c r="G265" s="56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</row>
    <row r="266">
      <c r="A266" s="55"/>
      <c r="B266" s="55"/>
      <c r="C266" s="55"/>
      <c r="D266" s="55"/>
      <c r="E266" s="55"/>
      <c r="F266" s="56"/>
      <c r="G266" s="56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</row>
    <row r="267">
      <c r="A267" s="55"/>
      <c r="B267" s="55"/>
      <c r="C267" s="55"/>
      <c r="D267" s="55"/>
      <c r="E267" s="55"/>
      <c r="F267" s="56"/>
      <c r="G267" s="56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</row>
    <row r="268">
      <c r="A268" s="55"/>
      <c r="B268" s="55"/>
      <c r="C268" s="55"/>
      <c r="D268" s="55"/>
      <c r="E268" s="55"/>
      <c r="F268" s="56"/>
      <c r="G268" s="56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</row>
    <row r="269">
      <c r="A269" s="55"/>
      <c r="B269" s="55"/>
      <c r="C269" s="55"/>
      <c r="D269" s="55"/>
      <c r="E269" s="55"/>
      <c r="F269" s="56"/>
      <c r="G269" s="56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</row>
    <row r="270">
      <c r="A270" s="55"/>
      <c r="B270" s="55"/>
      <c r="C270" s="55"/>
      <c r="D270" s="55"/>
      <c r="E270" s="55"/>
      <c r="F270" s="56"/>
      <c r="G270" s="56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</row>
    <row r="271">
      <c r="A271" s="55"/>
      <c r="B271" s="55"/>
      <c r="C271" s="55"/>
      <c r="D271" s="55"/>
      <c r="E271" s="55"/>
      <c r="F271" s="56"/>
      <c r="G271" s="56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</row>
    <row r="272">
      <c r="A272" s="55"/>
      <c r="B272" s="55"/>
      <c r="C272" s="55"/>
      <c r="D272" s="55"/>
      <c r="E272" s="55"/>
      <c r="F272" s="56"/>
      <c r="G272" s="56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</row>
    <row r="273">
      <c r="A273" s="55"/>
      <c r="B273" s="55"/>
      <c r="C273" s="55"/>
      <c r="D273" s="55"/>
      <c r="E273" s="55"/>
      <c r="F273" s="56"/>
      <c r="G273" s="56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</row>
    <row r="274">
      <c r="A274" s="55"/>
      <c r="B274" s="55"/>
      <c r="C274" s="55"/>
      <c r="D274" s="55"/>
      <c r="E274" s="55"/>
      <c r="F274" s="56"/>
      <c r="G274" s="56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</row>
    <row r="275">
      <c r="A275" s="55"/>
      <c r="B275" s="55"/>
      <c r="C275" s="55"/>
      <c r="D275" s="55"/>
      <c r="E275" s="55"/>
      <c r="F275" s="56"/>
      <c r="G275" s="56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</row>
    <row r="276">
      <c r="A276" s="55"/>
      <c r="B276" s="55"/>
      <c r="C276" s="55"/>
      <c r="D276" s="55"/>
      <c r="E276" s="55"/>
      <c r="F276" s="56"/>
      <c r="G276" s="56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</row>
    <row r="277">
      <c r="A277" s="55"/>
      <c r="B277" s="55"/>
      <c r="C277" s="55"/>
      <c r="D277" s="55"/>
      <c r="E277" s="55"/>
      <c r="F277" s="56"/>
      <c r="G277" s="56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</row>
    <row r="278">
      <c r="A278" s="55"/>
      <c r="B278" s="55"/>
      <c r="C278" s="55"/>
      <c r="D278" s="55"/>
      <c r="E278" s="55"/>
      <c r="F278" s="56"/>
      <c r="G278" s="56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</row>
    <row r="279">
      <c r="A279" s="55"/>
      <c r="B279" s="55"/>
      <c r="C279" s="55"/>
      <c r="D279" s="55"/>
      <c r="E279" s="55"/>
      <c r="F279" s="56"/>
      <c r="G279" s="56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</row>
    <row r="280">
      <c r="A280" s="55"/>
      <c r="B280" s="55"/>
      <c r="C280" s="55"/>
      <c r="D280" s="55"/>
      <c r="E280" s="55"/>
      <c r="F280" s="56"/>
      <c r="G280" s="56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</row>
    <row r="281">
      <c r="A281" s="55"/>
      <c r="B281" s="55"/>
      <c r="C281" s="55"/>
      <c r="D281" s="55"/>
      <c r="E281" s="55"/>
      <c r="F281" s="56"/>
      <c r="G281" s="56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</row>
    <row r="282">
      <c r="A282" s="55"/>
      <c r="B282" s="55"/>
      <c r="C282" s="55"/>
      <c r="D282" s="55"/>
      <c r="E282" s="55"/>
      <c r="F282" s="56"/>
      <c r="G282" s="56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</row>
    <row r="283">
      <c r="A283" s="55"/>
      <c r="B283" s="55"/>
      <c r="C283" s="55"/>
      <c r="D283" s="55"/>
      <c r="E283" s="55"/>
      <c r="F283" s="56"/>
      <c r="G283" s="56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</row>
    <row r="284">
      <c r="A284" s="55"/>
      <c r="B284" s="55"/>
      <c r="C284" s="55"/>
      <c r="D284" s="55"/>
      <c r="E284" s="55"/>
      <c r="F284" s="56"/>
      <c r="G284" s="56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</row>
    <row r="285">
      <c r="A285" s="55"/>
      <c r="B285" s="55"/>
      <c r="C285" s="55"/>
      <c r="D285" s="55"/>
      <c r="E285" s="55"/>
      <c r="F285" s="56"/>
      <c r="G285" s="56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</row>
    <row r="286">
      <c r="A286" s="55"/>
      <c r="B286" s="55"/>
      <c r="C286" s="55"/>
      <c r="D286" s="55"/>
      <c r="E286" s="55"/>
      <c r="F286" s="56"/>
      <c r="G286" s="56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</row>
    <row r="287">
      <c r="A287" s="55"/>
      <c r="B287" s="55"/>
      <c r="C287" s="55"/>
      <c r="D287" s="55"/>
      <c r="E287" s="55"/>
      <c r="F287" s="56"/>
      <c r="G287" s="56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</row>
    <row r="288">
      <c r="A288" s="55"/>
      <c r="B288" s="55"/>
      <c r="C288" s="55"/>
      <c r="D288" s="55"/>
      <c r="E288" s="55"/>
      <c r="F288" s="56"/>
      <c r="G288" s="56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</row>
    <row r="289">
      <c r="A289" s="55"/>
      <c r="B289" s="55"/>
      <c r="C289" s="55"/>
      <c r="D289" s="55"/>
      <c r="E289" s="55"/>
      <c r="F289" s="56"/>
      <c r="G289" s="56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</row>
    <row r="290">
      <c r="A290" s="55"/>
      <c r="B290" s="55"/>
      <c r="C290" s="55"/>
      <c r="D290" s="55"/>
      <c r="E290" s="55"/>
      <c r="F290" s="56"/>
      <c r="G290" s="56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</row>
    <row r="291">
      <c r="A291" s="55"/>
      <c r="B291" s="55"/>
      <c r="C291" s="55"/>
      <c r="D291" s="55"/>
      <c r="E291" s="55"/>
      <c r="F291" s="56"/>
      <c r="G291" s="56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</row>
    <row r="292">
      <c r="A292" s="55"/>
      <c r="B292" s="55"/>
      <c r="C292" s="55"/>
      <c r="D292" s="55"/>
      <c r="E292" s="55"/>
      <c r="F292" s="56"/>
      <c r="G292" s="56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</row>
    <row r="293">
      <c r="A293" s="55"/>
      <c r="B293" s="55"/>
      <c r="C293" s="55"/>
      <c r="D293" s="55"/>
      <c r="E293" s="55"/>
      <c r="F293" s="56"/>
      <c r="G293" s="56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</row>
    <row r="294">
      <c r="A294" s="55"/>
      <c r="B294" s="55"/>
      <c r="C294" s="55"/>
      <c r="D294" s="55"/>
      <c r="E294" s="55"/>
      <c r="F294" s="56"/>
      <c r="G294" s="56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</row>
    <row r="295">
      <c r="A295" s="55"/>
      <c r="B295" s="55"/>
      <c r="C295" s="55"/>
      <c r="D295" s="55"/>
      <c r="E295" s="55"/>
      <c r="F295" s="56"/>
      <c r="G295" s="56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</row>
    <row r="296">
      <c r="A296" s="55"/>
      <c r="B296" s="55"/>
      <c r="C296" s="55"/>
      <c r="D296" s="55"/>
      <c r="E296" s="55"/>
      <c r="F296" s="56"/>
      <c r="G296" s="56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</row>
    <row r="297">
      <c r="A297" s="55"/>
      <c r="B297" s="55"/>
      <c r="C297" s="55"/>
      <c r="D297" s="55"/>
      <c r="E297" s="55"/>
      <c r="F297" s="56"/>
      <c r="G297" s="56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</row>
    <row r="298">
      <c r="A298" s="55"/>
      <c r="B298" s="55"/>
      <c r="C298" s="55"/>
      <c r="D298" s="55"/>
      <c r="E298" s="55"/>
      <c r="F298" s="56"/>
      <c r="G298" s="56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</row>
    <row r="299">
      <c r="A299" s="55"/>
      <c r="B299" s="55"/>
      <c r="C299" s="55"/>
      <c r="D299" s="55"/>
      <c r="E299" s="55"/>
      <c r="F299" s="56"/>
      <c r="G299" s="56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</row>
    <row r="300">
      <c r="A300" s="55"/>
      <c r="B300" s="55"/>
      <c r="C300" s="55"/>
      <c r="D300" s="55"/>
      <c r="E300" s="55"/>
      <c r="F300" s="56"/>
      <c r="G300" s="56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</row>
    <row r="301">
      <c r="A301" s="55"/>
      <c r="B301" s="55"/>
      <c r="C301" s="55"/>
      <c r="D301" s="55"/>
      <c r="E301" s="55"/>
      <c r="F301" s="56"/>
      <c r="G301" s="56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</row>
    <row r="302">
      <c r="A302" s="55"/>
      <c r="B302" s="55"/>
      <c r="C302" s="55"/>
      <c r="D302" s="55"/>
      <c r="E302" s="55"/>
      <c r="F302" s="56"/>
      <c r="G302" s="56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</row>
    <row r="303">
      <c r="A303" s="55"/>
      <c r="B303" s="55"/>
      <c r="C303" s="55"/>
      <c r="D303" s="55"/>
      <c r="E303" s="55"/>
      <c r="F303" s="56"/>
      <c r="G303" s="56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</row>
    <row r="304">
      <c r="A304" s="55"/>
      <c r="B304" s="55"/>
      <c r="C304" s="55"/>
      <c r="D304" s="55"/>
      <c r="E304" s="55"/>
      <c r="F304" s="56"/>
      <c r="G304" s="56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</row>
    <row r="305">
      <c r="A305" s="55"/>
      <c r="B305" s="55"/>
      <c r="C305" s="55"/>
      <c r="D305" s="55"/>
      <c r="E305" s="55"/>
      <c r="F305" s="56"/>
      <c r="G305" s="56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</row>
    <row r="306">
      <c r="A306" s="55"/>
      <c r="B306" s="55"/>
      <c r="C306" s="55"/>
      <c r="D306" s="55"/>
      <c r="E306" s="55"/>
      <c r="F306" s="56"/>
      <c r="G306" s="56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</row>
    <row r="307">
      <c r="A307" s="55"/>
      <c r="B307" s="55"/>
      <c r="C307" s="55"/>
      <c r="D307" s="55"/>
      <c r="E307" s="55"/>
      <c r="F307" s="56"/>
      <c r="G307" s="56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</row>
    <row r="308">
      <c r="A308" s="55"/>
      <c r="B308" s="55"/>
      <c r="C308" s="55"/>
      <c r="D308" s="55"/>
      <c r="E308" s="55"/>
      <c r="F308" s="56"/>
      <c r="G308" s="56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</row>
    <row r="309">
      <c r="A309" s="55"/>
      <c r="B309" s="55"/>
      <c r="C309" s="55"/>
      <c r="D309" s="55"/>
      <c r="E309" s="55"/>
      <c r="F309" s="56"/>
      <c r="G309" s="56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</row>
    <row r="310">
      <c r="A310" s="55"/>
      <c r="B310" s="55"/>
      <c r="C310" s="55"/>
      <c r="D310" s="55"/>
      <c r="E310" s="55"/>
      <c r="F310" s="56"/>
      <c r="G310" s="56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</row>
    <row r="311">
      <c r="A311" s="55"/>
      <c r="B311" s="55"/>
      <c r="C311" s="55"/>
      <c r="D311" s="55"/>
      <c r="E311" s="55"/>
      <c r="F311" s="56"/>
      <c r="G311" s="56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</row>
    <row r="312">
      <c r="A312" s="55"/>
      <c r="B312" s="55"/>
      <c r="C312" s="55"/>
      <c r="D312" s="55"/>
      <c r="E312" s="55"/>
      <c r="F312" s="56"/>
      <c r="G312" s="56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</row>
    <row r="313">
      <c r="A313" s="55"/>
      <c r="B313" s="55"/>
      <c r="C313" s="55"/>
      <c r="D313" s="55"/>
      <c r="E313" s="55"/>
      <c r="F313" s="56"/>
      <c r="G313" s="56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</row>
    <row r="314">
      <c r="A314" s="55"/>
      <c r="B314" s="55"/>
      <c r="C314" s="55"/>
      <c r="D314" s="55"/>
      <c r="E314" s="55"/>
      <c r="F314" s="56"/>
      <c r="G314" s="56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</row>
    <row r="315">
      <c r="A315" s="55"/>
      <c r="B315" s="55"/>
      <c r="C315" s="55"/>
      <c r="D315" s="55"/>
      <c r="E315" s="55"/>
      <c r="F315" s="56"/>
      <c r="G315" s="56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</row>
    <row r="316">
      <c r="A316" s="55"/>
      <c r="B316" s="55"/>
      <c r="C316" s="55"/>
      <c r="D316" s="55"/>
      <c r="E316" s="55"/>
      <c r="F316" s="56"/>
      <c r="G316" s="56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</row>
    <row r="317">
      <c r="A317" s="55"/>
      <c r="B317" s="55"/>
      <c r="C317" s="55"/>
      <c r="D317" s="55"/>
      <c r="E317" s="55"/>
      <c r="F317" s="56"/>
      <c r="G317" s="56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</row>
    <row r="318">
      <c r="A318" s="55"/>
      <c r="B318" s="55"/>
      <c r="C318" s="55"/>
      <c r="D318" s="55"/>
      <c r="E318" s="55"/>
      <c r="F318" s="56"/>
      <c r="G318" s="56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</row>
    <row r="319">
      <c r="A319" s="55"/>
      <c r="B319" s="55"/>
      <c r="C319" s="55"/>
      <c r="D319" s="55"/>
      <c r="E319" s="55"/>
      <c r="F319" s="56"/>
      <c r="G319" s="56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</row>
    <row r="320">
      <c r="A320" s="55"/>
      <c r="B320" s="55"/>
      <c r="C320" s="55"/>
      <c r="D320" s="55"/>
      <c r="E320" s="55"/>
      <c r="F320" s="56"/>
      <c r="G320" s="56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</row>
    <row r="321">
      <c r="A321" s="55"/>
      <c r="B321" s="55"/>
      <c r="C321" s="55"/>
      <c r="D321" s="55"/>
      <c r="E321" s="55"/>
      <c r="F321" s="56"/>
      <c r="G321" s="56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</row>
    <row r="322">
      <c r="A322" s="55"/>
      <c r="B322" s="55"/>
      <c r="C322" s="55"/>
      <c r="D322" s="55"/>
      <c r="E322" s="55"/>
      <c r="F322" s="56"/>
      <c r="G322" s="56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</row>
    <row r="323">
      <c r="A323" s="55"/>
      <c r="B323" s="55"/>
      <c r="C323" s="55"/>
      <c r="D323" s="55"/>
      <c r="E323" s="55"/>
      <c r="F323" s="56"/>
      <c r="G323" s="56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</row>
    <row r="324">
      <c r="A324" s="55"/>
      <c r="B324" s="55"/>
      <c r="C324" s="55"/>
      <c r="D324" s="55"/>
      <c r="E324" s="55"/>
      <c r="F324" s="56"/>
      <c r="G324" s="56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</row>
    <row r="325">
      <c r="A325" s="55"/>
      <c r="B325" s="55"/>
      <c r="C325" s="55"/>
      <c r="D325" s="55"/>
      <c r="E325" s="55"/>
      <c r="F325" s="56"/>
      <c r="G325" s="56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</row>
    <row r="326">
      <c r="A326" s="55"/>
      <c r="B326" s="55"/>
      <c r="C326" s="55"/>
      <c r="D326" s="55"/>
      <c r="E326" s="55"/>
      <c r="F326" s="56"/>
      <c r="G326" s="56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</row>
    <row r="327">
      <c r="A327" s="55"/>
      <c r="B327" s="55"/>
      <c r="C327" s="55"/>
      <c r="D327" s="55"/>
      <c r="E327" s="55"/>
      <c r="F327" s="56"/>
      <c r="G327" s="56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</row>
    <row r="328">
      <c r="A328" s="55"/>
      <c r="B328" s="55"/>
      <c r="C328" s="55"/>
      <c r="D328" s="55"/>
      <c r="E328" s="55"/>
      <c r="F328" s="56"/>
      <c r="G328" s="56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</row>
    <row r="329">
      <c r="A329" s="55"/>
      <c r="B329" s="55"/>
      <c r="C329" s="55"/>
      <c r="D329" s="55"/>
      <c r="E329" s="55"/>
      <c r="F329" s="56"/>
      <c r="G329" s="56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</row>
    <row r="330">
      <c r="A330" s="55"/>
      <c r="B330" s="55"/>
      <c r="C330" s="55"/>
      <c r="D330" s="55"/>
      <c r="E330" s="55"/>
      <c r="F330" s="56"/>
      <c r="G330" s="56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</row>
    <row r="331">
      <c r="A331" s="55"/>
      <c r="B331" s="55"/>
      <c r="C331" s="55"/>
      <c r="D331" s="55"/>
      <c r="E331" s="55"/>
      <c r="F331" s="56"/>
      <c r="G331" s="56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</row>
    <row r="332">
      <c r="A332" s="55"/>
      <c r="B332" s="55"/>
      <c r="C332" s="55"/>
      <c r="D332" s="55"/>
      <c r="E332" s="55"/>
      <c r="F332" s="56"/>
      <c r="G332" s="56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</row>
    <row r="333">
      <c r="A333" s="55"/>
      <c r="B333" s="55"/>
      <c r="C333" s="55"/>
      <c r="D333" s="55"/>
      <c r="E333" s="55"/>
      <c r="F333" s="56"/>
      <c r="G333" s="56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</row>
    <row r="334">
      <c r="A334" s="55"/>
      <c r="B334" s="55"/>
      <c r="C334" s="55"/>
      <c r="D334" s="55"/>
      <c r="E334" s="55"/>
      <c r="F334" s="56"/>
      <c r="G334" s="56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</row>
    <row r="335">
      <c r="A335" s="55"/>
      <c r="B335" s="55"/>
      <c r="C335" s="55"/>
      <c r="D335" s="55"/>
      <c r="E335" s="55"/>
      <c r="F335" s="56"/>
      <c r="G335" s="56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</row>
    <row r="336">
      <c r="A336" s="55"/>
      <c r="B336" s="55"/>
      <c r="C336" s="55"/>
      <c r="D336" s="55"/>
      <c r="E336" s="55"/>
      <c r="F336" s="56"/>
      <c r="G336" s="56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</row>
    <row r="337">
      <c r="A337" s="55"/>
      <c r="B337" s="55"/>
      <c r="C337" s="55"/>
      <c r="D337" s="55"/>
      <c r="E337" s="55"/>
      <c r="F337" s="56"/>
      <c r="G337" s="56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</row>
    <row r="338">
      <c r="A338" s="55"/>
      <c r="B338" s="55"/>
      <c r="C338" s="55"/>
      <c r="D338" s="55"/>
      <c r="E338" s="55"/>
      <c r="F338" s="56"/>
      <c r="G338" s="56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</row>
    <row r="339">
      <c r="A339" s="55"/>
      <c r="B339" s="55"/>
      <c r="C339" s="55"/>
      <c r="D339" s="55"/>
      <c r="E339" s="55"/>
      <c r="F339" s="56"/>
      <c r="G339" s="56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</row>
    <row r="340">
      <c r="A340" s="55"/>
      <c r="B340" s="55"/>
      <c r="C340" s="55"/>
      <c r="D340" s="55"/>
      <c r="E340" s="55"/>
      <c r="F340" s="56"/>
      <c r="G340" s="56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</row>
    <row r="341">
      <c r="A341" s="55"/>
      <c r="B341" s="55"/>
      <c r="C341" s="55"/>
      <c r="D341" s="55"/>
      <c r="E341" s="55"/>
      <c r="F341" s="56"/>
      <c r="G341" s="56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</row>
    <row r="342">
      <c r="A342" s="55"/>
      <c r="B342" s="55"/>
      <c r="C342" s="55"/>
      <c r="D342" s="55"/>
      <c r="E342" s="55"/>
      <c r="F342" s="56"/>
      <c r="G342" s="56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</row>
    <row r="343">
      <c r="A343" s="55"/>
      <c r="B343" s="55"/>
      <c r="C343" s="55"/>
      <c r="D343" s="55"/>
      <c r="E343" s="55"/>
      <c r="F343" s="56"/>
      <c r="G343" s="56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</row>
    <row r="344">
      <c r="A344" s="55"/>
      <c r="B344" s="55"/>
      <c r="C344" s="55"/>
      <c r="D344" s="55"/>
      <c r="E344" s="55"/>
      <c r="F344" s="56"/>
      <c r="G344" s="56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</row>
    <row r="345">
      <c r="A345" s="55"/>
      <c r="B345" s="55"/>
      <c r="C345" s="55"/>
      <c r="D345" s="55"/>
      <c r="E345" s="55"/>
      <c r="F345" s="56"/>
      <c r="G345" s="56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</row>
    <row r="346">
      <c r="A346" s="55"/>
      <c r="B346" s="55"/>
      <c r="C346" s="55"/>
      <c r="D346" s="55"/>
      <c r="E346" s="55"/>
      <c r="F346" s="56"/>
      <c r="G346" s="56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</row>
    <row r="347">
      <c r="A347" s="55"/>
      <c r="B347" s="55"/>
      <c r="C347" s="55"/>
      <c r="D347" s="55"/>
      <c r="E347" s="55"/>
      <c r="F347" s="56"/>
      <c r="G347" s="56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</row>
    <row r="348">
      <c r="A348" s="55"/>
      <c r="B348" s="55"/>
      <c r="C348" s="55"/>
      <c r="D348" s="55"/>
      <c r="E348" s="55"/>
      <c r="F348" s="56"/>
      <c r="G348" s="56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</row>
    <row r="349">
      <c r="A349" s="55"/>
      <c r="B349" s="55"/>
      <c r="C349" s="55"/>
      <c r="D349" s="55"/>
      <c r="E349" s="55"/>
      <c r="F349" s="56"/>
      <c r="G349" s="56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</row>
    <row r="350">
      <c r="A350" s="55"/>
      <c r="B350" s="55"/>
      <c r="C350" s="55"/>
      <c r="D350" s="55"/>
      <c r="E350" s="55"/>
      <c r="F350" s="56"/>
      <c r="G350" s="56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</row>
    <row r="351">
      <c r="A351" s="55"/>
      <c r="B351" s="55"/>
      <c r="C351" s="55"/>
      <c r="D351" s="55"/>
      <c r="E351" s="55"/>
      <c r="F351" s="56"/>
      <c r="G351" s="56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</row>
    <row r="352">
      <c r="A352" s="55"/>
      <c r="B352" s="55"/>
      <c r="C352" s="55"/>
      <c r="D352" s="55"/>
      <c r="E352" s="55"/>
      <c r="F352" s="56"/>
      <c r="G352" s="56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</row>
    <row r="353">
      <c r="A353" s="55"/>
      <c r="B353" s="55"/>
      <c r="C353" s="55"/>
      <c r="D353" s="55"/>
      <c r="E353" s="55"/>
      <c r="F353" s="56"/>
      <c r="G353" s="56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</row>
    <row r="354">
      <c r="A354" s="55"/>
      <c r="B354" s="55"/>
      <c r="C354" s="55"/>
      <c r="D354" s="55"/>
      <c r="E354" s="55"/>
      <c r="F354" s="56"/>
      <c r="G354" s="56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</row>
    <row r="355">
      <c r="A355" s="55"/>
      <c r="B355" s="55"/>
      <c r="C355" s="55"/>
      <c r="D355" s="55"/>
      <c r="E355" s="55"/>
      <c r="F355" s="56"/>
      <c r="G355" s="56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</row>
    <row r="356">
      <c r="A356" s="55"/>
      <c r="B356" s="55"/>
      <c r="C356" s="55"/>
      <c r="D356" s="55"/>
      <c r="E356" s="55"/>
      <c r="F356" s="56"/>
      <c r="G356" s="56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</row>
    <row r="357">
      <c r="A357" s="55"/>
      <c r="B357" s="55"/>
      <c r="C357" s="55"/>
      <c r="D357" s="55"/>
      <c r="E357" s="55"/>
      <c r="F357" s="56"/>
      <c r="G357" s="56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</row>
    <row r="358">
      <c r="A358" s="55"/>
      <c r="B358" s="55"/>
      <c r="C358" s="55"/>
      <c r="D358" s="55"/>
      <c r="E358" s="55"/>
      <c r="F358" s="56"/>
      <c r="G358" s="56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</row>
    <row r="359">
      <c r="A359" s="55"/>
      <c r="B359" s="55"/>
      <c r="C359" s="55"/>
      <c r="D359" s="55"/>
      <c r="E359" s="55"/>
      <c r="F359" s="56"/>
      <c r="G359" s="56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</row>
    <row r="360">
      <c r="A360" s="55"/>
      <c r="B360" s="55"/>
      <c r="C360" s="55"/>
      <c r="D360" s="55"/>
      <c r="E360" s="55"/>
      <c r="F360" s="56"/>
      <c r="G360" s="56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</row>
    <row r="361">
      <c r="A361" s="55"/>
      <c r="B361" s="55"/>
      <c r="C361" s="55"/>
      <c r="D361" s="55"/>
      <c r="E361" s="55"/>
      <c r="F361" s="56"/>
      <c r="G361" s="56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</row>
    <row r="362">
      <c r="A362" s="55"/>
      <c r="B362" s="55"/>
      <c r="C362" s="55"/>
      <c r="D362" s="55"/>
      <c r="E362" s="55"/>
      <c r="F362" s="56"/>
      <c r="G362" s="56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</row>
    <row r="363">
      <c r="A363" s="55"/>
      <c r="B363" s="55"/>
      <c r="C363" s="55"/>
      <c r="D363" s="55"/>
      <c r="E363" s="55"/>
      <c r="F363" s="56"/>
      <c r="G363" s="56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</row>
    <row r="364">
      <c r="A364" s="55"/>
      <c r="B364" s="55"/>
      <c r="C364" s="55"/>
      <c r="D364" s="55"/>
      <c r="E364" s="55"/>
      <c r="F364" s="56"/>
      <c r="G364" s="56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</row>
    <row r="365">
      <c r="A365" s="55"/>
      <c r="B365" s="55"/>
      <c r="C365" s="55"/>
      <c r="D365" s="55"/>
      <c r="E365" s="55"/>
      <c r="F365" s="56"/>
      <c r="G365" s="56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</row>
    <row r="366">
      <c r="A366" s="55"/>
      <c r="B366" s="55"/>
      <c r="C366" s="55"/>
      <c r="D366" s="55"/>
      <c r="E366" s="55"/>
      <c r="F366" s="56"/>
      <c r="G366" s="56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</row>
    <row r="367">
      <c r="A367" s="55"/>
      <c r="B367" s="55"/>
      <c r="C367" s="55"/>
      <c r="D367" s="55"/>
      <c r="E367" s="55"/>
      <c r="F367" s="56"/>
      <c r="G367" s="56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</row>
    <row r="368">
      <c r="A368" s="55"/>
      <c r="B368" s="55"/>
      <c r="C368" s="55"/>
      <c r="D368" s="55"/>
      <c r="E368" s="55"/>
      <c r="F368" s="56"/>
      <c r="G368" s="56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</row>
    <row r="369">
      <c r="A369" s="55"/>
      <c r="B369" s="55"/>
      <c r="C369" s="55"/>
      <c r="D369" s="55"/>
      <c r="E369" s="55"/>
      <c r="F369" s="56"/>
      <c r="G369" s="56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</row>
    <row r="370">
      <c r="A370" s="55"/>
      <c r="B370" s="55"/>
      <c r="C370" s="55"/>
      <c r="D370" s="55"/>
      <c r="E370" s="55"/>
      <c r="F370" s="56"/>
      <c r="G370" s="56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</row>
    <row r="371">
      <c r="A371" s="55"/>
      <c r="B371" s="55"/>
      <c r="C371" s="55"/>
      <c r="D371" s="55"/>
      <c r="E371" s="55"/>
      <c r="F371" s="56"/>
      <c r="G371" s="56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</row>
    <row r="372">
      <c r="A372" s="55"/>
      <c r="B372" s="55"/>
      <c r="C372" s="55"/>
      <c r="D372" s="55"/>
      <c r="E372" s="55"/>
      <c r="F372" s="56"/>
      <c r="G372" s="56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</row>
    <row r="373">
      <c r="A373" s="55"/>
      <c r="B373" s="55"/>
      <c r="C373" s="55"/>
      <c r="D373" s="55"/>
      <c r="E373" s="55"/>
      <c r="F373" s="56"/>
      <c r="G373" s="56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</row>
    <row r="374">
      <c r="A374" s="55"/>
      <c r="B374" s="55"/>
      <c r="C374" s="55"/>
      <c r="D374" s="55"/>
      <c r="E374" s="55"/>
      <c r="F374" s="56"/>
      <c r="G374" s="56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</row>
    <row r="375">
      <c r="A375" s="55"/>
      <c r="B375" s="55"/>
      <c r="C375" s="55"/>
      <c r="D375" s="55"/>
      <c r="E375" s="55"/>
      <c r="F375" s="56"/>
      <c r="G375" s="56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</row>
    <row r="376">
      <c r="A376" s="55"/>
      <c r="B376" s="55"/>
      <c r="C376" s="55"/>
      <c r="D376" s="55"/>
      <c r="E376" s="55"/>
      <c r="F376" s="56"/>
      <c r="G376" s="56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</row>
    <row r="377">
      <c r="A377" s="55"/>
      <c r="B377" s="55"/>
      <c r="C377" s="55"/>
      <c r="D377" s="55"/>
      <c r="E377" s="55"/>
      <c r="F377" s="56"/>
      <c r="G377" s="56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</row>
    <row r="378">
      <c r="A378" s="55"/>
      <c r="B378" s="55"/>
      <c r="C378" s="55"/>
      <c r="D378" s="55"/>
      <c r="E378" s="55"/>
      <c r="F378" s="56"/>
      <c r="G378" s="56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</row>
    <row r="379">
      <c r="A379" s="55"/>
      <c r="B379" s="55"/>
      <c r="C379" s="55"/>
      <c r="D379" s="55"/>
      <c r="E379" s="55"/>
      <c r="F379" s="56"/>
      <c r="G379" s="56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</row>
    <row r="380">
      <c r="A380" s="55"/>
      <c r="B380" s="55"/>
      <c r="C380" s="55"/>
      <c r="D380" s="55"/>
      <c r="E380" s="55"/>
      <c r="F380" s="56"/>
      <c r="G380" s="56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</row>
    <row r="381">
      <c r="A381" s="55"/>
      <c r="B381" s="55"/>
      <c r="C381" s="55"/>
      <c r="D381" s="55"/>
      <c r="E381" s="55"/>
      <c r="F381" s="56"/>
      <c r="G381" s="56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</row>
    <row r="382">
      <c r="A382" s="55"/>
      <c r="B382" s="55"/>
      <c r="C382" s="55"/>
      <c r="D382" s="55"/>
      <c r="E382" s="55"/>
      <c r="F382" s="56"/>
      <c r="G382" s="56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</row>
    <row r="383">
      <c r="A383" s="55"/>
      <c r="B383" s="55"/>
      <c r="C383" s="55"/>
      <c r="D383" s="55"/>
      <c r="E383" s="55"/>
      <c r="F383" s="56"/>
      <c r="G383" s="56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</row>
    <row r="384">
      <c r="A384" s="55"/>
      <c r="B384" s="55"/>
      <c r="C384" s="55"/>
      <c r="D384" s="55"/>
      <c r="E384" s="55"/>
      <c r="F384" s="56"/>
      <c r="G384" s="56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</row>
    <row r="385">
      <c r="A385" s="55"/>
      <c r="B385" s="55"/>
      <c r="C385" s="55"/>
      <c r="D385" s="55"/>
      <c r="E385" s="55"/>
      <c r="F385" s="56"/>
      <c r="G385" s="56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</row>
    <row r="386">
      <c r="A386" s="55"/>
      <c r="B386" s="55"/>
      <c r="C386" s="55"/>
      <c r="D386" s="55"/>
      <c r="E386" s="55"/>
      <c r="F386" s="56"/>
      <c r="G386" s="56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</row>
    <row r="387">
      <c r="A387" s="55"/>
      <c r="B387" s="55"/>
      <c r="C387" s="55"/>
      <c r="D387" s="55"/>
      <c r="E387" s="55"/>
      <c r="F387" s="56"/>
      <c r="G387" s="56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</row>
    <row r="388">
      <c r="A388" s="55"/>
      <c r="B388" s="55"/>
      <c r="C388" s="55"/>
      <c r="D388" s="55"/>
      <c r="E388" s="55"/>
      <c r="F388" s="56"/>
      <c r="G388" s="56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</row>
    <row r="389">
      <c r="A389" s="55"/>
      <c r="B389" s="55"/>
      <c r="C389" s="55"/>
      <c r="D389" s="55"/>
      <c r="E389" s="55"/>
      <c r="F389" s="56"/>
      <c r="G389" s="56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</row>
    <row r="390">
      <c r="A390" s="55"/>
      <c r="B390" s="55"/>
      <c r="C390" s="55"/>
      <c r="D390" s="55"/>
      <c r="E390" s="55"/>
      <c r="F390" s="56"/>
      <c r="G390" s="56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</row>
    <row r="391">
      <c r="A391" s="55"/>
      <c r="B391" s="55"/>
      <c r="C391" s="55"/>
      <c r="D391" s="55"/>
      <c r="E391" s="55"/>
      <c r="F391" s="56"/>
      <c r="G391" s="56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</row>
    <row r="392">
      <c r="A392" s="55"/>
      <c r="B392" s="55"/>
      <c r="C392" s="55"/>
      <c r="D392" s="55"/>
      <c r="E392" s="55"/>
      <c r="F392" s="56"/>
      <c r="G392" s="56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</row>
    <row r="393">
      <c r="A393" s="55"/>
      <c r="B393" s="55"/>
      <c r="C393" s="55"/>
      <c r="D393" s="55"/>
      <c r="E393" s="55"/>
      <c r="F393" s="56"/>
      <c r="G393" s="56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</row>
    <row r="394">
      <c r="A394" s="55"/>
      <c r="B394" s="55"/>
      <c r="C394" s="55"/>
      <c r="D394" s="55"/>
      <c r="E394" s="55"/>
      <c r="F394" s="56"/>
      <c r="G394" s="56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</row>
    <row r="395">
      <c r="A395" s="55"/>
      <c r="B395" s="55"/>
      <c r="C395" s="55"/>
      <c r="D395" s="55"/>
      <c r="E395" s="55"/>
      <c r="F395" s="56"/>
      <c r="G395" s="56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</row>
    <row r="396">
      <c r="A396" s="55"/>
      <c r="B396" s="55"/>
      <c r="C396" s="55"/>
      <c r="D396" s="55"/>
      <c r="E396" s="55"/>
      <c r="F396" s="56"/>
      <c r="G396" s="56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</row>
    <row r="397">
      <c r="A397" s="55"/>
      <c r="B397" s="55"/>
      <c r="C397" s="55"/>
      <c r="D397" s="55"/>
      <c r="E397" s="55"/>
      <c r="F397" s="56"/>
      <c r="G397" s="56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</row>
    <row r="398">
      <c r="A398" s="55"/>
      <c r="B398" s="55"/>
      <c r="C398" s="55"/>
      <c r="D398" s="55"/>
      <c r="E398" s="55"/>
      <c r="F398" s="56"/>
      <c r="G398" s="56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</row>
    <row r="399">
      <c r="A399" s="55"/>
      <c r="B399" s="55"/>
      <c r="C399" s="55"/>
      <c r="D399" s="55"/>
      <c r="E399" s="55"/>
      <c r="F399" s="56"/>
      <c r="G399" s="56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</row>
    <row r="400">
      <c r="A400" s="55"/>
      <c r="B400" s="55"/>
      <c r="C400" s="55"/>
      <c r="D400" s="55"/>
      <c r="E400" s="55"/>
      <c r="F400" s="56"/>
      <c r="G400" s="56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</row>
    <row r="401">
      <c r="A401" s="55"/>
      <c r="B401" s="55"/>
      <c r="C401" s="55"/>
      <c r="D401" s="55"/>
      <c r="E401" s="55"/>
      <c r="F401" s="56"/>
      <c r="G401" s="56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</row>
    <row r="402">
      <c r="A402" s="55"/>
      <c r="B402" s="55"/>
      <c r="C402" s="55"/>
      <c r="D402" s="55"/>
      <c r="E402" s="55"/>
      <c r="F402" s="56"/>
      <c r="G402" s="56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</row>
    <row r="403">
      <c r="A403" s="55"/>
      <c r="B403" s="55"/>
      <c r="C403" s="55"/>
      <c r="D403" s="55"/>
      <c r="E403" s="55"/>
      <c r="F403" s="56"/>
      <c r="G403" s="56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</row>
    <row r="404">
      <c r="A404" s="55"/>
      <c r="B404" s="55"/>
      <c r="C404" s="55"/>
      <c r="D404" s="55"/>
      <c r="E404" s="55"/>
      <c r="F404" s="56"/>
      <c r="G404" s="56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</row>
    <row r="405">
      <c r="A405" s="55"/>
      <c r="B405" s="55"/>
      <c r="C405" s="55"/>
      <c r="D405" s="55"/>
      <c r="E405" s="55"/>
      <c r="F405" s="56"/>
      <c r="G405" s="56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</row>
    <row r="406">
      <c r="A406" s="55"/>
      <c r="B406" s="55"/>
      <c r="C406" s="55"/>
      <c r="D406" s="55"/>
      <c r="E406" s="55"/>
      <c r="F406" s="56"/>
      <c r="G406" s="56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</row>
    <row r="407">
      <c r="A407" s="55"/>
      <c r="B407" s="55"/>
      <c r="C407" s="55"/>
      <c r="D407" s="55"/>
      <c r="E407" s="55"/>
      <c r="F407" s="56"/>
      <c r="G407" s="56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</row>
    <row r="408">
      <c r="A408" s="55"/>
      <c r="B408" s="55"/>
      <c r="C408" s="55"/>
      <c r="D408" s="55"/>
      <c r="E408" s="55"/>
      <c r="F408" s="56"/>
      <c r="G408" s="56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</row>
    <row r="409">
      <c r="A409" s="55"/>
      <c r="B409" s="55"/>
      <c r="C409" s="55"/>
      <c r="D409" s="55"/>
      <c r="E409" s="55"/>
      <c r="F409" s="56"/>
      <c r="G409" s="56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</row>
    <row r="410">
      <c r="A410" s="55"/>
      <c r="B410" s="55"/>
      <c r="C410" s="55"/>
      <c r="D410" s="55"/>
      <c r="E410" s="55"/>
      <c r="F410" s="56"/>
      <c r="G410" s="56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</row>
    <row r="411">
      <c r="A411" s="55"/>
      <c r="B411" s="55"/>
      <c r="C411" s="55"/>
      <c r="D411" s="55"/>
      <c r="E411" s="55"/>
      <c r="F411" s="56"/>
      <c r="G411" s="56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</row>
    <row r="412">
      <c r="A412" s="55"/>
      <c r="B412" s="55"/>
      <c r="C412" s="55"/>
      <c r="D412" s="55"/>
      <c r="E412" s="55"/>
      <c r="F412" s="56"/>
      <c r="G412" s="56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</row>
    <row r="413">
      <c r="A413" s="55"/>
      <c r="B413" s="55"/>
      <c r="C413" s="55"/>
      <c r="D413" s="55"/>
      <c r="E413" s="55"/>
      <c r="F413" s="56"/>
      <c r="G413" s="56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</row>
    <row r="414">
      <c r="A414" s="55"/>
      <c r="B414" s="55"/>
      <c r="C414" s="55"/>
      <c r="D414" s="55"/>
      <c r="E414" s="55"/>
      <c r="F414" s="56"/>
      <c r="G414" s="56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</row>
    <row r="415">
      <c r="A415" s="55"/>
      <c r="B415" s="55"/>
      <c r="C415" s="55"/>
      <c r="D415" s="55"/>
      <c r="E415" s="55"/>
      <c r="F415" s="56"/>
      <c r="G415" s="56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</row>
    <row r="416">
      <c r="A416" s="55"/>
      <c r="B416" s="55"/>
      <c r="C416" s="55"/>
      <c r="D416" s="55"/>
      <c r="E416" s="55"/>
      <c r="F416" s="56"/>
      <c r="G416" s="56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</row>
    <row r="417">
      <c r="A417" s="55"/>
      <c r="B417" s="55"/>
      <c r="C417" s="55"/>
      <c r="D417" s="55"/>
      <c r="E417" s="55"/>
      <c r="F417" s="56"/>
      <c r="G417" s="56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</row>
    <row r="418">
      <c r="A418" s="55"/>
      <c r="B418" s="55"/>
      <c r="C418" s="55"/>
      <c r="D418" s="55"/>
      <c r="E418" s="55"/>
      <c r="F418" s="56"/>
      <c r="G418" s="56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</row>
    <row r="419">
      <c r="A419" s="55"/>
      <c r="B419" s="55"/>
      <c r="C419" s="55"/>
      <c r="D419" s="55"/>
      <c r="E419" s="55"/>
      <c r="F419" s="56"/>
      <c r="G419" s="56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</row>
    <row r="420">
      <c r="A420" s="55"/>
      <c r="B420" s="55"/>
      <c r="C420" s="55"/>
      <c r="D420" s="55"/>
      <c r="E420" s="55"/>
      <c r="F420" s="56"/>
      <c r="G420" s="56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</row>
    <row r="421">
      <c r="A421" s="55"/>
      <c r="B421" s="55"/>
      <c r="C421" s="55"/>
      <c r="D421" s="55"/>
      <c r="E421" s="55"/>
      <c r="F421" s="56"/>
      <c r="G421" s="56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</row>
    <row r="422">
      <c r="A422" s="55"/>
      <c r="B422" s="55"/>
      <c r="C422" s="55"/>
      <c r="D422" s="55"/>
      <c r="E422" s="55"/>
      <c r="F422" s="56"/>
      <c r="G422" s="56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</row>
    <row r="423">
      <c r="A423" s="55"/>
      <c r="B423" s="55"/>
      <c r="C423" s="55"/>
      <c r="D423" s="55"/>
      <c r="E423" s="55"/>
      <c r="F423" s="56"/>
      <c r="G423" s="56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</row>
    <row r="424">
      <c r="A424" s="55"/>
      <c r="B424" s="55"/>
      <c r="C424" s="55"/>
      <c r="D424" s="55"/>
      <c r="E424" s="55"/>
      <c r="F424" s="56"/>
      <c r="G424" s="56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</row>
    <row r="425">
      <c r="A425" s="55"/>
      <c r="B425" s="55"/>
      <c r="C425" s="55"/>
      <c r="D425" s="55"/>
      <c r="E425" s="55"/>
      <c r="F425" s="56"/>
      <c r="G425" s="56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</row>
    <row r="426">
      <c r="A426" s="55"/>
      <c r="B426" s="55"/>
      <c r="C426" s="55"/>
      <c r="D426" s="55"/>
      <c r="E426" s="55"/>
      <c r="F426" s="56"/>
      <c r="G426" s="56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</row>
    <row r="427">
      <c r="A427" s="55"/>
      <c r="B427" s="55"/>
      <c r="C427" s="55"/>
      <c r="D427" s="55"/>
      <c r="E427" s="55"/>
      <c r="F427" s="56"/>
      <c r="G427" s="56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</row>
    <row r="428">
      <c r="A428" s="55"/>
      <c r="B428" s="55"/>
      <c r="C428" s="55"/>
      <c r="D428" s="55"/>
      <c r="E428" s="55"/>
      <c r="F428" s="56"/>
      <c r="G428" s="56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</row>
    <row r="429">
      <c r="A429" s="55"/>
      <c r="B429" s="55"/>
      <c r="C429" s="55"/>
      <c r="D429" s="55"/>
      <c r="E429" s="55"/>
      <c r="F429" s="56"/>
      <c r="G429" s="56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</row>
    <row r="430">
      <c r="A430" s="55"/>
      <c r="B430" s="55"/>
      <c r="C430" s="55"/>
      <c r="D430" s="55"/>
      <c r="E430" s="55"/>
      <c r="F430" s="56"/>
      <c r="G430" s="56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</row>
    <row r="431">
      <c r="A431" s="55"/>
      <c r="B431" s="55"/>
      <c r="C431" s="55"/>
      <c r="D431" s="55"/>
      <c r="E431" s="55"/>
      <c r="F431" s="56"/>
      <c r="G431" s="56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</row>
    <row r="432">
      <c r="A432" s="55"/>
      <c r="B432" s="55"/>
      <c r="C432" s="55"/>
      <c r="D432" s="55"/>
      <c r="E432" s="55"/>
      <c r="F432" s="56"/>
      <c r="G432" s="56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</row>
    <row r="433">
      <c r="A433" s="55"/>
      <c r="B433" s="55"/>
      <c r="C433" s="55"/>
      <c r="D433" s="55"/>
      <c r="E433" s="55"/>
      <c r="F433" s="56"/>
      <c r="G433" s="56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</row>
    <row r="434">
      <c r="A434" s="55"/>
      <c r="B434" s="55"/>
      <c r="C434" s="55"/>
      <c r="D434" s="55"/>
      <c r="E434" s="55"/>
      <c r="F434" s="56"/>
      <c r="G434" s="56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</row>
    <row r="435">
      <c r="A435" s="55"/>
      <c r="B435" s="55"/>
      <c r="C435" s="55"/>
      <c r="D435" s="55"/>
      <c r="E435" s="55"/>
      <c r="F435" s="56"/>
      <c r="G435" s="56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</row>
    <row r="436">
      <c r="A436" s="55"/>
      <c r="B436" s="55"/>
      <c r="C436" s="55"/>
      <c r="D436" s="55"/>
      <c r="E436" s="55"/>
      <c r="F436" s="56"/>
      <c r="G436" s="56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</row>
    <row r="437">
      <c r="A437" s="55"/>
      <c r="B437" s="55"/>
      <c r="C437" s="55"/>
      <c r="D437" s="55"/>
      <c r="E437" s="55"/>
      <c r="F437" s="56"/>
      <c r="G437" s="56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</row>
    <row r="438">
      <c r="A438" s="55"/>
      <c r="B438" s="55"/>
      <c r="C438" s="55"/>
      <c r="D438" s="55"/>
      <c r="E438" s="55"/>
      <c r="F438" s="56"/>
      <c r="G438" s="56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</row>
    <row r="439">
      <c r="A439" s="55"/>
      <c r="B439" s="55"/>
      <c r="C439" s="55"/>
      <c r="D439" s="55"/>
      <c r="E439" s="55"/>
      <c r="F439" s="56"/>
      <c r="G439" s="56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</row>
    <row r="440">
      <c r="A440" s="55"/>
      <c r="B440" s="55"/>
      <c r="C440" s="55"/>
      <c r="D440" s="55"/>
      <c r="E440" s="55"/>
      <c r="F440" s="56"/>
      <c r="G440" s="56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</row>
    <row r="441">
      <c r="A441" s="55"/>
      <c r="B441" s="55"/>
      <c r="C441" s="55"/>
      <c r="D441" s="55"/>
      <c r="E441" s="55"/>
      <c r="F441" s="56"/>
      <c r="G441" s="56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</row>
    <row r="442">
      <c r="A442" s="55"/>
      <c r="B442" s="55"/>
      <c r="C442" s="55"/>
      <c r="D442" s="55"/>
      <c r="E442" s="55"/>
      <c r="F442" s="56"/>
      <c r="G442" s="56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</row>
    <row r="443">
      <c r="A443" s="55"/>
      <c r="B443" s="55"/>
      <c r="C443" s="55"/>
      <c r="D443" s="55"/>
      <c r="E443" s="55"/>
      <c r="F443" s="56"/>
      <c r="G443" s="56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</row>
    <row r="444">
      <c r="A444" s="55"/>
      <c r="B444" s="55"/>
      <c r="C444" s="55"/>
      <c r="D444" s="55"/>
      <c r="E444" s="55"/>
      <c r="F444" s="56"/>
      <c r="G444" s="56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</row>
    <row r="445">
      <c r="A445" s="55"/>
      <c r="B445" s="55"/>
      <c r="C445" s="55"/>
      <c r="D445" s="55"/>
      <c r="E445" s="55"/>
      <c r="F445" s="56"/>
      <c r="G445" s="56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</row>
    <row r="446">
      <c r="A446" s="55"/>
      <c r="B446" s="55"/>
      <c r="C446" s="55"/>
      <c r="D446" s="55"/>
      <c r="E446" s="55"/>
      <c r="F446" s="56"/>
      <c r="G446" s="56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</row>
    <row r="447">
      <c r="A447" s="55"/>
      <c r="B447" s="55"/>
      <c r="C447" s="55"/>
      <c r="D447" s="55"/>
      <c r="E447" s="55"/>
      <c r="F447" s="56"/>
      <c r="G447" s="56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</row>
    <row r="448">
      <c r="A448" s="55"/>
      <c r="B448" s="55"/>
      <c r="C448" s="55"/>
      <c r="D448" s="55"/>
      <c r="E448" s="55"/>
      <c r="F448" s="56"/>
      <c r="G448" s="56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</row>
    <row r="449">
      <c r="A449" s="55"/>
      <c r="B449" s="55"/>
      <c r="C449" s="55"/>
      <c r="D449" s="55"/>
      <c r="E449" s="55"/>
      <c r="F449" s="56"/>
      <c r="G449" s="56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</row>
    <row r="450">
      <c r="A450" s="55"/>
      <c r="B450" s="55"/>
      <c r="C450" s="55"/>
      <c r="D450" s="55"/>
      <c r="E450" s="55"/>
      <c r="F450" s="56"/>
      <c r="G450" s="56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</row>
    <row r="451">
      <c r="A451" s="55"/>
      <c r="B451" s="55"/>
      <c r="C451" s="55"/>
      <c r="D451" s="55"/>
      <c r="E451" s="55"/>
      <c r="F451" s="56"/>
      <c r="G451" s="56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</row>
    <row r="452">
      <c r="A452" s="55"/>
      <c r="B452" s="55"/>
      <c r="C452" s="55"/>
      <c r="D452" s="55"/>
      <c r="E452" s="55"/>
      <c r="F452" s="56"/>
      <c r="G452" s="56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</row>
    <row r="453">
      <c r="A453" s="55"/>
      <c r="B453" s="55"/>
      <c r="C453" s="55"/>
      <c r="D453" s="55"/>
      <c r="E453" s="55"/>
      <c r="F453" s="56"/>
      <c r="G453" s="56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</row>
    <row r="454">
      <c r="A454" s="55"/>
      <c r="B454" s="55"/>
      <c r="C454" s="55"/>
      <c r="D454" s="55"/>
      <c r="E454" s="55"/>
      <c r="F454" s="56"/>
      <c r="G454" s="56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</row>
    <row r="455">
      <c r="A455" s="55"/>
      <c r="B455" s="55"/>
      <c r="C455" s="55"/>
      <c r="D455" s="55"/>
      <c r="E455" s="55"/>
      <c r="F455" s="56"/>
      <c r="G455" s="56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</row>
    <row r="456">
      <c r="A456" s="55"/>
      <c r="B456" s="55"/>
      <c r="C456" s="55"/>
      <c r="D456" s="55"/>
      <c r="E456" s="55"/>
      <c r="F456" s="56"/>
      <c r="G456" s="56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</row>
    <row r="457">
      <c r="A457" s="55"/>
      <c r="B457" s="55"/>
      <c r="C457" s="55"/>
      <c r="D457" s="55"/>
      <c r="E457" s="55"/>
      <c r="F457" s="56"/>
      <c r="G457" s="56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</row>
    <row r="458">
      <c r="A458" s="55"/>
      <c r="B458" s="55"/>
      <c r="C458" s="55"/>
      <c r="D458" s="55"/>
      <c r="E458" s="55"/>
      <c r="F458" s="56"/>
      <c r="G458" s="56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</row>
    <row r="459">
      <c r="A459" s="55"/>
      <c r="B459" s="55"/>
      <c r="C459" s="55"/>
      <c r="D459" s="55"/>
      <c r="E459" s="55"/>
      <c r="F459" s="56"/>
      <c r="G459" s="56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</row>
    <row r="460">
      <c r="A460" s="55"/>
      <c r="B460" s="55"/>
      <c r="C460" s="55"/>
      <c r="D460" s="55"/>
      <c r="E460" s="55"/>
      <c r="F460" s="56"/>
      <c r="G460" s="56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</row>
    <row r="461">
      <c r="A461" s="55"/>
      <c r="B461" s="55"/>
      <c r="C461" s="55"/>
      <c r="D461" s="55"/>
      <c r="E461" s="55"/>
      <c r="F461" s="56"/>
      <c r="G461" s="56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</row>
    <row r="462">
      <c r="A462" s="55"/>
      <c r="B462" s="55"/>
      <c r="C462" s="55"/>
      <c r="D462" s="55"/>
      <c r="E462" s="55"/>
      <c r="F462" s="56"/>
      <c r="G462" s="56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</row>
    <row r="463">
      <c r="A463" s="55"/>
      <c r="B463" s="55"/>
      <c r="C463" s="55"/>
      <c r="D463" s="55"/>
      <c r="E463" s="55"/>
      <c r="F463" s="56"/>
      <c r="G463" s="56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</row>
    <row r="464">
      <c r="A464" s="55"/>
      <c r="B464" s="55"/>
      <c r="C464" s="55"/>
      <c r="D464" s="55"/>
      <c r="E464" s="55"/>
      <c r="F464" s="56"/>
      <c r="G464" s="56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</row>
    <row r="465">
      <c r="A465" s="55"/>
      <c r="B465" s="55"/>
      <c r="C465" s="55"/>
      <c r="D465" s="55"/>
      <c r="E465" s="55"/>
      <c r="F465" s="56"/>
      <c r="G465" s="56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</row>
    <row r="466">
      <c r="A466" s="55"/>
      <c r="B466" s="55"/>
      <c r="C466" s="55"/>
      <c r="D466" s="55"/>
      <c r="E466" s="55"/>
      <c r="F466" s="56"/>
      <c r="G466" s="56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</row>
    <row r="467">
      <c r="A467" s="55"/>
      <c r="B467" s="55"/>
      <c r="C467" s="55"/>
      <c r="D467" s="55"/>
      <c r="E467" s="55"/>
      <c r="F467" s="56"/>
      <c r="G467" s="56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</row>
    <row r="468">
      <c r="A468" s="55"/>
      <c r="B468" s="55"/>
      <c r="C468" s="55"/>
      <c r="D468" s="55"/>
      <c r="E468" s="55"/>
      <c r="F468" s="56"/>
      <c r="G468" s="56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</row>
    <row r="469">
      <c r="A469" s="55"/>
      <c r="B469" s="55"/>
      <c r="C469" s="55"/>
      <c r="D469" s="55"/>
      <c r="E469" s="55"/>
      <c r="F469" s="56"/>
      <c r="G469" s="56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</row>
    <row r="470">
      <c r="A470" s="55"/>
      <c r="B470" s="55"/>
      <c r="C470" s="55"/>
      <c r="D470" s="55"/>
      <c r="E470" s="55"/>
      <c r="F470" s="56"/>
      <c r="G470" s="56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</row>
    <row r="471">
      <c r="A471" s="55"/>
      <c r="B471" s="55"/>
      <c r="C471" s="55"/>
      <c r="D471" s="55"/>
      <c r="E471" s="55"/>
      <c r="F471" s="56"/>
      <c r="G471" s="56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</row>
    <row r="472">
      <c r="A472" s="55"/>
      <c r="B472" s="55"/>
      <c r="C472" s="55"/>
      <c r="D472" s="55"/>
      <c r="E472" s="55"/>
      <c r="F472" s="56"/>
      <c r="G472" s="56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</row>
    <row r="473">
      <c r="A473" s="55"/>
      <c r="B473" s="55"/>
      <c r="C473" s="55"/>
      <c r="D473" s="55"/>
      <c r="E473" s="55"/>
      <c r="F473" s="56"/>
      <c r="G473" s="56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</row>
    <row r="474">
      <c r="A474" s="55"/>
      <c r="B474" s="55"/>
      <c r="C474" s="55"/>
      <c r="D474" s="55"/>
      <c r="E474" s="55"/>
      <c r="F474" s="56"/>
      <c r="G474" s="56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</row>
    <row r="475">
      <c r="A475" s="55"/>
      <c r="B475" s="55"/>
      <c r="C475" s="55"/>
      <c r="D475" s="55"/>
      <c r="E475" s="55"/>
      <c r="F475" s="56"/>
      <c r="G475" s="56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</row>
    <row r="476">
      <c r="A476" s="55"/>
      <c r="B476" s="55"/>
      <c r="C476" s="55"/>
      <c r="D476" s="55"/>
      <c r="E476" s="55"/>
      <c r="F476" s="56"/>
      <c r="G476" s="56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</row>
    <row r="477">
      <c r="A477" s="55"/>
      <c r="B477" s="55"/>
      <c r="C477" s="55"/>
      <c r="D477" s="55"/>
      <c r="E477" s="55"/>
      <c r="F477" s="56"/>
      <c r="G477" s="56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</row>
    <row r="478">
      <c r="A478" s="55"/>
      <c r="B478" s="55"/>
      <c r="C478" s="55"/>
      <c r="D478" s="55"/>
      <c r="E478" s="55"/>
      <c r="F478" s="56"/>
      <c r="G478" s="56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</row>
    <row r="479">
      <c r="A479" s="55"/>
      <c r="B479" s="55"/>
      <c r="C479" s="55"/>
      <c r="D479" s="55"/>
      <c r="E479" s="55"/>
      <c r="F479" s="56"/>
      <c r="G479" s="56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</row>
    <row r="480">
      <c r="A480" s="55"/>
      <c r="B480" s="55"/>
      <c r="C480" s="55"/>
      <c r="D480" s="55"/>
      <c r="E480" s="55"/>
      <c r="F480" s="56"/>
      <c r="G480" s="56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</row>
    <row r="481">
      <c r="A481" s="55"/>
      <c r="B481" s="55"/>
      <c r="C481" s="55"/>
      <c r="D481" s="55"/>
      <c r="E481" s="55"/>
      <c r="F481" s="56"/>
      <c r="G481" s="56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</row>
    <row r="482">
      <c r="A482" s="55"/>
      <c r="B482" s="55"/>
      <c r="C482" s="55"/>
      <c r="D482" s="55"/>
      <c r="E482" s="55"/>
      <c r="F482" s="56"/>
      <c r="G482" s="56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</row>
    <row r="483">
      <c r="A483" s="55"/>
      <c r="B483" s="55"/>
      <c r="C483" s="55"/>
      <c r="D483" s="55"/>
      <c r="E483" s="55"/>
      <c r="F483" s="56"/>
      <c r="G483" s="56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</row>
    <row r="484">
      <c r="A484" s="55"/>
      <c r="B484" s="55"/>
      <c r="C484" s="55"/>
      <c r="D484" s="55"/>
      <c r="E484" s="55"/>
      <c r="F484" s="56"/>
      <c r="G484" s="56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</row>
    <row r="485">
      <c r="A485" s="55"/>
      <c r="B485" s="55"/>
      <c r="C485" s="55"/>
      <c r="D485" s="55"/>
      <c r="E485" s="55"/>
      <c r="F485" s="56"/>
      <c r="G485" s="56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</row>
    <row r="486">
      <c r="A486" s="55"/>
      <c r="B486" s="55"/>
      <c r="C486" s="55"/>
      <c r="D486" s="55"/>
      <c r="E486" s="55"/>
      <c r="F486" s="56"/>
      <c r="G486" s="56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</row>
    <row r="487">
      <c r="A487" s="55"/>
      <c r="B487" s="55"/>
      <c r="C487" s="55"/>
      <c r="D487" s="55"/>
      <c r="E487" s="55"/>
      <c r="F487" s="56"/>
      <c r="G487" s="56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</row>
    <row r="488">
      <c r="A488" s="55"/>
      <c r="B488" s="55"/>
      <c r="C488" s="55"/>
      <c r="D488" s="55"/>
      <c r="E488" s="55"/>
      <c r="F488" s="56"/>
      <c r="G488" s="56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</row>
    <row r="489">
      <c r="A489" s="55"/>
      <c r="B489" s="55"/>
      <c r="C489" s="55"/>
      <c r="D489" s="55"/>
      <c r="E489" s="55"/>
      <c r="F489" s="56"/>
      <c r="G489" s="56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</row>
    <row r="490">
      <c r="A490" s="55"/>
      <c r="B490" s="55"/>
      <c r="C490" s="55"/>
      <c r="D490" s="55"/>
      <c r="E490" s="55"/>
      <c r="F490" s="56"/>
      <c r="G490" s="56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</row>
    <row r="491">
      <c r="A491" s="55"/>
      <c r="B491" s="55"/>
      <c r="C491" s="55"/>
      <c r="D491" s="55"/>
      <c r="E491" s="55"/>
      <c r="F491" s="56"/>
      <c r="G491" s="56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</row>
    <row r="492">
      <c r="A492" s="55"/>
      <c r="B492" s="55"/>
      <c r="C492" s="55"/>
      <c r="D492" s="55"/>
      <c r="E492" s="55"/>
      <c r="F492" s="56"/>
      <c r="G492" s="56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</row>
    <row r="493">
      <c r="A493" s="55"/>
      <c r="B493" s="55"/>
      <c r="C493" s="55"/>
      <c r="D493" s="55"/>
      <c r="E493" s="55"/>
      <c r="F493" s="56"/>
      <c r="G493" s="56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</row>
    <row r="494">
      <c r="A494" s="55"/>
      <c r="B494" s="55"/>
      <c r="C494" s="55"/>
      <c r="D494" s="55"/>
      <c r="E494" s="55"/>
      <c r="F494" s="56"/>
      <c r="G494" s="56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</row>
    <row r="495">
      <c r="A495" s="55"/>
      <c r="B495" s="55"/>
      <c r="C495" s="55"/>
      <c r="D495" s="55"/>
      <c r="E495" s="55"/>
      <c r="F495" s="56"/>
      <c r="G495" s="56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</row>
    <row r="496">
      <c r="A496" s="55"/>
      <c r="B496" s="55"/>
      <c r="C496" s="55"/>
      <c r="D496" s="55"/>
      <c r="E496" s="55"/>
      <c r="F496" s="56"/>
      <c r="G496" s="56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</row>
    <row r="497">
      <c r="A497" s="55"/>
      <c r="B497" s="55"/>
      <c r="C497" s="55"/>
      <c r="D497" s="55"/>
      <c r="E497" s="55"/>
      <c r="F497" s="56"/>
      <c r="G497" s="56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</row>
    <row r="498">
      <c r="A498" s="55"/>
      <c r="B498" s="55"/>
      <c r="C498" s="55"/>
      <c r="D498" s="55"/>
      <c r="E498" s="55"/>
      <c r="F498" s="56"/>
      <c r="G498" s="56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</row>
    <row r="499">
      <c r="A499" s="55"/>
      <c r="B499" s="55"/>
      <c r="C499" s="55"/>
      <c r="D499" s="55"/>
      <c r="E499" s="55"/>
      <c r="F499" s="56"/>
      <c r="G499" s="56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</row>
    <row r="500">
      <c r="A500" s="55"/>
      <c r="B500" s="55"/>
      <c r="C500" s="55"/>
      <c r="D500" s="55"/>
      <c r="E500" s="55"/>
      <c r="F500" s="56"/>
      <c r="G500" s="56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</row>
    <row r="501">
      <c r="A501" s="55"/>
      <c r="B501" s="55"/>
      <c r="C501" s="55"/>
      <c r="D501" s="55"/>
      <c r="E501" s="55"/>
      <c r="F501" s="56"/>
      <c r="G501" s="56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</row>
    <row r="502">
      <c r="A502" s="55"/>
      <c r="B502" s="55"/>
      <c r="C502" s="55"/>
      <c r="D502" s="55"/>
      <c r="E502" s="55"/>
      <c r="F502" s="56"/>
      <c r="G502" s="56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</row>
    <row r="503">
      <c r="A503" s="55"/>
      <c r="B503" s="55"/>
      <c r="C503" s="55"/>
      <c r="D503" s="55"/>
      <c r="E503" s="55"/>
      <c r="F503" s="56"/>
      <c r="G503" s="56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</row>
    <row r="504">
      <c r="A504" s="55"/>
      <c r="B504" s="55"/>
      <c r="C504" s="55"/>
      <c r="D504" s="55"/>
      <c r="E504" s="55"/>
      <c r="F504" s="56"/>
      <c r="G504" s="56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</row>
    <row r="505">
      <c r="A505" s="55"/>
      <c r="B505" s="55"/>
      <c r="C505" s="55"/>
      <c r="D505" s="55"/>
      <c r="E505" s="55"/>
      <c r="F505" s="56"/>
      <c r="G505" s="56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</row>
    <row r="506">
      <c r="A506" s="55"/>
      <c r="B506" s="55"/>
      <c r="C506" s="55"/>
      <c r="D506" s="55"/>
      <c r="E506" s="55"/>
      <c r="F506" s="56"/>
      <c r="G506" s="56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</row>
    <row r="507">
      <c r="A507" s="55"/>
      <c r="B507" s="55"/>
      <c r="C507" s="55"/>
      <c r="D507" s="55"/>
      <c r="E507" s="55"/>
      <c r="F507" s="56"/>
      <c r="G507" s="56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</row>
    <row r="508">
      <c r="A508" s="55"/>
      <c r="B508" s="55"/>
      <c r="C508" s="55"/>
      <c r="D508" s="55"/>
      <c r="E508" s="55"/>
      <c r="F508" s="56"/>
      <c r="G508" s="56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</row>
    <row r="509">
      <c r="A509" s="55"/>
      <c r="B509" s="55"/>
      <c r="C509" s="55"/>
      <c r="D509" s="55"/>
      <c r="E509" s="55"/>
      <c r="F509" s="56"/>
      <c r="G509" s="56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</row>
    <row r="510">
      <c r="A510" s="55"/>
      <c r="B510" s="55"/>
      <c r="C510" s="55"/>
      <c r="D510" s="55"/>
      <c r="E510" s="55"/>
      <c r="F510" s="56"/>
      <c r="G510" s="56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</row>
    <row r="511">
      <c r="A511" s="55"/>
      <c r="B511" s="55"/>
      <c r="C511" s="55"/>
      <c r="D511" s="55"/>
      <c r="E511" s="55"/>
      <c r="F511" s="56"/>
      <c r="G511" s="56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</row>
    <row r="512">
      <c r="A512" s="55"/>
      <c r="B512" s="55"/>
      <c r="C512" s="55"/>
      <c r="D512" s="55"/>
      <c r="E512" s="55"/>
      <c r="F512" s="56"/>
      <c r="G512" s="56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</row>
    <row r="513">
      <c r="A513" s="55"/>
      <c r="B513" s="55"/>
      <c r="C513" s="55"/>
      <c r="D513" s="55"/>
      <c r="E513" s="55"/>
      <c r="F513" s="56"/>
      <c r="G513" s="56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</row>
    <row r="514">
      <c r="A514" s="55"/>
      <c r="B514" s="55"/>
      <c r="C514" s="55"/>
      <c r="D514" s="55"/>
      <c r="E514" s="55"/>
      <c r="F514" s="56"/>
      <c r="G514" s="56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</row>
    <row r="515">
      <c r="A515" s="55"/>
      <c r="B515" s="55"/>
      <c r="C515" s="55"/>
      <c r="D515" s="55"/>
      <c r="E515" s="55"/>
      <c r="F515" s="56"/>
      <c r="G515" s="56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</row>
    <row r="516">
      <c r="A516" s="55"/>
      <c r="B516" s="55"/>
      <c r="C516" s="55"/>
      <c r="D516" s="55"/>
      <c r="E516" s="55"/>
      <c r="F516" s="56"/>
      <c r="G516" s="56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</row>
    <row r="517">
      <c r="A517" s="55"/>
      <c r="B517" s="55"/>
      <c r="C517" s="55"/>
      <c r="D517" s="55"/>
      <c r="E517" s="55"/>
      <c r="F517" s="56"/>
      <c r="G517" s="56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</row>
    <row r="518">
      <c r="A518" s="55"/>
      <c r="B518" s="55"/>
      <c r="C518" s="55"/>
      <c r="D518" s="55"/>
      <c r="E518" s="55"/>
      <c r="F518" s="56"/>
      <c r="G518" s="56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</row>
    <row r="519">
      <c r="A519" s="55"/>
      <c r="B519" s="55"/>
      <c r="C519" s="55"/>
      <c r="D519" s="55"/>
      <c r="E519" s="55"/>
      <c r="F519" s="56"/>
      <c r="G519" s="56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</row>
    <row r="520">
      <c r="A520" s="55"/>
      <c r="B520" s="55"/>
      <c r="C520" s="55"/>
      <c r="D520" s="55"/>
      <c r="E520" s="55"/>
      <c r="F520" s="56"/>
      <c r="G520" s="56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</row>
    <row r="521">
      <c r="A521" s="55"/>
      <c r="B521" s="55"/>
      <c r="C521" s="55"/>
      <c r="D521" s="55"/>
      <c r="E521" s="55"/>
      <c r="F521" s="56"/>
      <c r="G521" s="56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</row>
    <row r="522">
      <c r="A522" s="55"/>
      <c r="B522" s="55"/>
      <c r="C522" s="55"/>
      <c r="D522" s="55"/>
      <c r="E522" s="55"/>
      <c r="F522" s="56"/>
      <c r="G522" s="56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</row>
    <row r="523">
      <c r="A523" s="55"/>
      <c r="B523" s="55"/>
      <c r="C523" s="55"/>
      <c r="D523" s="55"/>
      <c r="E523" s="55"/>
      <c r="F523" s="56"/>
      <c r="G523" s="56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</row>
    <row r="524">
      <c r="A524" s="55"/>
      <c r="B524" s="55"/>
      <c r="C524" s="55"/>
      <c r="D524" s="55"/>
      <c r="E524" s="55"/>
      <c r="F524" s="56"/>
      <c r="G524" s="56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</row>
    <row r="525">
      <c r="A525" s="55"/>
      <c r="B525" s="55"/>
      <c r="C525" s="55"/>
      <c r="D525" s="55"/>
      <c r="E525" s="55"/>
      <c r="F525" s="56"/>
      <c r="G525" s="56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</row>
    <row r="526">
      <c r="A526" s="55"/>
      <c r="B526" s="55"/>
      <c r="C526" s="55"/>
      <c r="D526" s="55"/>
      <c r="E526" s="55"/>
      <c r="F526" s="56"/>
      <c r="G526" s="56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</row>
    <row r="527">
      <c r="A527" s="55"/>
      <c r="B527" s="55"/>
      <c r="C527" s="55"/>
      <c r="D527" s="55"/>
      <c r="E527" s="55"/>
      <c r="F527" s="56"/>
      <c r="G527" s="56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</row>
    <row r="528">
      <c r="A528" s="55"/>
      <c r="B528" s="55"/>
      <c r="C528" s="55"/>
      <c r="D528" s="55"/>
      <c r="E528" s="55"/>
      <c r="F528" s="56"/>
      <c r="G528" s="56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</row>
    <row r="529">
      <c r="A529" s="55"/>
      <c r="B529" s="55"/>
      <c r="C529" s="55"/>
      <c r="D529" s="55"/>
      <c r="E529" s="55"/>
      <c r="F529" s="56"/>
      <c r="G529" s="56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</row>
    <row r="530">
      <c r="A530" s="55"/>
      <c r="B530" s="55"/>
      <c r="C530" s="55"/>
      <c r="D530" s="55"/>
      <c r="E530" s="55"/>
      <c r="F530" s="56"/>
      <c r="G530" s="56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</row>
    <row r="531">
      <c r="A531" s="55"/>
      <c r="B531" s="55"/>
      <c r="C531" s="55"/>
      <c r="D531" s="55"/>
      <c r="E531" s="55"/>
      <c r="F531" s="56"/>
      <c r="G531" s="56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</row>
    <row r="532">
      <c r="A532" s="55"/>
      <c r="B532" s="55"/>
      <c r="C532" s="55"/>
      <c r="D532" s="55"/>
      <c r="E532" s="55"/>
      <c r="F532" s="56"/>
      <c r="G532" s="56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</row>
    <row r="533">
      <c r="A533" s="55"/>
      <c r="B533" s="55"/>
      <c r="C533" s="55"/>
      <c r="D533" s="55"/>
      <c r="E533" s="55"/>
      <c r="F533" s="56"/>
      <c r="G533" s="56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</row>
    <row r="534">
      <c r="A534" s="55"/>
      <c r="B534" s="55"/>
      <c r="C534" s="55"/>
      <c r="D534" s="55"/>
      <c r="E534" s="55"/>
      <c r="F534" s="56"/>
      <c r="G534" s="56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</row>
    <row r="535">
      <c r="A535" s="55"/>
      <c r="B535" s="55"/>
      <c r="C535" s="55"/>
      <c r="D535" s="55"/>
      <c r="E535" s="55"/>
      <c r="F535" s="56"/>
      <c r="G535" s="56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</row>
    <row r="536">
      <c r="A536" s="55"/>
      <c r="B536" s="55"/>
      <c r="C536" s="55"/>
      <c r="D536" s="55"/>
      <c r="E536" s="55"/>
      <c r="F536" s="56"/>
      <c r="G536" s="56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</row>
    <row r="537">
      <c r="A537" s="55"/>
      <c r="B537" s="55"/>
      <c r="C537" s="55"/>
      <c r="D537" s="55"/>
      <c r="E537" s="55"/>
      <c r="F537" s="56"/>
      <c r="G537" s="56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</row>
    <row r="538">
      <c r="A538" s="55"/>
      <c r="B538" s="55"/>
      <c r="C538" s="55"/>
      <c r="D538" s="55"/>
      <c r="E538" s="55"/>
      <c r="F538" s="56"/>
      <c r="G538" s="56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</row>
    <row r="539">
      <c r="A539" s="55"/>
      <c r="B539" s="55"/>
      <c r="C539" s="55"/>
      <c r="D539" s="55"/>
      <c r="E539" s="55"/>
      <c r="F539" s="56"/>
      <c r="G539" s="56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</row>
    <row r="540">
      <c r="A540" s="55"/>
      <c r="B540" s="55"/>
      <c r="C540" s="55"/>
      <c r="D540" s="55"/>
      <c r="E540" s="55"/>
      <c r="F540" s="56"/>
      <c r="G540" s="56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</row>
    <row r="541">
      <c r="A541" s="55"/>
      <c r="B541" s="55"/>
      <c r="C541" s="55"/>
      <c r="D541" s="55"/>
      <c r="E541" s="55"/>
      <c r="F541" s="56"/>
      <c r="G541" s="56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</row>
    <row r="542">
      <c r="A542" s="55"/>
      <c r="B542" s="55"/>
      <c r="C542" s="55"/>
      <c r="D542" s="55"/>
      <c r="E542" s="55"/>
      <c r="F542" s="56"/>
      <c r="G542" s="56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</row>
    <row r="543">
      <c r="A543" s="55"/>
      <c r="B543" s="55"/>
      <c r="C543" s="55"/>
      <c r="D543" s="55"/>
      <c r="E543" s="55"/>
      <c r="F543" s="56"/>
      <c r="G543" s="56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</row>
    <row r="544">
      <c r="A544" s="55"/>
      <c r="B544" s="55"/>
      <c r="C544" s="55"/>
      <c r="D544" s="55"/>
      <c r="E544" s="55"/>
      <c r="F544" s="56"/>
      <c r="G544" s="56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</row>
    <row r="545">
      <c r="A545" s="55"/>
      <c r="B545" s="55"/>
      <c r="C545" s="55"/>
      <c r="D545" s="55"/>
      <c r="E545" s="55"/>
      <c r="F545" s="56"/>
      <c r="G545" s="56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</row>
    <row r="546">
      <c r="A546" s="55"/>
      <c r="B546" s="55"/>
      <c r="C546" s="55"/>
      <c r="D546" s="55"/>
      <c r="E546" s="55"/>
      <c r="F546" s="56"/>
      <c r="G546" s="56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</row>
    <row r="547">
      <c r="A547" s="55"/>
      <c r="B547" s="55"/>
      <c r="C547" s="55"/>
      <c r="D547" s="55"/>
      <c r="E547" s="55"/>
      <c r="F547" s="56"/>
      <c r="G547" s="56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</row>
    <row r="548">
      <c r="A548" s="55"/>
      <c r="B548" s="55"/>
      <c r="C548" s="55"/>
      <c r="D548" s="55"/>
      <c r="E548" s="55"/>
      <c r="F548" s="56"/>
      <c r="G548" s="56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</row>
    <row r="549">
      <c r="A549" s="55"/>
      <c r="B549" s="55"/>
      <c r="C549" s="55"/>
      <c r="D549" s="55"/>
      <c r="E549" s="55"/>
      <c r="F549" s="56"/>
      <c r="G549" s="56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</row>
    <row r="550">
      <c r="A550" s="55"/>
      <c r="B550" s="55"/>
      <c r="C550" s="55"/>
      <c r="D550" s="55"/>
      <c r="E550" s="55"/>
      <c r="F550" s="56"/>
      <c r="G550" s="56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</row>
    <row r="551">
      <c r="A551" s="55"/>
      <c r="B551" s="55"/>
      <c r="C551" s="55"/>
      <c r="D551" s="55"/>
      <c r="E551" s="55"/>
      <c r="F551" s="56"/>
      <c r="G551" s="56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</row>
    <row r="552">
      <c r="A552" s="55"/>
      <c r="B552" s="55"/>
      <c r="C552" s="55"/>
      <c r="D552" s="55"/>
      <c r="E552" s="55"/>
      <c r="F552" s="56"/>
      <c r="G552" s="56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</row>
    <row r="553">
      <c r="A553" s="55"/>
      <c r="B553" s="55"/>
      <c r="C553" s="55"/>
      <c r="D553" s="55"/>
      <c r="E553" s="55"/>
      <c r="F553" s="56"/>
      <c r="G553" s="56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</row>
    <row r="554">
      <c r="A554" s="55"/>
      <c r="B554" s="55"/>
      <c r="C554" s="55"/>
      <c r="D554" s="55"/>
      <c r="E554" s="55"/>
      <c r="F554" s="56"/>
      <c r="G554" s="56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</row>
    <row r="555">
      <c r="A555" s="55"/>
      <c r="B555" s="55"/>
      <c r="C555" s="55"/>
      <c r="D555" s="55"/>
      <c r="E555" s="55"/>
      <c r="F555" s="56"/>
      <c r="G555" s="56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</row>
    <row r="556">
      <c r="A556" s="55"/>
      <c r="B556" s="55"/>
      <c r="C556" s="55"/>
      <c r="D556" s="55"/>
      <c r="E556" s="55"/>
      <c r="F556" s="56"/>
      <c r="G556" s="56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</row>
    <row r="557">
      <c r="A557" s="55"/>
      <c r="B557" s="55"/>
      <c r="C557" s="55"/>
      <c r="D557" s="55"/>
      <c r="E557" s="55"/>
      <c r="F557" s="56"/>
      <c r="G557" s="56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</row>
    <row r="558">
      <c r="A558" s="55"/>
      <c r="B558" s="55"/>
      <c r="C558" s="55"/>
      <c r="D558" s="55"/>
      <c r="E558" s="55"/>
      <c r="F558" s="56"/>
      <c r="G558" s="56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</row>
    <row r="559">
      <c r="A559" s="55"/>
      <c r="B559" s="55"/>
      <c r="C559" s="55"/>
      <c r="D559" s="55"/>
      <c r="E559" s="55"/>
      <c r="F559" s="56"/>
      <c r="G559" s="56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</row>
    <row r="560">
      <c r="A560" s="55"/>
      <c r="B560" s="55"/>
      <c r="C560" s="55"/>
      <c r="D560" s="55"/>
      <c r="E560" s="55"/>
      <c r="F560" s="56"/>
      <c r="G560" s="56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</row>
    <row r="561">
      <c r="A561" s="55"/>
      <c r="B561" s="55"/>
      <c r="C561" s="55"/>
      <c r="D561" s="55"/>
      <c r="E561" s="55"/>
      <c r="F561" s="56"/>
      <c r="G561" s="56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</row>
    <row r="562">
      <c r="A562" s="55"/>
      <c r="B562" s="55"/>
      <c r="C562" s="55"/>
      <c r="D562" s="55"/>
      <c r="E562" s="55"/>
      <c r="F562" s="56"/>
      <c r="G562" s="56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</row>
    <row r="563">
      <c r="A563" s="55"/>
      <c r="B563" s="55"/>
      <c r="C563" s="55"/>
      <c r="D563" s="55"/>
      <c r="E563" s="55"/>
      <c r="F563" s="56"/>
      <c r="G563" s="56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</row>
    <row r="564">
      <c r="A564" s="55"/>
      <c r="B564" s="55"/>
      <c r="C564" s="55"/>
      <c r="D564" s="55"/>
      <c r="E564" s="55"/>
      <c r="F564" s="56"/>
      <c r="G564" s="56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</row>
    <row r="565">
      <c r="A565" s="55"/>
      <c r="B565" s="55"/>
      <c r="C565" s="55"/>
      <c r="D565" s="55"/>
      <c r="E565" s="55"/>
      <c r="F565" s="56"/>
      <c r="G565" s="56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</row>
    <row r="566">
      <c r="A566" s="55"/>
      <c r="B566" s="55"/>
      <c r="C566" s="55"/>
      <c r="D566" s="55"/>
      <c r="E566" s="55"/>
      <c r="F566" s="56"/>
      <c r="G566" s="56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</row>
    <row r="567">
      <c r="A567" s="55"/>
      <c r="B567" s="55"/>
      <c r="C567" s="55"/>
      <c r="D567" s="55"/>
      <c r="E567" s="55"/>
      <c r="F567" s="56"/>
      <c r="G567" s="56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</row>
    <row r="568">
      <c r="A568" s="55"/>
      <c r="B568" s="55"/>
      <c r="C568" s="55"/>
      <c r="D568" s="55"/>
      <c r="E568" s="55"/>
      <c r="F568" s="56"/>
      <c r="G568" s="56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</row>
    <row r="569">
      <c r="A569" s="55"/>
      <c r="B569" s="55"/>
      <c r="C569" s="55"/>
      <c r="D569" s="55"/>
      <c r="E569" s="55"/>
      <c r="F569" s="56"/>
      <c r="G569" s="56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</row>
    <row r="570">
      <c r="A570" s="55"/>
      <c r="B570" s="55"/>
      <c r="C570" s="55"/>
      <c r="D570" s="55"/>
      <c r="E570" s="55"/>
      <c r="F570" s="56"/>
      <c r="G570" s="56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</row>
    <row r="571">
      <c r="A571" s="55"/>
      <c r="B571" s="55"/>
      <c r="C571" s="55"/>
      <c r="D571" s="55"/>
      <c r="E571" s="55"/>
      <c r="F571" s="56"/>
      <c r="G571" s="56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</row>
    <row r="572">
      <c r="A572" s="55"/>
      <c r="B572" s="55"/>
      <c r="C572" s="55"/>
      <c r="D572" s="55"/>
      <c r="E572" s="55"/>
      <c r="F572" s="56"/>
      <c r="G572" s="56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</row>
    <row r="573">
      <c r="A573" s="55"/>
      <c r="B573" s="55"/>
      <c r="C573" s="55"/>
      <c r="D573" s="55"/>
      <c r="E573" s="55"/>
      <c r="F573" s="56"/>
      <c r="G573" s="56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</row>
    <row r="574">
      <c r="A574" s="55"/>
      <c r="B574" s="55"/>
      <c r="C574" s="55"/>
      <c r="D574" s="55"/>
      <c r="E574" s="55"/>
      <c r="F574" s="56"/>
      <c r="G574" s="56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</row>
    <row r="575">
      <c r="A575" s="55"/>
      <c r="B575" s="55"/>
      <c r="C575" s="55"/>
      <c r="D575" s="55"/>
      <c r="E575" s="55"/>
      <c r="F575" s="56"/>
      <c r="G575" s="56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</row>
    <row r="576">
      <c r="A576" s="55"/>
      <c r="B576" s="55"/>
      <c r="C576" s="55"/>
      <c r="D576" s="55"/>
      <c r="E576" s="55"/>
      <c r="F576" s="56"/>
      <c r="G576" s="56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</row>
    <row r="577">
      <c r="A577" s="55"/>
      <c r="B577" s="55"/>
      <c r="C577" s="55"/>
      <c r="D577" s="55"/>
      <c r="E577" s="55"/>
      <c r="F577" s="56"/>
      <c r="G577" s="56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</row>
    <row r="578">
      <c r="A578" s="55"/>
      <c r="B578" s="55"/>
      <c r="C578" s="55"/>
      <c r="D578" s="55"/>
      <c r="E578" s="55"/>
      <c r="F578" s="56"/>
      <c r="G578" s="56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</row>
    <row r="579">
      <c r="A579" s="55"/>
      <c r="B579" s="55"/>
      <c r="C579" s="55"/>
      <c r="D579" s="55"/>
      <c r="E579" s="55"/>
      <c r="F579" s="56"/>
      <c r="G579" s="56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</row>
    <row r="580">
      <c r="A580" s="55"/>
      <c r="B580" s="55"/>
      <c r="C580" s="55"/>
      <c r="D580" s="55"/>
      <c r="E580" s="55"/>
      <c r="F580" s="56"/>
      <c r="G580" s="56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</row>
    <row r="581">
      <c r="A581" s="55"/>
      <c r="B581" s="55"/>
      <c r="C581" s="55"/>
      <c r="D581" s="55"/>
      <c r="E581" s="55"/>
      <c r="F581" s="56"/>
      <c r="G581" s="56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</row>
    <row r="582">
      <c r="A582" s="55"/>
      <c r="B582" s="55"/>
      <c r="C582" s="55"/>
      <c r="D582" s="55"/>
      <c r="E582" s="55"/>
      <c r="F582" s="56"/>
      <c r="G582" s="56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</row>
    <row r="583">
      <c r="A583" s="55"/>
      <c r="B583" s="55"/>
      <c r="C583" s="55"/>
      <c r="D583" s="55"/>
      <c r="E583" s="55"/>
      <c r="F583" s="56"/>
      <c r="G583" s="56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</row>
    <row r="584">
      <c r="A584" s="55"/>
      <c r="B584" s="55"/>
      <c r="C584" s="55"/>
      <c r="D584" s="55"/>
      <c r="E584" s="55"/>
      <c r="F584" s="56"/>
      <c r="G584" s="56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</row>
    <row r="585">
      <c r="A585" s="55"/>
      <c r="B585" s="55"/>
      <c r="C585" s="55"/>
      <c r="D585" s="55"/>
      <c r="E585" s="55"/>
      <c r="F585" s="56"/>
      <c r="G585" s="56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</row>
    <row r="586">
      <c r="A586" s="55"/>
      <c r="B586" s="55"/>
      <c r="C586" s="55"/>
      <c r="D586" s="55"/>
      <c r="E586" s="55"/>
      <c r="F586" s="56"/>
      <c r="G586" s="56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</row>
    <row r="587">
      <c r="A587" s="55"/>
      <c r="B587" s="55"/>
      <c r="C587" s="55"/>
      <c r="D587" s="55"/>
      <c r="E587" s="55"/>
      <c r="F587" s="56"/>
      <c r="G587" s="56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</row>
    <row r="588">
      <c r="A588" s="55"/>
      <c r="B588" s="55"/>
      <c r="C588" s="55"/>
      <c r="D588" s="55"/>
      <c r="E588" s="55"/>
      <c r="F588" s="56"/>
      <c r="G588" s="56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</row>
    <row r="589">
      <c r="A589" s="55"/>
      <c r="B589" s="55"/>
      <c r="C589" s="55"/>
      <c r="D589" s="55"/>
      <c r="E589" s="55"/>
      <c r="F589" s="56"/>
      <c r="G589" s="56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</row>
    <row r="590">
      <c r="A590" s="55"/>
      <c r="B590" s="55"/>
      <c r="C590" s="55"/>
      <c r="D590" s="55"/>
      <c r="E590" s="55"/>
      <c r="F590" s="56"/>
      <c r="G590" s="56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</row>
    <row r="591">
      <c r="A591" s="55"/>
      <c r="B591" s="55"/>
      <c r="C591" s="55"/>
      <c r="D591" s="55"/>
      <c r="E591" s="55"/>
      <c r="F591" s="56"/>
      <c r="G591" s="56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</row>
    <row r="592">
      <c r="A592" s="55"/>
      <c r="B592" s="55"/>
      <c r="C592" s="55"/>
      <c r="D592" s="55"/>
      <c r="E592" s="55"/>
      <c r="F592" s="56"/>
      <c r="G592" s="56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</row>
    <row r="593">
      <c r="A593" s="55"/>
      <c r="B593" s="55"/>
      <c r="C593" s="55"/>
      <c r="D593" s="55"/>
      <c r="E593" s="55"/>
      <c r="F593" s="56"/>
      <c r="G593" s="56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</row>
    <row r="594">
      <c r="A594" s="55"/>
      <c r="B594" s="55"/>
      <c r="C594" s="55"/>
      <c r="D594" s="55"/>
      <c r="E594" s="55"/>
      <c r="F594" s="56"/>
      <c r="G594" s="56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</row>
    <row r="595">
      <c r="A595" s="55"/>
      <c r="B595" s="55"/>
      <c r="C595" s="55"/>
      <c r="D595" s="55"/>
      <c r="E595" s="55"/>
      <c r="F595" s="56"/>
      <c r="G595" s="56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</row>
    <row r="596">
      <c r="A596" s="55"/>
      <c r="B596" s="55"/>
      <c r="C596" s="55"/>
      <c r="D596" s="55"/>
      <c r="E596" s="55"/>
      <c r="F596" s="56"/>
      <c r="G596" s="56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</row>
    <row r="597">
      <c r="A597" s="55"/>
      <c r="B597" s="55"/>
      <c r="C597" s="55"/>
      <c r="D597" s="55"/>
      <c r="E597" s="55"/>
      <c r="F597" s="56"/>
      <c r="G597" s="56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</row>
    <row r="598">
      <c r="A598" s="55"/>
      <c r="B598" s="55"/>
      <c r="C598" s="55"/>
      <c r="D598" s="55"/>
      <c r="E598" s="55"/>
      <c r="F598" s="56"/>
      <c r="G598" s="56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</row>
    <row r="599">
      <c r="A599" s="55"/>
      <c r="B599" s="55"/>
      <c r="C599" s="55"/>
      <c r="D599" s="55"/>
      <c r="E599" s="55"/>
      <c r="F599" s="56"/>
      <c r="G599" s="56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</row>
    <row r="600">
      <c r="A600" s="55"/>
      <c r="B600" s="55"/>
      <c r="C600" s="55"/>
      <c r="D600" s="55"/>
      <c r="E600" s="55"/>
      <c r="F600" s="56"/>
      <c r="G600" s="56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</row>
    <row r="601">
      <c r="A601" s="55"/>
      <c r="B601" s="55"/>
      <c r="C601" s="55"/>
      <c r="D601" s="55"/>
      <c r="E601" s="55"/>
      <c r="F601" s="56"/>
      <c r="G601" s="56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</row>
    <row r="602">
      <c r="A602" s="55"/>
      <c r="B602" s="55"/>
      <c r="C602" s="55"/>
      <c r="D602" s="55"/>
      <c r="E602" s="55"/>
      <c r="F602" s="56"/>
      <c r="G602" s="56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</row>
    <row r="603">
      <c r="A603" s="55"/>
      <c r="B603" s="55"/>
      <c r="C603" s="55"/>
      <c r="D603" s="55"/>
      <c r="E603" s="55"/>
      <c r="F603" s="56"/>
      <c r="G603" s="56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</row>
    <row r="604">
      <c r="A604" s="55"/>
      <c r="B604" s="55"/>
      <c r="C604" s="55"/>
      <c r="D604" s="55"/>
      <c r="E604" s="55"/>
      <c r="F604" s="56"/>
      <c r="G604" s="56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</row>
    <row r="605">
      <c r="A605" s="55"/>
      <c r="B605" s="55"/>
      <c r="C605" s="55"/>
      <c r="D605" s="55"/>
      <c r="E605" s="55"/>
      <c r="F605" s="56"/>
      <c r="G605" s="56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</row>
    <row r="606">
      <c r="A606" s="55"/>
      <c r="B606" s="55"/>
      <c r="C606" s="55"/>
      <c r="D606" s="55"/>
      <c r="E606" s="55"/>
      <c r="F606" s="56"/>
      <c r="G606" s="56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</row>
    <row r="607">
      <c r="A607" s="55"/>
      <c r="B607" s="55"/>
      <c r="C607" s="55"/>
      <c r="D607" s="55"/>
      <c r="E607" s="55"/>
      <c r="F607" s="56"/>
      <c r="G607" s="56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</row>
    <row r="608">
      <c r="A608" s="55"/>
      <c r="B608" s="55"/>
      <c r="C608" s="55"/>
      <c r="D608" s="55"/>
      <c r="E608" s="55"/>
      <c r="F608" s="56"/>
      <c r="G608" s="56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</row>
    <row r="609">
      <c r="A609" s="55"/>
      <c r="B609" s="55"/>
      <c r="C609" s="55"/>
      <c r="D609" s="55"/>
      <c r="E609" s="55"/>
      <c r="F609" s="56"/>
      <c r="G609" s="56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</row>
    <row r="610">
      <c r="A610" s="55"/>
      <c r="B610" s="55"/>
      <c r="C610" s="55"/>
      <c r="D610" s="55"/>
      <c r="E610" s="55"/>
      <c r="F610" s="56"/>
      <c r="G610" s="56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</row>
    <row r="611">
      <c r="A611" s="55"/>
      <c r="B611" s="55"/>
      <c r="C611" s="55"/>
      <c r="D611" s="55"/>
      <c r="E611" s="55"/>
      <c r="F611" s="56"/>
      <c r="G611" s="56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</row>
    <row r="612">
      <c r="A612" s="55"/>
      <c r="B612" s="55"/>
      <c r="C612" s="55"/>
      <c r="D612" s="55"/>
      <c r="E612" s="55"/>
      <c r="F612" s="56"/>
      <c r="G612" s="56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</row>
    <row r="613">
      <c r="A613" s="55"/>
      <c r="B613" s="55"/>
      <c r="C613" s="55"/>
      <c r="D613" s="55"/>
      <c r="E613" s="55"/>
      <c r="F613" s="56"/>
      <c r="G613" s="56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</row>
    <row r="614">
      <c r="A614" s="55"/>
      <c r="B614" s="55"/>
      <c r="C614" s="55"/>
      <c r="D614" s="55"/>
      <c r="E614" s="55"/>
      <c r="F614" s="56"/>
      <c r="G614" s="56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</row>
    <row r="615">
      <c r="A615" s="55"/>
      <c r="B615" s="55"/>
      <c r="C615" s="55"/>
      <c r="D615" s="55"/>
      <c r="E615" s="55"/>
      <c r="F615" s="56"/>
      <c r="G615" s="56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</row>
    <row r="616">
      <c r="A616" s="55"/>
      <c r="B616" s="55"/>
      <c r="C616" s="55"/>
      <c r="D616" s="55"/>
      <c r="E616" s="55"/>
      <c r="F616" s="56"/>
      <c r="G616" s="56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</row>
    <row r="617">
      <c r="A617" s="55"/>
      <c r="B617" s="55"/>
      <c r="C617" s="55"/>
      <c r="D617" s="55"/>
      <c r="E617" s="55"/>
      <c r="F617" s="56"/>
      <c r="G617" s="56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</row>
    <row r="618">
      <c r="A618" s="55"/>
      <c r="B618" s="55"/>
      <c r="C618" s="55"/>
      <c r="D618" s="55"/>
      <c r="E618" s="55"/>
      <c r="F618" s="56"/>
      <c r="G618" s="56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</row>
    <row r="619">
      <c r="A619" s="55"/>
      <c r="B619" s="55"/>
      <c r="C619" s="55"/>
      <c r="D619" s="55"/>
      <c r="E619" s="55"/>
      <c r="F619" s="56"/>
      <c r="G619" s="56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</row>
    <row r="620">
      <c r="A620" s="55"/>
      <c r="B620" s="55"/>
      <c r="C620" s="55"/>
      <c r="D620" s="55"/>
      <c r="E620" s="55"/>
      <c r="F620" s="56"/>
      <c r="G620" s="56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</row>
    <row r="621">
      <c r="A621" s="55"/>
      <c r="B621" s="55"/>
      <c r="C621" s="55"/>
      <c r="D621" s="55"/>
      <c r="E621" s="55"/>
      <c r="F621" s="56"/>
      <c r="G621" s="56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</row>
    <row r="622">
      <c r="A622" s="55"/>
      <c r="B622" s="55"/>
      <c r="C622" s="55"/>
      <c r="D622" s="55"/>
      <c r="E622" s="55"/>
      <c r="F622" s="56"/>
      <c r="G622" s="56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</row>
    <row r="623">
      <c r="A623" s="55"/>
      <c r="B623" s="55"/>
      <c r="C623" s="55"/>
      <c r="D623" s="55"/>
      <c r="E623" s="55"/>
      <c r="F623" s="56"/>
      <c r="G623" s="56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</row>
    <row r="624">
      <c r="A624" s="55"/>
      <c r="B624" s="55"/>
      <c r="C624" s="55"/>
      <c r="D624" s="55"/>
      <c r="E624" s="55"/>
      <c r="F624" s="56"/>
      <c r="G624" s="56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</row>
    <row r="625">
      <c r="A625" s="55"/>
      <c r="B625" s="55"/>
      <c r="C625" s="55"/>
      <c r="D625" s="55"/>
      <c r="E625" s="55"/>
      <c r="F625" s="56"/>
      <c r="G625" s="56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</row>
    <row r="626">
      <c r="A626" s="55"/>
      <c r="B626" s="55"/>
      <c r="C626" s="55"/>
      <c r="D626" s="55"/>
      <c r="E626" s="55"/>
      <c r="F626" s="56"/>
      <c r="G626" s="56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</row>
    <row r="627">
      <c r="A627" s="55"/>
      <c r="B627" s="55"/>
      <c r="C627" s="55"/>
      <c r="D627" s="55"/>
      <c r="E627" s="55"/>
      <c r="F627" s="56"/>
      <c r="G627" s="56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</row>
    <row r="628">
      <c r="A628" s="55"/>
      <c r="B628" s="55"/>
      <c r="C628" s="55"/>
      <c r="D628" s="55"/>
      <c r="E628" s="55"/>
      <c r="F628" s="56"/>
      <c r="G628" s="56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</row>
    <row r="629">
      <c r="A629" s="55"/>
      <c r="B629" s="55"/>
      <c r="C629" s="55"/>
      <c r="D629" s="55"/>
      <c r="E629" s="55"/>
      <c r="F629" s="56"/>
      <c r="G629" s="56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</row>
    <row r="630">
      <c r="A630" s="55"/>
      <c r="B630" s="55"/>
      <c r="C630" s="55"/>
      <c r="D630" s="55"/>
      <c r="E630" s="55"/>
      <c r="F630" s="56"/>
      <c r="G630" s="56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</row>
    <row r="631">
      <c r="A631" s="55"/>
      <c r="B631" s="55"/>
      <c r="C631" s="55"/>
      <c r="D631" s="55"/>
      <c r="E631" s="55"/>
      <c r="F631" s="56"/>
      <c r="G631" s="56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</row>
    <row r="632">
      <c r="A632" s="55"/>
      <c r="B632" s="55"/>
      <c r="C632" s="55"/>
      <c r="D632" s="55"/>
      <c r="E632" s="55"/>
      <c r="F632" s="56"/>
      <c r="G632" s="56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</row>
    <row r="633">
      <c r="A633" s="55"/>
      <c r="B633" s="55"/>
      <c r="C633" s="55"/>
      <c r="D633" s="55"/>
      <c r="E633" s="55"/>
      <c r="F633" s="56"/>
      <c r="G633" s="56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</row>
    <row r="634">
      <c r="A634" s="55"/>
      <c r="B634" s="55"/>
      <c r="C634" s="55"/>
      <c r="D634" s="55"/>
      <c r="E634" s="55"/>
      <c r="F634" s="56"/>
      <c r="G634" s="56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</row>
    <row r="635">
      <c r="A635" s="55"/>
      <c r="B635" s="55"/>
      <c r="C635" s="55"/>
      <c r="D635" s="55"/>
      <c r="E635" s="55"/>
      <c r="F635" s="56"/>
      <c r="G635" s="56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</row>
    <row r="636">
      <c r="A636" s="55"/>
      <c r="B636" s="55"/>
      <c r="C636" s="55"/>
      <c r="D636" s="55"/>
      <c r="E636" s="55"/>
      <c r="F636" s="56"/>
      <c r="G636" s="56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</row>
    <row r="637">
      <c r="A637" s="55"/>
      <c r="B637" s="55"/>
      <c r="C637" s="55"/>
      <c r="D637" s="55"/>
      <c r="E637" s="55"/>
      <c r="F637" s="56"/>
      <c r="G637" s="56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</row>
    <row r="638">
      <c r="A638" s="55"/>
      <c r="B638" s="55"/>
      <c r="C638" s="55"/>
      <c r="D638" s="55"/>
      <c r="E638" s="55"/>
      <c r="F638" s="56"/>
      <c r="G638" s="56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</row>
    <row r="639">
      <c r="A639" s="55"/>
      <c r="B639" s="55"/>
      <c r="C639" s="55"/>
      <c r="D639" s="55"/>
      <c r="E639" s="55"/>
      <c r="F639" s="56"/>
      <c r="G639" s="56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</row>
    <row r="640">
      <c r="A640" s="55"/>
      <c r="B640" s="55"/>
      <c r="C640" s="55"/>
      <c r="D640" s="55"/>
      <c r="E640" s="55"/>
      <c r="F640" s="56"/>
      <c r="G640" s="56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</row>
    <row r="641">
      <c r="A641" s="55"/>
      <c r="B641" s="55"/>
      <c r="C641" s="55"/>
      <c r="D641" s="55"/>
      <c r="E641" s="55"/>
      <c r="F641" s="56"/>
      <c r="G641" s="56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</row>
    <row r="642">
      <c r="A642" s="55"/>
      <c r="B642" s="55"/>
      <c r="C642" s="55"/>
      <c r="D642" s="55"/>
      <c r="E642" s="55"/>
      <c r="F642" s="56"/>
      <c r="G642" s="56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</row>
    <row r="643">
      <c r="A643" s="55"/>
      <c r="B643" s="55"/>
      <c r="C643" s="55"/>
      <c r="D643" s="55"/>
      <c r="E643" s="55"/>
      <c r="F643" s="56"/>
      <c r="G643" s="56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</row>
    <row r="644">
      <c r="A644" s="55"/>
      <c r="B644" s="55"/>
      <c r="C644" s="55"/>
      <c r="D644" s="55"/>
      <c r="E644" s="55"/>
      <c r="F644" s="56"/>
      <c r="G644" s="56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</row>
    <row r="645">
      <c r="A645" s="55"/>
      <c r="B645" s="55"/>
      <c r="C645" s="55"/>
      <c r="D645" s="55"/>
      <c r="E645" s="55"/>
      <c r="F645" s="56"/>
      <c r="G645" s="56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</row>
    <row r="646">
      <c r="A646" s="55"/>
      <c r="B646" s="55"/>
      <c r="C646" s="55"/>
      <c r="D646" s="55"/>
      <c r="E646" s="55"/>
      <c r="F646" s="56"/>
      <c r="G646" s="56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</row>
    <row r="647">
      <c r="A647" s="55"/>
      <c r="B647" s="55"/>
      <c r="C647" s="55"/>
      <c r="D647" s="55"/>
      <c r="E647" s="55"/>
      <c r="F647" s="56"/>
      <c r="G647" s="56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</row>
    <row r="648">
      <c r="A648" s="55"/>
      <c r="B648" s="55"/>
      <c r="C648" s="55"/>
      <c r="D648" s="55"/>
      <c r="E648" s="55"/>
      <c r="F648" s="56"/>
      <c r="G648" s="56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</row>
    <row r="649">
      <c r="A649" s="55"/>
      <c r="B649" s="55"/>
      <c r="C649" s="55"/>
      <c r="D649" s="55"/>
      <c r="E649" s="55"/>
      <c r="F649" s="56"/>
      <c r="G649" s="56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</row>
    <row r="650">
      <c r="A650" s="55"/>
      <c r="B650" s="55"/>
      <c r="C650" s="55"/>
      <c r="D650" s="55"/>
      <c r="E650" s="55"/>
      <c r="F650" s="56"/>
      <c r="G650" s="56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</row>
    <row r="651">
      <c r="A651" s="55"/>
      <c r="B651" s="55"/>
      <c r="C651" s="55"/>
      <c r="D651" s="55"/>
      <c r="E651" s="55"/>
      <c r="F651" s="56"/>
      <c r="G651" s="56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</row>
    <row r="652">
      <c r="A652" s="55"/>
      <c r="B652" s="55"/>
      <c r="C652" s="55"/>
      <c r="D652" s="55"/>
      <c r="E652" s="55"/>
      <c r="F652" s="56"/>
      <c r="G652" s="56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</row>
    <row r="653">
      <c r="A653" s="55"/>
      <c r="B653" s="55"/>
      <c r="C653" s="55"/>
      <c r="D653" s="55"/>
      <c r="E653" s="55"/>
      <c r="F653" s="56"/>
      <c r="G653" s="56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</row>
    <row r="654">
      <c r="A654" s="55"/>
      <c r="B654" s="55"/>
      <c r="C654" s="55"/>
      <c r="D654" s="55"/>
      <c r="E654" s="55"/>
      <c r="F654" s="56"/>
      <c r="G654" s="56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</row>
    <row r="655">
      <c r="A655" s="55"/>
      <c r="B655" s="55"/>
      <c r="C655" s="55"/>
      <c r="D655" s="55"/>
      <c r="E655" s="55"/>
      <c r="F655" s="56"/>
      <c r="G655" s="56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</row>
    <row r="656">
      <c r="A656" s="55"/>
      <c r="B656" s="55"/>
      <c r="C656" s="55"/>
      <c r="D656" s="55"/>
      <c r="E656" s="55"/>
      <c r="F656" s="56"/>
      <c r="G656" s="56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</row>
    <row r="657">
      <c r="A657" s="55"/>
      <c r="B657" s="55"/>
      <c r="C657" s="55"/>
      <c r="D657" s="55"/>
      <c r="E657" s="55"/>
      <c r="F657" s="56"/>
      <c r="G657" s="56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</row>
    <row r="658">
      <c r="A658" s="55"/>
      <c r="B658" s="55"/>
      <c r="C658" s="55"/>
      <c r="D658" s="55"/>
      <c r="E658" s="55"/>
      <c r="F658" s="56"/>
      <c r="G658" s="56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</row>
    <row r="659">
      <c r="A659" s="55"/>
      <c r="B659" s="55"/>
      <c r="C659" s="55"/>
      <c r="D659" s="55"/>
      <c r="E659" s="55"/>
      <c r="F659" s="56"/>
      <c r="G659" s="56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</row>
    <row r="660">
      <c r="A660" s="55"/>
      <c r="B660" s="55"/>
      <c r="C660" s="55"/>
      <c r="D660" s="55"/>
      <c r="E660" s="55"/>
      <c r="F660" s="56"/>
      <c r="G660" s="56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</row>
    <row r="661">
      <c r="A661" s="55"/>
      <c r="B661" s="55"/>
      <c r="C661" s="55"/>
      <c r="D661" s="55"/>
      <c r="E661" s="55"/>
      <c r="F661" s="56"/>
      <c r="G661" s="56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</row>
    <row r="662">
      <c r="A662" s="55"/>
      <c r="B662" s="55"/>
      <c r="C662" s="55"/>
      <c r="D662" s="55"/>
      <c r="E662" s="55"/>
      <c r="F662" s="56"/>
      <c r="G662" s="56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</row>
    <row r="663">
      <c r="A663" s="55"/>
      <c r="B663" s="55"/>
      <c r="C663" s="55"/>
      <c r="D663" s="55"/>
      <c r="E663" s="55"/>
      <c r="F663" s="56"/>
      <c r="G663" s="56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</row>
    <row r="664">
      <c r="A664" s="55"/>
      <c r="B664" s="55"/>
      <c r="C664" s="55"/>
      <c r="D664" s="55"/>
      <c r="E664" s="55"/>
      <c r="F664" s="56"/>
      <c r="G664" s="56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</row>
    <row r="665">
      <c r="A665" s="55"/>
      <c r="B665" s="55"/>
      <c r="C665" s="55"/>
      <c r="D665" s="55"/>
      <c r="E665" s="55"/>
      <c r="F665" s="56"/>
      <c r="G665" s="56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</row>
    <row r="666">
      <c r="A666" s="55"/>
      <c r="B666" s="55"/>
      <c r="C666" s="55"/>
      <c r="D666" s="55"/>
      <c r="E666" s="55"/>
      <c r="F666" s="56"/>
      <c r="G666" s="56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</row>
    <row r="667">
      <c r="A667" s="55"/>
      <c r="B667" s="55"/>
      <c r="C667" s="55"/>
      <c r="D667" s="55"/>
      <c r="E667" s="55"/>
      <c r="F667" s="56"/>
      <c r="G667" s="56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</row>
    <row r="668">
      <c r="A668" s="55"/>
      <c r="B668" s="55"/>
      <c r="C668" s="55"/>
      <c r="D668" s="55"/>
      <c r="E668" s="55"/>
      <c r="F668" s="56"/>
      <c r="G668" s="56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</row>
    <row r="669">
      <c r="A669" s="55"/>
      <c r="B669" s="55"/>
      <c r="C669" s="55"/>
      <c r="D669" s="55"/>
      <c r="E669" s="55"/>
      <c r="F669" s="56"/>
      <c r="G669" s="56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</row>
    <row r="670">
      <c r="A670" s="55"/>
      <c r="B670" s="55"/>
      <c r="C670" s="55"/>
      <c r="D670" s="55"/>
      <c r="E670" s="55"/>
      <c r="F670" s="56"/>
      <c r="G670" s="56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</row>
    <row r="671">
      <c r="A671" s="55"/>
      <c r="B671" s="55"/>
      <c r="C671" s="55"/>
      <c r="D671" s="55"/>
      <c r="E671" s="55"/>
      <c r="F671" s="56"/>
      <c r="G671" s="56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</row>
    <row r="672">
      <c r="A672" s="55"/>
      <c r="B672" s="55"/>
      <c r="C672" s="55"/>
      <c r="D672" s="55"/>
      <c r="E672" s="55"/>
      <c r="F672" s="56"/>
      <c r="G672" s="56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</row>
    <row r="673">
      <c r="A673" s="55"/>
      <c r="B673" s="55"/>
      <c r="C673" s="55"/>
      <c r="D673" s="55"/>
      <c r="E673" s="55"/>
      <c r="F673" s="56"/>
      <c r="G673" s="56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</row>
    <row r="674">
      <c r="A674" s="55"/>
      <c r="B674" s="55"/>
      <c r="C674" s="55"/>
      <c r="D674" s="55"/>
      <c r="E674" s="55"/>
      <c r="F674" s="56"/>
      <c r="G674" s="56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</row>
    <row r="675">
      <c r="A675" s="55"/>
      <c r="B675" s="55"/>
      <c r="C675" s="55"/>
      <c r="D675" s="55"/>
      <c r="E675" s="55"/>
      <c r="F675" s="56"/>
      <c r="G675" s="56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</row>
    <row r="676">
      <c r="A676" s="55"/>
      <c r="B676" s="55"/>
      <c r="C676" s="55"/>
      <c r="D676" s="55"/>
      <c r="E676" s="55"/>
      <c r="F676" s="56"/>
      <c r="G676" s="56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</row>
    <row r="677">
      <c r="A677" s="55"/>
      <c r="B677" s="55"/>
      <c r="C677" s="55"/>
      <c r="D677" s="55"/>
      <c r="E677" s="55"/>
      <c r="F677" s="56"/>
      <c r="G677" s="56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</row>
    <row r="678">
      <c r="A678" s="55"/>
      <c r="B678" s="55"/>
      <c r="C678" s="55"/>
      <c r="D678" s="55"/>
      <c r="E678" s="55"/>
      <c r="F678" s="56"/>
      <c r="G678" s="56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</row>
    <row r="679">
      <c r="A679" s="55"/>
      <c r="B679" s="55"/>
      <c r="C679" s="55"/>
      <c r="D679" s="55"/>
      <c r="E679" s="55"/>
      <c r="F679" s="56"/>
      <c r="G679" s="56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</row>
    <row r="680">
      <c r="A680" s="55"/>
      <c r="B680" s="55"/>
      <c r="C680" s="55"/>
      <c r="D680" s="55"/>
      <c r="E680" s="55"/>
      <c r="F680" s="56"/>
      <c r="G680" s="56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</row>
    <row r="681">
      <c r="A681" s="55"/>
      <c r="B681" s="55"/>
      <c r="C681" s="55"/>
      <c r="D681" s="55"/>
      <c r="E681" s="55"/>
      <c r="F681" s="56"/>
      <c r="G681" s="56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</row>
    <row r="682">
      <c r="A682" s="55"/>
      <c r="B682" s="55"/>
      <c r="C682" s="55"/>
      <c r="D682" s="55"/>
      <c r="E682" s="55"/>
      <c r="F682" s="56"/>
      <c r="G682" s="56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</row>
    <row r="683">
      <c r="A683" s="55"/>
      <c r="B683" s="55"/>
      <c r="C683" s="55"/>
      <c r="D683" s="55"/>
      <c r="E683" s="55"/>
      <c r="F683" s="56"/>
      <c r="G683" s="56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</row>
    <row r="684">
      <c r="A684" s="55"/>
      <c r="B684" s="55"/>
      <c r="C684" s="55"/>
      <c r="D684" s="55"/>
      <c r="E684" s="55"/>
      <c r="F684" s="56"/>
      <c r="G684" s="56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</row>
    <row r="685">
      <c r="A685" s="55"/>
      <c r="B685" s="55"/>
      <c r="C685" s="55"/>
      <c r="D685" s="55"/>
      <c r="E685" s="55"/>
      <c r="F685" s="56"/>
      <c r="G685" s="56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</row>
    <row r="686">
      <c r="A686" s="55"/>
      <c r="B686" s="55"/>
      <c r="C686" s="55"/>
      <c r="D686" s="55"/>
      <c r="E686" s="55"/>
      <c r="F686" s="56"/>
      <c r="G686" s="56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</row>
    <row r="687">
      <c r="A687" s="55"/>
      <c r="B687" s="55"/>
      <c r="C687" s="55"/>
      <c r="D687" s="55"/>
      <c r="E687" s="55"/>
      <c r="F687" s="56"/>
      <c r="G687" s="56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</row>
    <row r="688">
      <c r="A688" s="55"/>
      <c r="B688" s="55"/>
      <c r="C688" s="55"/>
      <c r="D688" s="55"/>
      <c r="E688" s="55"/>
      <c r="F688" s="56"/>
      <c r="G688" s="56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</row>
    <row r="689">
      <c r="A689" s="55"/>
      <c r="B689" s="55"/>
      <c r="C689" s="55"/>
      <c r="D689" s="55"/>
      <c r="E689" s="55"/>
      <c r="F689" s="56"/>
      <c r="G689" s="56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</row>
    <row r="690">
      <c r="A690" s="55"/>
      <c r="B690" s="55"/>
      <c r="C690" s="55"/>
      <c r="D690" s="55"/>
      <c r="E690" s="55"/>
      <c r="F690" s="56"/>
      <c r="G690" s="56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</row>
    <row r="691">
      <c r="A691" s="55"/>
      <c r="B691" s="55"/>
      <c r="C691" s="55"/>
      <c r="D691" s="55"/>
      <c r="E691" s="55"/>
      <c r="F691" s="56"/>
      <c r="G691" s="56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</row>
    <row r="692">
      <c r="A692" s="55"/>
      <c r="B692" s="55"/>
      <c r="C692" s="55"/>
      <c r="D692" s="55"/>
      <c r="E692" s="55"/>
      <c r="F692" s="56"/>
      <c r="G692" s="56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</row>
    <row r="693">
      <c r="A693" s="55"/>
      <c r="B693" s="55"/>
      <c r="C693" s="55"/>
      <c r="D693" s="55"/>
      <c r="E693" s="55"/>
      <c r="F693" s="56"/>
      <c r="G693" s="56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</row>
    <row r="694">
      <c r="A694" s="55"/>
      <c r="B694" s="55"/>
      <c r="C694" s="55"/>
      <c r="D694" s="55"/>
      <c r="E694" s="55"/>
      <c r="F694" s="56"/>
      <c r="G694" s="56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</row>
    <row r="695">
      <c r="A695" s="55"/>
      <c r="B695" s="55"/>
      <c r="C695" s="55"/>
      <c r="D695" s="55"/>
      <c r="E695" s="55"/>
      <c r="F695" s="56"/>
      <c r="G695" s="56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</row>
    <row r="696">
      <c r="A696" s="55"/>
      <c r="B696" s="55"/>
      <c r="C696" s="55"/>
      <c r="D696" s="55"/>
      <c r="E696" s="55"/>
      <c r="F696" s="56"/>
      <c r="G696" s="56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</row>
    <row r="697">
      <c r="A697" s="55"/>
      <c r="B697" s="55"/>
      <c r="C697" s="55"/>
      <c r="D697" s="55"/>
      <c r="E697" s="55"/>
      <c r="F697" s="56"/>
      <c r="G697" s="56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</row>
    <row r="698">
      <c r="A698" s="55"/>
      <c r="B698" s="55"/>
      <c r="C698" s="55"/>
      <c r="D698" s="55"/>
      <c r="E698" s="55"/>
      <c r="F698" s="56"/>
      <c r="G698" s="56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</row>
    <row r="699">
      <c r="A699" s="55"/>
      <c r="B699" s="55"/>
      <c r="C699" s="55"/>
      <c r="D699" s="55"/>
      <c r="E699" s="55"/>
      <c r="F699" s="56"/>
      <c r="G699" s="56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</row>
    <row r="700">
      <c r="A700" s="55"/>
      <c r="B700" s="55"/>
      <c r="C700" s="55"/>
      <c r="D700" s="55"/>
      <c r="E700" s="55"/>
      <c r="F700" s="56"/>
      <c r="G700" s="56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</row>
    <row r="701">
      <c r="A701" s="55"/>
      <c r="B701" s="55"/>
      <c r="C701" s="55"/>
      <c r="D701" s="55"/>
      <c r="E701" s="55"/>
      <c r="F701" s="56"/>
      <c r="G701" s="56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</row>
    <row r="702">
      <c r="A702" s="55"/>
      <c r="B702" s="55"/>
      <c r="C702" s="55"/>
      <c r="D702" s="55"/>
      <c r="E702" s="55"/>
      <c r="F702" s="56"/>
      <c r="G702" s="56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</row>
    <row r="703">
      <c r="A703" s="55"/>
      <c r="B703" s="55"/>
      <c r="C703" s="55"/>
      <c r="D703" s="55"/>
      <c r="E703" s="55"/>
      <c r="F703" s="56"/>
      <c r="G703" s="56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</row>
    <row r="704">
      <c r="A704" s="55"/>
      <c r="B704" s="55"/>
      <c r="C704" s="55"/>
      <c r="D704" s="55"/>
      <c r="E704" s="55"/>
      <c r="F704" s="56"/>
      <c r="G704" s="56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</row>
    <row r="705">
      <c r="A705" s="55"/>
      <c r="B705" s="55"/>
      <c r="C705" s="55"/>
      <c r="D705" s="55"/>
      <c r="E705" s="55"/>
      <c r="F705" s="56"/>
      <c r="G705" s="56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</row>
    <row r="706">
      <c r="A706" s="55"/>
      <c r="B706" s="55"/>
      <c r="C706" s="55"/>
      <c r="D706" s="55"/>
      <c r="E706" s="55"/>
      <c r="F706" s="56"/>
      <c r="G706" s="56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</row>
    <row r="707">
      <c r="A707" s="55"/>
      <c r="B707" s="55"/>
      <c r="C707" s="55"/>
      <c r="D707" s="55"/>
      <c r="E707" s="55"/>
      <c r="F707" s="56"/>
      <c r="G707" s="56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</row>
    <row r="708">
      <c r="A708" s="55"/>
      <c r="B708" s="55"/>
      <c r="C708" s="55"/>
      <c r="D708" s="55"/>
      <c r="E708" s="55"/>
      <c r="F708" s="56"/>
      <c r="G708" s="56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</row>
    <row r="709">
      <c r="A709" s="55"/>
      <c r="B709" s="55"/>
      <c r="C709" s="55"/>
      <c r="D709" s="55"/>
      <c r="E709" s="55"/>
      <c r="F709" s="56"/>
      <c r="G709" s="56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</row>
    <row r="710">
      <c r="A710" s="55"/>
      <c r="B710" s="55"/>
      <c r="C710" s="55"/>
      <c r="D710" s="55"/>
      <c r="E710" s="55"/>
      <c r="F710" s="56"/>
      <c r="G710" s="56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</row>
    <row r="711">
      <c r="A711" s="55"/>
      <c r="B711" s="55"/>
      <c r="C711" s="55"/>
      <c r="D711" s="55"/>
      <c r="E711" s="55"/>
      <c r="F711" s="56"/>
      <c r="G711" s="56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</row>
    <row r="712">
      <c r="A712" s="55"/>
      <c r="B712" s="55"/>
      <c r="C712" s="55"/>
      <c r="D712" s="55"/>
      <c r="E712" s="55"/>
      <c r="F712" s="56"/>
      <c r="G712" s="56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</row>
    <row r="713">
      <c r="A713" s="55"/>
      <c r="B713" s="55"/>
      <c r="C713" s="55"/>
      <c r="D713" s="55"/>
      <c r="E713" s="55"/>
      <c r="F713" s="56"/>
      <c r="G713" s="56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</row>
    <row r="714">
      <c r="A714" s="55"/>
      <c r="B714" s="55"/>
      <c r="C714" s="55"/>
      <c r="D714" s="55"/>
      <c r="E714" s="55"/>
      <c r="F714" s="56"/>
      <c r="G714" s="56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</row>
    <row r="715">
      <c r="A715" s="55"/>
      <c r="B715" s="55"/>
      <c r="C715" s="55"/>
      <c r="D715" s="55"/>
      <c r="E715" s="55"/>
      <c r="F715" s="56"/>
      <c r="G715" s="56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</row>
    <row r="716">
      <c r="A716" s="55"/>
      <c r="B716" s="55"/>
      <c r="C716" s="55"/>
      <c r="D716" s="55"/>
      <c r="E716" s="55"/>
      <c r="F716" s="56"/>
      <c r="G716" s="56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</row>
    <row r="717">
      <c r="A717" s="55"/>
      <c r="B717" s="55"/>
      <c r="C717" s="55"/>
      <c r="D717" s="55"/>
      <c r="E717" s="55"/>
      <c r="F717" s="56"/>
      <c r="G717" s="56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</row>
    <row r="718">
      <c r="A718" s="55"/>
      <c r="B718" s="55"/>
      <c r="C718" s="55"/>
      <c r="D718" s="55"/>
      <c r="E718" s="55"/>
      <c r="F718" s="56"/>
      <c r="G718" s="56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</row>
    <row r="719">
      <c r="A719" s="55"/>
      <c r="B719" s="55"/>
      <c r="C719" s="55"/>
      <c r="D719" s="55"/>
      <c r="E719" s="55"/>
      <c r="F719" s="56"/>
      <c r="G719" s="56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</row>
    <row r="720">
      <c r="A720" s="55"/>
      <c r="B720" s="55"/>
      <c r="C720" s="55"/>
      <c r="D720" s="55"/>
      <c r="E720" s="55"/>
      <c r="F720" s="56"/>
      <c r="G720" s="56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</row>
    <row r="721">
      <c r="A721" s="55"/>
      <c r="B721" s="55"/>
      <c r="C721" s="55"/>
      <c r="D721" s="55"/>
      <c r="E721" s="55"/>
      <c r="F721" s="56"/>
      <c r="G721" s="56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</row>
    <row r="722">
      <c r="A722" s="55"/>
      <c r="B722" s="55"/>
      <c r="C722" s="55"/>
      <c r="D722" s="55"/>
      <c r="E722" s="55"/>
      <c r="F722" s="56"/>
      <c r="G722" s="56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</row>
    <row r="723">
      <c r="A723" s="55"/>
      <c r="B723" s="55"/>
      <c r="C723" s="55"/>
      <c r="D723" s="55"/>
      <c r="E723" s="55"/>
      <c r="F723" s="56"/>
      <c r="G723" s="56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</row>
    <row r="724">
      <c r="A724" s="55"/>
      <c r="B724" s="55"/>
      <c r="C724" s="55"/>
      <c r="D724" s="55"/>
      <c r="E724" s="55"/>
      <c r="F724" s="56"/>
      <c r="G724" s="56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</row>
    <row r="725">
      <c r="A725" s="55"/>
      <c r="B725" s="55"/>
      <c r="C725" s="55"/>
      <c r="D725" s="55"/>
      <c r="E725" s="55"/>
      <c r="F725" s="56"/>
      <c r="G725" s="56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</row>
    <row r="726">
      <c r="A726" s="55"/>
      <c r="B726" s="55"/>
      <c r="C726" s="55"/>
      <c r="D726" s="55"/>
      <c r="E726" s="55"/>
      <c r="F726" s="56"/>
      <c r="G726" s="56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</row>
    <row r="727">
      <c r="A727" s="55"/>
      <c r="B727" s="55"/>
      <c r="C727" s="55"/>
      <c r="D727" s="55"/>
      <c r="E727" s="55"/>
      <c r="F727" s="56"/>
      <c r="G727" s="56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</row>
    <row r="728">
      <c r="A728" s="55"/>
      <c r="B728" s="55"/>
      <c r="C728" s="55"/>
      <c r="D728" s="55"/>
      <c r="E728" s="55"/>
      <c r="F728" s="56"/>
      <c r="G728" s="56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</row>
    <row r="729">
      <c r="A729" s="55"/>
      <c r="B729" s="55"/>
      <c r="C729" s="55"/>
      <c r="D729" s="55"/>
      <c r="E729" s="55"/>
      <c r="F729" s="56"/>
      <c r="G729" s="56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</row>
    <row r="730">
      <c r="A730" s="55"/>
      <c r="B730" s="55"/>
      <c r="C730" s="55"/>
      <c r="D730" s="55"/>
      <c r="E730" s="55"/>
      <c r="F730" s="56"/>
      <c r="G730" s="56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</row>
    <row r="731">
      <c r="A731" s="55"/>
      <c r="B731" s="55"/>
      <c r="C731" s="55"/>
      <c r="D731" s="55"/>
      <c r="E731" s="55"/>
      <c r="F731" s="56"/>
      <c r="G731" s="56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</row>
    <row r="732">
      <c r="A732" s="55"/>
      <c r="B732" s="55"/>
      <c r="C732" s="55"/>
      <c r="D732" s="55"/>
      <c r="E732" s="55"/>
      <c r="F732" s="56"/>
      <c r="G732" s="56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</row>
    <row r="733">
      <c r="A733" s="55"/>
      <c r="B733" s="55"/>
      <c r="C733" s="55"/>
      <c r="D733" s="55"/>
      <c r="E733" s="55"/>
      <c r="F733" s="56"/>
      <c r="G733" s="56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</row>
    <row r="734">
      <c r="A734" s="55"/>
      <c r="B734" s="55"/>
      <c r="C734" s="55"/>
      <c r="D734" s="55"/>
      <c r="E734" s="55"/>
      <c r="F734" s="56"/>
      <c r="G734" s="56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</row>
    <row r="735">
      <c r="A735" s="55"/>
      <c r="B735" s="55"/>
      <c r="C735" s="55"/>
      <c r="D735" s="55"/>
      <c r="E735" s="55"/>
      <c r="F735" s="56"/>
      <c r="G735" s="56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</row>
    <row r="736">
      <c r="A736" s="55"/>
      <c r="B736" s="55"/>
      <c r="C736" s="55"/>
      <c r="D736" s="55"/>
      <c r="E736" s="55"/>
      <c r="F736" s="56"/>
      <c r="G736" s="56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</row>
    <row r="737">
      <c r="A737" s="55"/>
      <c r="B737" s="55"/>
      <c r="C737" s="55"/>
      <c r="D737" s="55"/>
      <c r="E737" s="55"/>
      <c r="F737" s="56"/>
      <c r="G737" s="56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</row>
    <row r="738">
      <c r="A738" s="55"/>
      <c r="B738" s="55"/>
      <c r="C738" s="55"/>
      <c r="D738" s="55"/>
      <c r="E738" s="55"/>
      <c r="F738" s="56"/>
      <c r="G738" s="56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</row>
    <row r="739">
      <c r="A739" s="55"/>
      <c r="B739" s="55"/>
      <c r="C739" s="55"/>
      <c r="D739" s="55"/>
      <c r="E739" s="55"/>
      <c r="F739" s="56"/>
      <c r="G739" s="56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</row>
    <row r="740">
      <c r="A740" s="55"/>
      <c r="B740" s="55"/>
      <c r="C740" s="55"/>
      <c r="D740" s="55"/>
      <c r="E740" s="55"/>
      <c r="F740" s="56"/>
      <c r="G740" s="56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</row>
    <row r="741">
      <c r="A741" s="55"/>
      <c r="B741" s="55"/>
      <c r="C741" s="55"/>
      <c r="D741" s="55"/>
      <c r="E741" s="55"/>
      <c r="F741" s="56"/>
      <c r="G741" s="56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</row>
    <row r="742">
      <c r="A742" s="55"/>
      <c r="B742" s="55"/>
      <c r="C742" s="55"/>
      <c r="D742" s="55"/>
      <c r="E742" s="55"/>
      <c r="F742" s="56"/>
      <c r="G742" s="56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</row>
    <row r="743">
      <c r="A743" s="55"/>
      <c r="B743" s="55"/>
      <c r="C743" s="55"/>
      <c r="D743" s="55"/>
      <c r="E743" s="55"/>
      <c r="F743" s="56"/>
      <c r="G743" s="56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</row>
    <row r="744">
      <c r="A744" s="55"/>
      <c r="B744" s="55"/>
      <c r="C744" s="55"/>
      <c r="D744" s="55"/>
      <c r="E744" s="55"/>
      <c r="F744" s="56"/>
      <c r="G744" s="56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</row>
    <row r="745">
      <c r="A745" s="55"/>
      <c r="B745" s="55"/>
      <c r="C745" s="55"/>
      <c r="D745" s="55"/>
      <c r="E745" s="55"/>
      <c r="F745" s="56"/>
      <c r="G745" s="56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</row>
    <row r="746">
      <c r="A746" s="55"/>
      <c r="B746" s="55"/>
      <c r="C746" s="55"/>
      <c r="D746" s="55"/>
      <c r="E746" s="55"/>
      <c r="F746" s="56"/>
      <c r="G746" s="56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</row>
    <row r="747">
      <c r="A747" s="55"/>
      <c r="B747" s="55"/>
      <c r="C747" s="55"/>
      <c r="D747" s="55"/>
      <c r="E747" s="55"/>
      <c r="F747" s="56"/>
      <c r="G747" s="56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</row>
    <row r="748">
      <c r="A748" s="55"/>
      <c r="B748" s="55"/>
      <c r="C748" s="55"/>
      <c r="D748" s="55"/>
      <c r="E748" s="55"/>
      <c r="F748" s="56"/>
      <c r="G748" s="56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</row>
    <row r="749">
      <c r="A749" s="55"/>
      <c r="B749" s="55"/>
      <c r="C749" s="55"/>
      <c r="D749" s="55"/>
      <c r="E749" s="55"/>
      <c r="F749" s="56"/>
      <c r="G749" s="56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</row>
    <row r="750">
      <c r="A750" s="55"/>
      <c r="B750" s="55"/>
      <c r="C750" s="55"/>
      <c r="D750" s="55"/>
      <c r="E750" s="55"/>
      <c r="F750" s="56"/>
      <c r="G750" s="56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</row>
    <row r="751">
      <c r="A751" s="55"/>
      <c r="B751" s="55"/>
      <c r="C751" s="55"/>
      <c r="D751" s="55"/>
      <c r="E751" s="55"/>
      <c r="F751" s="56"/>
      <c r="G751" s="56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</row>
    <row r="752">
      <c r="A752" s="55"/>
      <c r="B752" s="55"/>
      <c r="C752" s="55"/>
      <c r="D752" s="55"/>
      <c r="E752" s="55"/>
      <c r="F752" s="56"/>
      <c r="G752" s="56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</row>
    <row r="753">
      <c r="A753" s="55"/>
      <c r="B753" s="55"/>
      <c r="C753" s="55"/>
      <c r="D753" s="55"/>
      <c r="E753" s="55"/>
      <c r="F753" s="56"/>
      <c r="G753" s="56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</row>
    <row r="754">
      <c r="A754" s="55"/>
      <c r="B754" s="55"/>
      <c r="C754" s="55"/>
      <c r="D754" s="55"/>
      <c r="E754" s="55"/>
      <c r="F754" s="56"/>
      <c r="G754" s="56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</row>
    <row r="755">
      <c r="A755" s="55"/>
      <c r="B755" s="55"/>
      <c r="C755" s="55"/>
      <c r="D755" s="55"/>
      <c r="E755" s="55"/>
      <c r="F755" s="56"/>
      <c r="G755" s="56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</row>
    <row r="756">
      <c r="A756" s="55"/>
      <c r="B756" s="55"/>
      <c r="C756" s="55"/>
      <c r="D756" s="55"/>
      <c r="E756" s="55"/>
      <c r="F756" s="56"/>
      <c r="G756" s="56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</row>
    <row r="757">
      <c r="A757" s="55"/>
      <c r="B757" s="55"/>
      <c r="C757" s="55"/>
      <c r="D757" s="55"/>
      <c r="E757" s="55"/>
      <c r="F757" s="56"/>
      <c r="G757" s="56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</row>
    <row r="758">
      <c r="A758" s="55"/>
      <c r="B758" s="55"/>
      <c r="C758" s="55"/>
      <c r="D758" s="55"/>
      <c r="E758" s="55"/>
      <c r="F758" s="56"/>
      <c r="G758" s="56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</row>
    <row r="759">
      <c r="A759" s="55"/>
      <c r="B759" s="55"/>
      <c r="C759" s="55"/>
      <c r="D759" s="55"/>
      <c r="E759" s="55"/>
      <c r="F759" s="56"/>
      <c r="G759" s="56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</row>
    <row r="760">
      <c r="A760" s="55"/>
      <c r="B760" s="55"/>
      <c r="C760" s="55"/>
      <c r="D760" s="55"/>
      <c r="E760" s="55"/>
      <c r="F760" s="56"/>
      <c r="G760" s="56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</row>
    <row r="761">
      <c r="A761" s="55"/>
      <c r="B761" s="55"/>
      <c r="C761" s="55"/>
      <c r="D761" s="55"/>
      <c r="E761" s="55"/>
      <c r="F761" s="56"/>
      <c r="G761" s="56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</row>
    <row r="762">
      <c r="A762" s="55"/>
      <c r="B762" s="55"/>
      <c r="C762" s="55"/>
      <c r="D762" s="55"/>
      <c r="E762" s="55"/>
      <c r="F762" s="56"/>
      <c r="G762" s="56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</row>
    <row r="763">
      <c r="A763" s="55"/>
      <c r="B763" s="55"/>
      <c r="C763" s="55"/>
      <c r="D763" s="55"/>
      <c r="E763" s="55"/>
      <c r="F763" s="56"/>
      <c r="G763" s="56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</row>
    <row r="764">
      <c r="A764" s="55"/>
      <c r="B764" s="55"/>
      <c r="C764" s="55"/>
      <c r="D764" s="55"/>
      <c r="E764" s="55"/>
      <c r="F764" s="56"/>
      <c r="G764" s="56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</row>
    <row r="765">
      <c r="A765" s="55"/>
      <c r="B765" s="55"/>
      <c r="C765" s="55"/>
      <c r="D765" s="55"/>
      <c r="E765" s="55"/>
      <c r="F765" s="56"/>
      <c r="G765" s="56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</row>
    <row r="766">
      <c r="A766" s="55"/>
      <c r="B766" s="55"/>
      <c r="C766" s="55"/>
      <c r="D766" s="55"/>
      <c r="E766" s="55"/>
      <c r="F766" s="56"/>
      <c r="G766" s="56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</row>
    <row r="767">
      <c r="A767" s="55"/>
      <c r="B767" s="55"/>
      <c r="C767" s="55"/>
      <c r="D767" s="55"/>
      <c r="E767" s="55"/>
      <c r="F767" s="56"/>
      <c r="G767" s="56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</row>
    <row r="768">
      <c r="A768" s="55"/>
      <c r="B768" s="55"/>
      <c r="C768" s="55"/>
      <c r="D768" s="55"/>
      <c r="E768" s="55"/>
      <c r="F768" s="56"/>
      <c r="G768" s="56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</row>
    <row r="769">
      <c r="A769" s="55"/>
      <c r="B769" s="55"/>
      <c r="C769" s="55"/>
      <c r="D769" s="55"/>
      <c r="E769" s="55"/>
      <c r="F769" s="56"/>
      <c r="G769" s="56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</row>
    <row r="770">
      <c r="A770" s="55"/>
      <c r="B770" s="55"/>
      <c r="C770" s="55"/>
      <c r="D770" s="55"/>
      <c r="E770" s="55"/>
      <c r="F770" s="56"/>
      <c r="G770" s="56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</row>
    <row r="771">
      <c r="A771" s="55"/>
      <c r="B771" s="55"/>
      <c r="C771" s="55"/>
      <c r="D771" s="55"/>
      <c r="E771" s="55"/>
      <c r="F771" s="56"/>
      <c r="G771" s="56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</row>
    <row r="772">
      <c r="A772" s="55"/>
      <c r="B772" s="55"/>
      <c r="C772" s="55"/>
      <c r="D772" s="55"/>
      <c r="E772" s="55"/>
      <c r="F772" s="56"/>
      <c r="G772" s="56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</row>
    <row r="773">
      <c r="A773" s="55"/>
      <c r="B773" s="55"/>
      <c r="C773" s="55"/>
      <c r="D773" s="55"/>
      <c r="E773" s="55"/>
      <c r="F773" s="56"/>
      <c r="G773" s="56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</row>
    <row r="774">
      <c r="A774" s="55"/>
      <c r="B774" s="55"/>
      <c r="C774" s="55"/>
      <c r="D774" s="55"/>
      <c r="E774" s="55"/>
      <c r="F774" s="56"/>
      <c r="G774" s="56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</row>
    <row r="775">
      <c r="A775" s="55"/>
      <c r="B775" s="55"/>
      <c r="C775" s="55"/>
      <c r="D775" s="55"/>
      <c r="E775" s="55"/>
      <c r="F775" s="56"/>
      <c r="G775" s="56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</row>
    <row r="776">
      <c r="A776" s="55"/>
      <c r="B776" s="55"/>
      <c r="C776" s="55"/>
      <c r="D776" s="55"/>
      <c r="E776" s="55"/>
      <c r="F776" s="56"/>
      <c r="G776" s="56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</row>
    <row r="777">
      <c r="A777" s="55"/>
      <c r="B777" s="55"/>
      <c r="C777" s="55"/>
      <c r="D777" s="55"/>
      <c r="E777" s="55"/>
      <c r="F777" s="56"/>
      <c r="G777" s="56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</row>
    <row r="778">
      <c r="A778" s="55"/>
      <c r="B778" s="55"/>
      <c r="C778" s="55"/>
      <c r="D778" s="55"/>
      <c r="E778" s="55"/>
      <c r="F778" s="56"/>
      <c r="G778" s="56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</row>
    <row r="779">
      <c r="A779" s="55"/>
      <c r="B779" s="55"/>
      <c r="C779" s="55"/>
      <c r="D779" s="55"/>
      <c r="E779" s="55"/>
      <c r="F779" s="56"/>
      <c r="G779" s="56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</row>
    <row r="780">
      <c r="A780" s="55"/>
      <c r="B780" s="55"/>
      <c r="C780" s="55"/>
      <c r="D780" s="55"/>
      <c r="E780" s="55"/>
      <c r="F780" s="56"/>
      <c r="G780" s="56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</row>
    <row r="781">
      <c r="A781" s="55"/>
      <c r="B781" s="55"/>
      <c r="C781" s="55"/>
      <c r="D781" s="55"/>
      <c r="E781" s="55"/>
      <c r="F781" s="56"/>
      <c r="G781" s="56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</row>
    <row r="782">
      <c r="A782" s="55"/>
      <c r="B782" s="55"/>
      <c r="C782" s="55"/>
      <c r="D782" s="55"/>
      <c r="E782" s="55"/>
      <c r="F782" s="56"/>
      <c r="G782" s="56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</row>
    <row r="783">
      <c r="A783" s="55"/>
      <c r="B783" s="55"/>
      <c r="C783" s="55"/>
      <c r="D783" s="55"/>
      <c r="E783" s="55"/>
      <c r="F783" s="56"/>
      <c r="G783" s="56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</row>
    <row r="784">
      <c r="A784" s="55"/>
      <c r="B784" s="55"/>
      <c r="C784" s="55"/>
      <c r="D784" s="55"/>
      <c r="E784" s="55"/>
      <c r="F784" s="56"/>
      <c r="G784" s="56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</row>
    <row r="785">
      <c r="A785" s="55"/>
      <c r="B785" s="55"/>
      <c r="C785" s="55"/>
      <c r="D785" s="55"/>
      <c r="E785" s="55"/>
      <c r="F785" s="56"/>
      <c r="G785" s="56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</row>
    <row r="786">
      <c r="A786" s="55"/>
      <c r="B786" s="55"/>
      <c r="C786" s="55"/>
      <c r="D786" s="55"/>
      <c r="E786" s="55"/>
      <c r="F786" s="56"/>
      <c r="G786" s="56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</row>
    <row r="787">
      <c r="A787" s="55"/>
      <c r="B787" s="55"/>
      <c r="C787" s="55"/>
      <c r="D787" s="55"/>
      <c r="E787" s="55"/>
      <c r="F787" s="56"/>
      <c r="G787" s="56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</row>
    <row r="788">
      <c r="A788" s="55"/>
      <c r="B788" s="55"/>
      <c r="C788" s="55"/>
      <c r="D788" s="55"/>
      <c r="E788" s="55"/>
      <c r="F788" s="56"/>
      <c r="G788" s="56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</row>
    <row r="789">
      <c r="A789" s="55"/>
      <c r="B789" s="55"/>
      <c r="C789" s="55"/>
      <c r="D789" s="55"/>
      <c r="E789" s="55"/>
      <c r="F789" s="56"/>
      <c r="G789" s="56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</row>
    <row r="790">
      <c r="A790" s="55"/>
      <c r="B790" s="55"/>
      <c r="C790" s="55"/>
      <c r="D790" s="55"/>
      <c r="E790" s="55"/>
      <c r="F790" s="56"/>
      <c r="G790" s="56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</row>
    <row r="791">
      <c r="A791" s="55"/>
      <c r="B791" s="55"/>
      <c r="C791" s="55"/>
      <c r="D791" s="55"/>
      <c r="E791" s="55"/>
      <c r="F791" s="56"/>
      <c r="G791" s="56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</row>
    <row r="792">
      <c r="A792" s="55"/>
      <c r="B792" s="55"/>
      <c r="C792" s="55"/>
      <c r="D792" s="55"/>
      <c r="E792" s="55"/>
      <c r="F792" s="56"/>
      <c r="G792" s="56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</row>
    <row r="793">
      <c r="A793" s="55"/>
      <c r="B793" s="55"/>
      <c r="C793" s="55"/>
      <c r="D793" s="55"/>
      <c r="E793" s="55"/>
      <c r="F793" s="56"/>
      <c r="G793" s="56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</row>
    <row r="794">
      <c r="A794" s="55"/>
      <c r="B794" s="55"/>
      <c r="C794" s="55"/>
      <c r="D794" s="55"/>
      <c r="E794" s="55"/>
      <c r="F794" s="56"/>
      <c r="G794" s="56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</row>
    <row r="795">
      <c r="A795" s="55"/>
      <c r="B795" s="55"/>
      <c r="C795" s="55"/>
      <c r="D795" s="55"/>
      <c r="E795" s="55"/>
      <c r="F795" s="56"/>
      <c r="G795" s="56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</row>
    <row r="796">
      <c r="A796" s="55"/>
      <c r="B796" s="55"/>
      <c r="C796" s="55"/>
      <c r="D796" s="55"/>
      <c r="E796" s="55"/>
      <c r="F796" s="56"/>
      <c r="G796" s="56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</row>
    <row r="797">
      <c r="A797" s="55"/>
      <c r="B797" s="55"/>
      <c r="C797" s="55"/>
      <c r="D797" s="55"/>
      <c r="E797" s="55"/>
      <c r="F797" s="56"/>
      <c r="G797" s="56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</row>
    <row r="798">
      <c r="A798" s="55"/>
      <c r="B798" s="55"/>
      <c r="C798" s="55"/>
      <c r="D798" s="55"/>
      <c r="E798" s="55"/>
      <c r="F798" s="56"/>
      <c r="G798" s="56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</row>
    <row r="799">
      <c r="A799" s="55"/>
      <c r="B799" s="55"/>
      <c r="C799" s="55"/>
      <c r="D799" s="55"/>
      <c r="E799" s="55"/>
      <c r="F799" s="56"/>
      <c r="G799" s="56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</row>
    <row r="800">
      <c r="A800" s="55"/>
      <c r="B800" s="55"/>
      <c r="C800" s="55"/>
      <c r="D800" s="55"/>
      <c r="E800" s="55"/>
      <c r="F800" s="56"/>
      <c r="G800" s="56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</row>
    <row r="801">
      <c r="A801" s="55"/>
      <c r="B801" s="55"/>
      <c r="C801" s="55"/>
      <c r="D801" s="55"/>
      <c r="E801" s="55"/>
      <c r="F801" s="56"/>
      <c r="G801" s="56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</row>
    <row r="802">
      <c r="A802" s="55"/>
      <c r="B802" s="55"/>
      <c r="C802" s="55"/>
      <c r="D802" s="55"/>
      <c r="E802" s="55"/>
      <c r="F802" s="56"/>
      <c r="G802" s="56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</row>
    <row r="803">
      <c r="A803" s="55"/>
      <c r="B803" s="55"/>
      <c r="C803" s="55"/>
      <c r="D803" s="55"/>
      <c r="E803" s="55"/>
      <c r="F803" s="56"/>
      <c r="G803" s="56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</row>
    <row r="804">
      <c r="A804" s="55"/>
      <c r="B804" s="55"/>
      <c r="C804" s="55"/>
      <c r="D804" s="55"/>
      <c r="E804" s="55"/>
      <c r="F804" s="56"/>
      <c r="G804" s="56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</row>
    <row r="805">
      <c r="A805" s="55"/>
      <c r="B805" s="55"/>
      <c r="C805" s="55"/>
      <c r="D805" s="55"/>
      <c r="E805" s="55"/>
      <c r="F805" s="56"/>
      <c r="G805" s="56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</row>
    <row r="806">
      <c r="A806" s="55"/>
      <c r="B806" s="55"/>
      <c r="C806" s="55"/>
      <c r="D806" s="55"/>
      <c r="E806" s="55"/>
      <c r="F806" s="56"/>
      <c r="G806" s="56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</row>
    <row r="807">
      <c r="A807" s="55"/>
      <c r="B807" s="55"/>
      <c r="C807" s="55"/>
      <c r="D807" s="55"/>
      <c r="E807" s="55"/>
      <c r="F807" s="56"/>
      <c r="G807" s="56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</row>
    <row r="808">
      <c r="A808" s="55"/>
      <c r="B808" s="55"/>
      <c r="C808" s="55"/>
      <c r="D808" s="55"/>
      <c r="E808" s="55"/>
      <c r="F808" s="56"/>
      <c r="G808" s="56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</row>
    <row r="809">
      <c r="A809" s="55"/>
      <c r="B809" s="55"/>
      <c r="C809" s="55"/>
      <c r="D809" s="55"/>
      <c r="E809" s="55"/>
      <c r="F809" s="56"/>
      <c r="G809" s="56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</row>
    <row r="810">
      <c r="A810" s="55"/>
      <c r="B810" s="55"/>
      <c r="C810" s="55"/>
      <c r="D810" s="55"/>
      <c r="E810" s="55"/>
      <c r="F810" s="56"/>
      <c r="G810" s="56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</row>
    <row r="811">
      <c r="A811" s="55"/>
      <c r="B811" s="55"/>
      <c r="C811" s="55"/>
      <c r="D811" s="55"/>
      <c r="E811" s="55"/>
      <c r="F811" s="56"/>
      <c r="G811" s="56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</row>
    <row r="812">
      <c r="A812" s="55"/>
      <c r="B812" s="55"/>
      <c r="C812" s="55"/>
      <c r="D812" s="55"/>
      <c r="E812" s="55"/>
      <c r="F812" s="56"/>
      <c r="G812" s="56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</row>
    <row r="813">
      <c r="A813" s="55"/>
      <c r="B813" s="55"/>
      <c r="C813" s="55"/>
      <c r="D813" s="55"/>
      <c r="E813" s="55"/>
      <c r="F813" s="56"/>
      <c r="G813" s="56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</row>
    <row r="814">
      <c r="A814" s="55"/>
      <c r="B814" s="55"/>
      <c r="C814" s="55"/>
      <c r="D814" s="55"/>
      <c r="E814" s="55"/>
      <c r="F814" s="56"/>
      <c r="G814" s="56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</row>
    <row r="815">
      <c r="A815" s="55"/>
      <c r="B815" s="55"/>
      <c r="C815" s="55"/>
      <c r="D815" s="55"/>
      <c r="E815" s="55"/>
      <c r="F815" s="56"/>
      <c r="G815" s="56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</row>
    <row r="816">
      <c r="A816" s="55"/>
      <c r="B816" s="55"/>
      <c r="C816" s="55"/>
      <c r="D816" s="55"/>
      <c r="E816" s="55"/>
      <c r="F816" s="56"/>
      <c r="G816" s="56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</row>
    <row r="817">
      <c r="A817" s="55"/>
      <c r="B817" s="55"/>
      <c r="C817" s="55"/>
      <c r="D817" s="55"/>
      <c r="E817" s="55"/>
      <c r="F817" s="56"/>
      <c r="G817" s="56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</row>
    <row r="818">
      <c r="A818" s="55"/>
      <c r="B818" s="55"/>
      <c r="C818" s="55"/>
      <c r="D818" s="55"/>
      <c r="E818" s="55"/>
      <c r="F818" s="56"/>
      <c r="G818" s="56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</row>
    <row r="819">
      <c r="A819" s="55"/>
      <c r="B819" s="55"/>
      <c r="C819" s="55"/>
      <c r="D819" s="55"/>
      <c r="E819" s="55"/>
      <c r="F819" s="56"/>
      <c r="G819" s="56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</row>
    <row r="820">
      <c r="A820" s="55"/>
      <c r="B820" s="55"/>
      <c r="C820" s="55"/>
      <c r="D820" s="55"/>
      <c r="E820" s="55"/>
      <c r="F820" s="56"/>
      <c r="G820" s="56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</row>
    <row r="821">
      <c r="A821" s="55"/>
      <c r="B821" s="55"/>
      <c r="C821" s="55"/>
      <c r="D821" s="55"/>
      <c r="E821" s="55"/>
      <c r="F821" s="56"/>
      <c r="G821" s="56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</row>
    <row r="822">
      <c r="A822" s="55"/>
      <c r="B822" s="55"/>
      <c r="C822" s="55"/>
      <c r="D822" s="55"/>
      <c r="E822" s="55"/>
      <c r="F822" s="56"/>
      <c r="G822" s="56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</row>
    <row r="823">
      <c r="A823" s="55"/>
      <c r="B823" s="55"/>
      <c r="C823" s="55"/>
      <c r="D823" s="55"/>
      <c r="E823" s="55"/>
      <c r="F823" s="56"/>
      <c r="G823" s="56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</row>
    <row r="824">
      <c r="A824" s="55"/>
      <c r="B824" s="55"/>
      <c r="C824" s="55"/>
      <c r="D824" s="55"/>
      <c r="E824" s="55"/>
      <c r="F824" s="56"/>
      <c r="G824" s="56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</row>
    <row r="825">
      <c r="A825" s="55"/>
      <c r="B825" s="55"/>
      <c r="C825" s="55"/>
      <c r="D825" s="55"/>
      <c r="E825" s="55"/>
      <c r="F825" s="56"/>
      <c r="G825" s="56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</row>
    <row r="826">
      <c r="A826" s="55"/>
      <c r="B826" s="55"/>
      <c r="C826" s="55"/>
      <c r="D826" s="55"/>
      <c r="E826" s="55"/>
      <c r="F826" s="56"/>
      <c r="G826" s="56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</row>
    <row r="827">
      <c r="A827" s="55"/>
      <c r="B827" s="55"/>
      <c r="C827" s="55"/>
      <c r="D827" s="55"/>
      <c r="E827" s="55"/>
      <c r="F827" s="56"/>
      <c r="G827" s="56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</row>
    <row r="828">
      <c r="A828" s="55"/>
      <c r="B828" s="55"/>
      <c r="C828" s="55"/>
      <c r="D828" s="55"/>
      <c r="E828" s="55"/>
      <c r="F828" s="56"/>
      <c r="G828" s="56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</row>
    <row r="829">
      <c r="A829" s="55"/>
      <c r="B829" s="55"/>
      <c r="C829" s="55"/>
      <c r="D829" s="55"/>
      <c r="E829" s="55"/>
      <c r="F829" s="56"/>
      <c r="G829" s="56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</row>
    <row r="830">
      <c r="A830" s="55"/>
      <c r="B830" s="55"/>
      <c r="C830" s="55"/>
      <c r="D830" s="55"/>
      <c r="E830" s="55"/>
      <c r="F830" s="56"/>
      <c r="G830" s="56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</row>
    <row r="831">
      <c r="A831" s="55"/>
      <c r="B831" s="55"/>
      <c r="C831" s="55"/>
      <c r="D831" s="55"/>
      <c r="E831" s="55"/>
      <c r="F831" s="56"/>
      <c r="G831" s="56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</row>
    <row r="832">
      <c r="A832" s="55"/>
      <c r="B832" s="55"/>
      <c r="C832" s="55"/>
      <c r="D832" s="55"/>
      <c r="E832" s="55"/>
      <c r="F832" s="56"/>
      <c r="G832" s="56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</row>
    <row r="833">
      <c r="A833" s="55"/>
      <c r="B833" s="55"/>
      <c r="C833" s="55"/>
      <c r="D833" s="55"/>
      <c r="E833" s="55"/>
      <c r="F833" s="56"/>
      <c r="G833" s="56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</row>
    <row r="834">
      <c r="A834" s="55"/>
      <c r="B834" s="55"/>
      <c r="C834" s="55"/>
      <c r="D834" s="55"/>
      <c r="E834" s="55"/>
      <c r="F834" s="56"/>
      <c r="G834" s="56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</row>
    <row r="835">
      <c r="A835" s="55"/>
      <c r="B835" s="55"/>
      <c r="C835" s="55"/>
      <c r="D835" s="55"/>
      <c r="E835" s="55"/>
      <c r="F835" s="56"/>
      <c r="G835" s="56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</row>
    <row r="836">
      <c r="A836" s="55"/>
      <c r="B836" s="55"/>
      <c r="C836" s="55"/>
      <c r="D836" s="55"/>
      <c r="E836" s="55"/>
      <c r="F836" s="56"/>
      <c r="G836" s="56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</row>
    <row r="837">
      <c r="A837" s="55"/>
      <c r="B837" s="55"/>
      <c r="C837" s="55"/>
      <c r="D837" s="55"/>
      <c r="E837" s="55"/>
      <c r="F837" s="56"/>
      <c r="G837" s="56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</row>
    <row r="838">
      <c r="A838" s="55"/>
      <c r="B838" s="55"/>
      <c r="C838" s="55"/>
      <c r="D838" s="55"/>
      <c r="E838" s="55"/>
      <c r="F838" s="56"/>
      <c r="G838" s="56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</row>
    <row r="839">
      <c r="A839" s="55"/>
      <c r="B839" s="55"/>
      <c r="C839" s="55"/>
      <c r="D839" s="55"/>
      <c r="E839" s="55"/>
      <c r="F839" s="56"/>
      <c r="G839" s="56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</row>
    <row r="840">
      <c r="A840" s="55"/>
      <c r="B840" s="55"/>
      <c r="C840" s="55"/>
      <c r="D840" s="55"/>
      <c r="E840" s="55"/>
      <c r="F840" s="56"/>
      <c r="G840" s="56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</row>
    <row r="841">
      <c r="A841" s="55"/>
      <c r="B841" s="55"/>
      <c r="C841" s="55"/>
      <c r="D841" s="55"/>
      <c r="E841" s="55"/>
      <c r="F841" s="56"/>
      <c r="G841" s="56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</row>
    <row r="842">
      <c r="A842" s="55"/>
      <c r="B842" s="55"/>
      <c r="C842" s="55"/>
      <c r="D842" s="55"/>
      <c r="E842" s="55"/>
      <c r="F842" s="56"/>
      <c r="G842" s="56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</row>
    <row r="843">
      <c r="A843" s="55"/>
      <c r="B843" s="55"/>
      <c r="C843" s="55"/>
      <c r="D843" s="55"/>
      <c r="E843" s="55"/>
      <c r="F843" s="56"/>
      <c r="G843" s="56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</row>
    <row r="844">
      <c r="A844" s="55"/>
      <c r="B844" s="55"/>
      <c r="C844" s="55"/>
      <c r="D844" s="55"/>
      <c r="E844" s="55"/>
      <c r="F844" s="56"/>
      <c r="G844" s="56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</row>
    <row r="845">
      <c r="A845" s="55"/>
      <c r="B845" s="55"/>
      <c r="C845" s="55"/>
      <c r="D845" s="55"/>
      <c r="E845" s="55"/>
      <c r="F845" s="56"/>
      <c r="G845" s="56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</row>
    <row r="846">
      <c r="A846" s="55"/>
      <c r="B846" s="55"/>
      <c r="C846" s="55"/>
      <c r="D846" s="55"/>
      <c r="E846" s="55"/>
      <c r="F846" s="56"/>
      <c r="G846" s="56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</row>
    <row r="847">
      <c r="A847" s="55"/>
      <c r="B847" s="55"/>
      <c r="C847" s="55"/>
      <c r="D847" s="55"/>
      <c r="E847" s="55"/>
      <c r="F847" s="56"/>
      <c r="G847" s="56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</row>
    <row r="848">
      <c r="A848" s="55"/>
      <c r="B848" s="55"/>
      <c r="C848" s="55"/>
      <c r="D848" s="55"/>
      <c r="E848" s="55"/>
      <c r="F848" s="56"/>
      <c r="G848" s="56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</row>
    <row r="849">
      <c r="A849" s="55"/>
      <c r="B849" s="55"/>
      <c r="C849" s="55"/>
      <c r="D849" s="55"/>
      <c r="E849" s="55"/>
      <c r="F849" s="56"/>
      <c r="G849" s="56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</row>
    <row r="850">
      <c r="A850" s="55"/>
      <c r="B850" s="55"/>
      <c r="C850" s="55"/>
      <c r="D850" s="55"/>
      <c r="E850" s="55"/>
      <c r="F850" s="56"/>
      <c r="G850" s="56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</row>
    <row r="851">
      <c r="A851" s="55"/>
      <c r="B851" s="55"/>
      <c r="C851" s="55"/>
      <c r="D851" s="55"/>
      <c r="E851" s="55"/>
      <c r="F851" s="56"/>
      <c r="G851" s="56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</row>
    <row r="852">
      <c r="A852" s="55"/>
      <c r="B852" s="55"/>
      <c r="C852" s="55"/>
      <c r="D852" s="55"/>
      <c r="E852" s="55"/>
      <c r="F852" s="56"/>
      <c r="G852" s="56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</row>
    <row r="853">
      <c r="A853" s="55"/>
      <c r="B853" s="55"/>
      <c r="C853" s="55"/>
      <c r="D853" s="55"/>
      <c r="E853" s="55"/>
      <c r="F853" s="56"/>
      <c r="G853" s="56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</row>
    <row r="854">
      <c r="A854" s="55"/>
      <c r="B854" s="55"/>
      <c r="C854" s="55"/>
      <c r="D854" s="55"/>
      <c r="E854" s="55"/>
      <c r="F854" s="56"/>
      <c r="G854" s="56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</row>
    <row r="855">
      <c r="A855" s="55"/>
      <c r="B855" s="55"/>
      <c r="C855" s="55"/>
      <c r="D855" s="55"/>
      <c r="E855" s="55"/>
      <c r="F855" s="56"/>
      <c r="G855" s="56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</row>
    <row r="856">
      <c r="A856" s="55"/>
      <c r="B856" s="55"/>
      <c r="C856" s="55"/>
      <c r="D856" s="55"/>
      <c r="E856" s="55"/>
      <c r="F856" s="56"/>
      <c r="G856" s="56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</row>
    <row r="857">
      <c r="A857" s="55"/>
      <c r="B857" s="55"/>
      <c r="C857" s="55"/>
      <c r="D857" s="55"/>
      <c r="E857" s="55"/>
      <c r="F857" s="56"/>
      <c r="G857" s="56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</row>
    <row r="858">
      <c r="A858" s="55"/>
      <c r="B858" s="55"/>
      <c r="C858" s="55"/>
      <c r="D858" s="55"/>
      <c r="E858" s="55"/>
      <c r="F858" s="56"/>
      <c r="G858" s="56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</row>
    <row r="859">
      <c r="A859" s="55"/>
      <c r="B859" s="55"/>
      <c r="C859" s="55"/>
      <c r="D859" s="55"/>
      <c r="E859" s="55"/>
      <c r="F859" s="56"/>
      <c r="G859" s="56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</row>
    <row r="860">
      <c r="A860" s="55"/>
      <c r="B860" s="55"/>
      <c r="C860" s="55"/>
      <c r="D860" s="55"/>
      <c r="E860" s="55"/>
      <c r="F860" s="56"/>
      <c r="G860" s="56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</row>
    <row r="861">
      <c r="A861" s="55"/>
      <c r="B861" s="55"/>
      <c r="C861" s="55"/>
      <c r="D861" s="55"/>
      <c r="E861" s="55"/>
      <c r="F861" s="56"/>
      <c r="G861" s="56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</row>
    <row r="862">
      <c r="A862" s="55"/>
      <c r="B862" s="55"/>
      <c r="C862" s="55"/>
      <c r="D862" s="55"/>
      <c r="E862" s="55"/>
      <c r="F862" s="56"/>
      <c r="G862" s="56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</row>
    <row r="863">
      <c r="A863" s="55"/>
      <c r="B863" s="55"/>
      <c r="C863" s="55"/>
      <c r="D863" s="55"/>
      <c r="E863" s="55"/>
      <c r="F863" s="56"/>
      <c r="G863" s="56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</row>
    <row r="864">
      <c r="A864" s="55"/>
      <c r="B864" s="55"/>
      <c r="C864" s="55"/>
      <c r="D864" s="55"/>
      <c r="E864" s="55"/>
      <c r="F864" s="56"/>
      <c r="G864" s="56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</row>
    <row r="865">
      <c r="A865" s="55"/>
      <c r="B865" s="55"/>
      <c r="C865" s="55"/>
      <c r="D865" s="55"/>
      <c r="E865" s="55"/>
      <c r="F865" s="56"/>
      <c r="G865" s="56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</row>
    <row r="866">
      <c r="A866" s="55"/>
      <c r="B866" s="55"/>
      <c r="C866" s="55"/>
      <c r="D866" s="55"/>
      <c r="E866" s="55"/>
      <c r="F866" s="56"/>
      <c r="G866" s="56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</row>
    <row r="867">
      <c r="A867" s="55"/>
      <c r="B867" s="55"/>
      <c r="C867" s="55"/>
      <c r="D867" s="55"/>
      <c r="E867" s="55"/>
      <c r="F867" s="56"/>
      <c r="G867" s="56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</row>
    <row r="868">
      <c r="A868" s="55"/>
      <c r="B868" s="55"/>
      <c r="C868" s="55"/>
      <c r="D868" s="55"/>
      <c r="E868" s="55"/>
      <c r="F868" s="56"/>
      <c r="G868" s="56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</row>
    <row r="869">
      <c r="A869" s="55"/>
      <c r="B869" s="55"/>
      <c r="C869" s="55"/>
      <c r="D869" s="55"/>
      <c r="E869" s="55"/>
      <c r="F869" s="56"/>
      <c r="G869" s="56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</row>
    <row r="870">
      <c r="A870" s="55"/>
      <c r="B870" s="55"/>
      <c r="C870" s="55"/>
      <c r="D870" s="55"/>
      <c r="E870" s="55"/>
      <c r="F870" s="56"/>
      <c r="G870" s="56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</row>
    <row r="871">
      <c r="A871" s="55"/>
      <c r="B871" s="55"/>
      <c r="C871" s="55"/>
      <c r="D871" s="55"/>
      <c r="E871" s="55"/>
      <c r="F871" s="56"/>
      <c r="G871" s="56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</row>
    <row r="872">
      <c r="A872" s="55"/>
      <c r="B872" s="55"/>
      <c r="C872" s="55"/>
      <c r="D872" s="55"/>
      <c r="E872" s="55"/>
      <c r="F872" s="56"/>
      <c r="G872" s="56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</row>
    <row r="873">
      <c r="A873" s="55"/>
      <c r="B873" s="55"/>
      <c r="C873" s="55"/>
      <c r="D873" s="55"/>
      <c r="E873" s="55"/>
      <c r="F873" s="56"/>
      <c r="G873" s="56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</row>
    <row r="874">
      <c r="A874" s="55"/>
      <c r="B874" s="55"/>
      <c r="C874" s="55"/>
      <c r="D874" s="55"/>
      <c r="E874" s="55"/>
      <c r="F874" s="56"/>
      <c r="G874" s="56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</row>
    <row r="875">
      <c r="A875" s="55"/>
      <c r="B875" s="55"/>
      <c r="C875" s="55"/>
      <c r="D875" s="55"/>
      <c r="E875" s="55"/>
      <c r="F875" s="56"/>
      <c r="G875" s="56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</row>
    <row r="876">
      <c r="A876" s="55"/>
      <c r="B876" s="55"/>
      <c r="C876" s="55"/>
      <c r="D876" s="55"/>
      <c r="E876" s="55"/>
      <c r="F876" s="56"/>
      <c r="G876" s="56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</row>
    <row r="877">
      <c r="A877" s="55"/>
      <c r="B877" s="55"/>
      <c r="C877" s="55"/>
      <c r="D877" s="55"/>
      <c r="E877" s="55"/>
      <c r="F877" s="56"/>
      <c r="G877" s="56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</row>
    <row r="878">
      <c r="A878" s="55"/>
      <c r="B878" s="55"/>
      <c r="C878" s="55"/>
      <c r="D878" s="55"/>
      <c r="E878" s="55"/>
      <c r="F878" s="56"/>
      <c r="G878" s="56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</row>
    <row r="879">
      <c r="A879" s="55"/>
      <c r="B879" s="55"/>
      <c r="C879" s="55"/>
      <c r="D879" s="55"/>
      <c r="E879" s="55"/>
      <c r="F879" s="56"/>
      <c r="G879" s="56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</row>
    <row r="880">
      <c r="A880" s="55"/>
      <c r="B880" s="55"/>
      <c r="C880" s="55"/>
      <c r="D880" s="55"/>
      <c r="E880" s="55"/>
      <c r="F880" s="56"/>
      <c r="G880" s="56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</row>
    <row r="881">
      <c r="A881" s="55"/>
      <c r="B881" s="55"/>
      <c r="C881" s="55"/>
      <c r="D881" s="55"/>
      <c r="E881" s="55"/>
      <c r="F881" s="56"/>
      <c r="G881" s="56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</row>
    <row r="882">
      <c r="A882" s="55"/>
      <c r="B882" s="55"/>
      <c r="C882" s="55"/>
      <c r="D882" s="55"/>
      <c r="E882" s="55"/>
      <c r="F882" s="56"/>
      <c r="G882" s="56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</row>
    <row r="883">
      <c r="A883" s="55"/>
      <c r="B883" s="55"/>
      <c r="C883" s="55"/>
      <c r="D883" s="55"/>
      <c r="E883" s="55"/>
      <c r="F883" s="56"/>
      <c r="G883" s="56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</row>
    <row r="884">
      <c r="A884" s="55"/>
      <c r="B884" s="55"/>
      <c r="C884" s="55"/>
      <c r="D884" s="55"/>
      <c r="E884" s="55"/>
      <c r="F884" s="56"/>
      <c r="G884" s="56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</row>
    <row r="885">
      <c r="A885" s="55"/>
      <c r="B885" s="55"/>
      <c r="C885" s="55"/>
      <c r="D885" s="55"/>
      <c r="E885" s="55"/>
      <c r="F885" s="56"/>
      <c r="G885" s="56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</row>
    <row r="886">
      <c r="A886" s="55"/>
      <c r="B886" s="55"/>
      <c r="C886" s="55"/>
      <c r="D886" s="55"/>
      <c r="E886" s="55"/>
      <c r="F886" s="56"/>
      <c r="G886" s="56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</row>
    <row r="887">
      <c r="A887" s="55"/>
      <c r="B887" s="55"/>
      <c r="C887" s="55"/>
      <c r="D887" s="55"/>
      <c r="E887" s="55"/>
      <c r="F887" s="56"/>
      <c r="G887" s="56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</row>
    <row r="888">
      <c r="A888" s="55"/>
      <c r="B888" s="55"/>
      <c r="C888" s="55"/>
      <c r="D888" s="55"/>
      <c r="E888" s="55"/>
      <c r="F888" s="56"/>
      <c r="G888" s="56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</row>
    <row r="889">
      <c r="A889" s="55"/>
      <c r="B889" s="55"/>
      <c r="C889" s="55"/>
      <c r="D889" s="55"/>
      <c r="E889" s="55"/>
      <c r="F889" s="56"/>
      <c r="G889" s="56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</row>
    <row r="890">
      <c r="A890" s="55"/>
      <c r="B890" s="55"/>
      <c r="C890" s="55"/>
      <c r="D890" s="55"/>
      <c r="E890" s="55"/>
      <c r="F890" s="56"/>
      <c r="G890" s="56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</row>
    <row r="891">
      <c r="A891" s="55"/>
      <c r="B891" s="55"/>
      <c r="C891" s="55"/>
      <c r="D891" s="55"/>
      <c r="E891" s="55"/>
      <c r="F891" s="56"/>
      <c r="G891" s="56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</row>
    <row r="892">
      <c r="A892" s="55"/>
      <c r="B892" s="55"/>
      <c r="C892" s="55"/>
      <c r="D892" s="55"/>
      <c r="E892" s="55"/>
      <c r="F892" s="56"/>
      <c r="G892" s="56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</row>
    <row r="893">
      <c r="A893" s="55"/>
      <c r="B893" s="55"/>
      <c r="C893" s="55"/>
      <c r="D893" s="55"/>
      <c r="E893" s="55"/>
      <c r="F893" s="56"/>
      <c r="G893" s="56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</row>
    <row r="894">
      <c r="A894" s="55"/>
      <c r="B894" s="55"/>
      <c r="C894" s="55"/>
      <c r="D894" s="55"/>
      <c r="E894" s="55"/>
      <c r="F894" s="56"/>
      <c r="G894" s="56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</row>
    <row r="895">
      <c r="A895" s="55"/>
      <c r="B895" s="55"/>
      <c r="C895" s="55"/>
      <c r="D895" s="55"/>
      <c r="E895" s="55"/>
      <c r="F895" s="56"/>
      <c r="G895" s="56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</row>
    <row r="896">
      <c r="A896" s="55"/>
      <c r="B896" s="55"/>
      <c r="C896" s="55"/>
      <c r="D896" s="55"/>
      <c r="E896" s="55"/>
      <c r="F896" s="56"/>
      <c r="G896" s="56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</row>
    <row r="897">
      <c r="A897" s="55"/>
      <c r="B897" s="55"/>
      <c r="C897" s="55"/>
      <c r="D897" s="55"/>
      <c r="E897" s="55"/>
      <c r="F897" s="56"/>
      <c r="G897" s="56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</row>
    <row r="898">
      <c r="A898" s="55"/>
      <c r="B898" s="55"/>
      <c r="C898" s="55"/>
      <c r="D898" s="55"/>
      <c r="E898" s="55"/>
      <c r="F898" s="56"/>
      <c r="G898" s="56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</row>
    <row r="899">
      <c r="A899" s="55"/>
      <c r="B899" s="55"/>
      <c r="C899" s="55"/>
      <c r="D899" s="55"/>
      <c r="E899" s="55"/>
      <c r="F899" s="56"/>
      <c r="G899" s="56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</row>
    <row r="900">
      <c r="A900" s="55"/>
      <c r="B900" s="55"/>
      <c r="C900" s="55"/>
      <c r="D900" s="55"/>
      <c r="E900" s="55"/>
      <c r="F900" s="56"/>
      <c r="G900" s="56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</row>
    <row r="901">
      <c r="A901" s="55"/>
      <c r="B901" s="55"/>
      <c r="C901" s="55"/>
      <c r="D901" s="55"/>
      <c r="E901" s="55"/>
      <c r="F901" s="56"/>
      <c r="G901" s="56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</row>
    <row r="902">
      <c r="A902" s="55"/>
      <c r="B902" s="55"/>
      <c r="C902" s="55"/>
      <c r="D902" s="55"/>
      <c r="E902" s="55"/>
      <c r="F902" s="56"/>
      <c r="G902" s="56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</row>
    <row r="903">
      <c r="A903" s="55"/>
      <c r="B903" s="55"/>
      <c r="C903" s="55"/>
      <c r="D903" s="55"/>
      <c r="E903" s="55"/>
      <c r="F903" s="56"/>
      <c r="G903" s="56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</row>
    <row r="904">
      <c r="A904" s="55"/>
      <c r="B904" s="55"/>
      <c r="C904" s="55"/>
      <c r="D904" s="55"/>
      <c r="E904" s="55"/>
      <c r="F904" s="56"/>
      <c r="G904" s="56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</row>
    <row r="905">
      <c r="A905" s="55"/>
      <c r="B905" s="55"/>
      <c r="C905" s="55"/>
      <c r="D905" s="55"/>
      <c r="E905" s="55"/>
      <c r="F905" s="56"/>
      <c r="G905" s="56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</row>
    <row r="906">
      <c r="A906" s="55"/>
      <c r="B906" s="55"/>
      <c r="C906" s="55"/>
      <c r="D906" s="55"/>
      <c r="E906" s="55"/>
      <c r="F906" s="56"/>
      <c r="G906" s="56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</row>
    <row r="907">
      <c r="A907" s="55"/>
      <c r="B907" s="55"/>
      <c r="C907" s="55"/>
      <c r="D907" s="55"/>
      <c r="E907" s="55"/>
      <c r="F907" s="56"/>
      <c r="G907" s="56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</row>
    <row r="908">
      <c r="A908" s="55"/>
      <c r="B908" s="55"/>
      <c r="C908" s="55"/>
      <c r="D908" s="55"/>
      <c r="E908" s="55"/>
      <c r="F908" s="56"/>
      <c r="G908" s="56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</row>
    <row r="909">
      <c r="A909" s="55"/>
      <c r="B909" s="55"/>
      <c r="C909" s="55"/>
      <c r="D909" s="55"/>
      <c r="E909" s="55"/>
      <c r="F909" s="56"/>
      <c r="G909" s="56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</row>
    <row r="910">
      <c r="A910" s="55"/>
      <c r="B910" s="55"/>
      <c r="C910" s="55"/>
      <c r="D910" s="55"/>
      <c r="E910" s="55"/>
      <c r="F910" s="56"/>
      <c r="G910" s="56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</row>
    <row r="911">
      <c r="A911" s="55"/>
      <c r="B911" s="55"/>
      <c r="C911" s="55"/>
      <c r="D911" s="55"/>
      <c r="E911" s="55"/>
      <c r="F911" s="56"/>
      <c r="G911" s="56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</row>
    <row r="912">
      <c r="A912" s="55"/>
      <c r="B912" s="55"/>
      <c r="C912" s="55"/>
      <c r="D912" s="55"/>
      <c r="E912" s="55"/>
      <c r="F912" s="56"/>
      <c r="G912" s="56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</row>
    <row r="913">
      <c r="A913" s="55"/>
      <c r="B913" s="55"/>
      <c r="C913" s="55"/>
      <c r="D913" s="55"/>
      <c r="E913" s="55"/>
      <c r="F913" s="56"/>
      <c r="G913" s="56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</row>
    <row r="914">
      <c r="A914" s="55"/>
      <c r="B914" s="55"/>
      <c r="C914" s="55"/>
      <c r="D914" s="55"/>
      <c r="E914" s="55"/>
      <c r="F914" s="56"/>
      <c r="G914" s="56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</row>
    <row r="915">
      <c r="A915" s="55"/>
      <c r="B915" s="55"/>
      <c r="C915" s="55"/>
      <c r="D915" s="55"/>
      <c r="E915" s="55"/>
      <c r="F915" s="56"/>
      <c r="G915" s="56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</row>
    <row r="916">
      <c r="A916" s="55"/>
      <c r="B916" s="55"/>
      <c r="C916" s="55"/>
      <c r="D916" s="55"/>
      <c r="E916" s="55"/>
      <c r="F916" s="56"/>
      <c r="G916" s="56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</row>
    <row r="917">
      <c r="A917" s="55"/>
      <c r="B917" s="55"/>
      <c r="C917" s="55"/>
      <c r="D917" s="55"/>
      <c r="E917" s="55"/>
      <c r="F917" s="56"/>
      <c r="G917" s="56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</row>
    <row r="918">
      <c r="A918" s="55"/>
      <c r="B918" s="55"/>
      <c r="C918" s="55"/>
      <c r="D918" s="55"/>
      <c r="E918" s="55"/>
      <c r="F918" s="56"/>
      <c r="G918" s="56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</row>
    <row r="919">
      <c r="A919" s="55"/>
      <c r="B919" s="55"/>
      <c r="C919" s="55"/>
      <c r="D919" s="55"/>
      <c r="E919" s="55"/>
      <c r="F919" s="56"/>
      <c r="G919" s="56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</row>
    <row r="920">
      <c r="A920" s="55"/>
      <c r="B920" s="55"/>
      <c r="C920" s="55"/>
      <c r="D920" s="55"/>
      <c r="E920" s="55"/>
      <c r="F920" s="56"/>
      <c r="G920" s="56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</row>
    <row r="921">
      <c r="A921" s="55"/>
      <c r="B921" s="55"/>
      <c r="C921" s="55"/>
      <c r="D921" s="55"/>
      <c r="E921" s="55"/>
      <c r="F921" s="56"/>
      <c r="G921" s="56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</row>
    <row r="922">
      <c r="A922" s="55"/>
      <c r="B922" s="55"/>
      <c r="C922" s="55"/>
      <c r="D922" s="55"/>
      <c r="E922" s="55"/>
      <c r="F922" s="56"/>
      <c r="G922" s="56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</row>
    <row r="923">
      <c r="A923" s="55"/>
      <c r="B923" s="55"/>
      <c r="C923" s="55"/>
      <c r="D923" s="55"/>
      <c r="E923" s="55"/>
      <c r="F923" s="56"/>
      <c r="G923" s="56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</row>
    <row r="924">
      <c r="A924" s="55"/>
      <c r="B924" s="55"/>
      <c r="C924" s="55"/>
      <c r="D924" s="55"/>
      <c r="E924" s="55"/>
      <c r="F924" s="56"/>
      <c r="G924" s="56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</row>
    <row r="925">
      <c r="A925" s="55"/>
      <c r="B925" s="55"/>
      <c r="C925" s="55"/>
      <c r="D925" s="55"/>
      <c r="E925" s="55"/>
      <c r="F925" s="56"/>
      <c r="G925" s="56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</row>
    <row r="926">
      <c r="A926" s="55"/>
      <c r="B926" s="55"/>
      <c r="C926" s="55"/>
      <c r="D926" s="55"/>
      <c r="E926" s="55"/>
      <c r="F926" s="56"/>
      <c r="G926" s="56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</row>
    <row r="927">
      <c r="A927" s="55"/>
      <c r="B927" s="55"/>
      <c r="C927" s="55"/>
      <c r="D927" s="55"/>
      <c r="E927" s="55"/>
      <c r="F927" s="56"/>
      <c r="G927" s="56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</row>
    <row r="928">
      <c r="A928" s="55"/>
      <c r="B928" s="55"/>
      <c r="C928" s="55"/>
      <c r="D928" s="55"/>
      <c r="E928" s="55"/>
      <c r="F928" s="56"/>
      <c r="G928" s="56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</row>
    <row r="929">
      <c r="A929" s="55"/>
      <c r="B929" s="55"/>
      <c r="C929" s="55"/>
      <c r="D929" s="55"/>
      <c r="E929" s="55"/>
      <c r="F929" s="56"/>
      <c r="G929" s="56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</row>
    <row r="930">
      <c r="A930" s="55"/>
      <c r="B930" s="55"/>
      <c r="C930" s="55"/>
      <c r="D930" s="55"/>
      <c r="E930" s="55"/>
      <c r="F930" s="56"/>
      <c r="G930" s="56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</row>
    <row r="931">
      <c r="A931" s="55"/>
      <c r="B931" s="55"/>
      <c r="C931" s="55"/>
      <c r="D931" s="55"/>
      <c r="E931" s="55"/>
      <c r="F931" s="56"/>
      <c r="G931" s="56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</row>
    <row r="932">
      <c r="A932" s="55"/>
      <c r="B932" s="55"/>
      <c r="C932" s="55"/>
      <c r="D932" s="55"/>
      <c r="E932" s="55"/>
      <c r="F932" s="56"/>
      <c r="G932" s="56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</row>
    <row r="933">
      <c r="A933" s="55"/>
      <c r="B933" s="55"/>
      <c r="C933" s="55"/>
      <c r="D933" s="55"/>
      <c r="E933" s="55"/>
      <c r="F933" s="56"/>
      <c r="G933" s="56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</row>
    <row r="934">
      <c r="A934" s="55"/>
      <c r="B934" s="55"/>
      <c r="C934" s="55"/>
      <c r="D934" s="55"/>
      <c r="E934" s="55"/>
      <c r="F934" s="56"/>
      <c r="G934" s="56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</row>
    <row r="935">
      <c r="A935" s="55"/>
      <c r="B935" s="55"/>
      <c r="C935" s="55"/>
      <c r="D935" s="55"/>
      <c r="E935" s="55"/>
      <c r="F935" s="56"/>
      <c r="G935" s="56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</row>
    <row r="936">
      <c r="A936" s="55"/>
      <c r="B936" s="55"/>
      <c r="C936" s="55"/>
      <c r="D936" s="55"/>
      <c r="E936" s="55"/>
      <c r="F936" s="56"/>
      <c r="G936" s="56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</row>
    <row r="937">
      <c r="A937" s="55"/>
      <c r="B937" s="55"/>
      <c r="C937" s="55"/>
      <c r="D937" s="55"/>
      <c r="E937" s="55"/>
      <c r="F937" s="56"/>
      <c r="G937" s="56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</row>
    <row r="938">
      <c r="A938" s="55"/>
      <c r="B938" s="55"/>
      <c r="C938" s="55"/>
      <c r="D938" s="55"/>
      <c r="E938" s="55"/>
      <c r="F938" s="56"/>
      <c r="G938" s="56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</row>
    <row r="939">
      <c r="A939" s="55"/>
      <c r="B939" s="55"/>
      <c r="C939" s="55"/>
      <c r="D939" s="55"/>
      <c r="E939" s="55"/>
      <c r="F939" s="56"/>
      <c r="G939" s="56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</row>
    <row r="940">
      <c r="A940" s="55"/>
      <c r="B940" s="55"/>
      <c r="C940" s="55"/>
      <c r="D940" s="55"/>
      <c r="E940" s="55"/>
      <c r="F940" s="56"/>
      <c r="G940" s="56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</row>
    <row r="941">
      <c r="A941" s="55"/>
      <c r="B941" s="55"/>
      <c r="C941" s="55"/>
      <c r="D941" s="55"/>
      <c r="E941" s="55"/>
      <c r="F941" s="56"/>
      <c r="G941" s="56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</row>
    <row r="942">
      <c r="A942" s="55"/>
      <c r="B942" s="55"/>
      <c r="C942" s="55"/>
      <c r="D942" s="55"/>
      <c r="E942" s="55"/>
      <c r="F942" s="56"/>
      <c r="G942" s="56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</row>
    <row r="943">
      <c r="A943" s="55"/>
      <c r="B943" s="55"/>
      <c r="C943" s="55"/>
      <c r="D943" s="55"/>
      <c r="E943" s="55"/>
      <c r="F943" s="56"/>
      <c r="G943" s="56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</row>
    <row r="944">
      <c r="A944" s="55"/>
      <c r="B944" s="55"/>
      <c r="C944" s="55"/>
      <c r="D944" s="55"/>
      <c r="E944" s="55"/>
      <c r="F944" s="56"/>
      <c r="G944" s="56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</row>
    <row r="945">
      <c r="A945" s="55"/>
      <c r="B945" s="55"/>
      <c r="C945" s="55"/>
      <c r="D945" s="55"/>
      <c r="E945" s="55"/>
      <c r="F945" s="56"/>
      <c r="G945" s="56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</row>
    <row r="946">
      <c r="A946" s="55"/>
      <c r="B946" s="55"/>
      <c r="C946" s="55"/>
      <c r="D946" s="55"/>
      <c r="E946" s="55"/>
      <c r="F946" s="56"/>
      <c r="G946" s="56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</row>
    <row r="947">
      <c r="A947" s="55"/>
      <c r="B947" s="55"/>
      <c r="C947" s="55"/>
      <c r="D947" s="55"/>
      <c r="E947" s="55"/>
      <c r="F947" s="56"/>
      <c r="G947" s="56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</row>
    <row r="948">
      <c r="A948" s="55"/>
      <c r="B948" s="55"/>
      <c r="C948" s="55"/>
      <c r="D948" s="55"/>
      <c r="E948" s="55"/>
      <c r="F948" s="56"/>
      <c r="G948" s="56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</row>
    <row r="949">
      <c r="A949" s="55"/>
      <c r="B949" s="55"/>
      <c r="C949" s="55"/>
      <c r="D949" s="55"/>
      <c r="E949" s="55"/>
      <c r="F949" s="56"/>
      <c r="G949" s="56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</row>
    <row r="950">
      <c r="A950" s="55"/>
      <c r="B950" s="55"/>
      <c r="C950" s="55"/>
      <c r="D950" s="55"/>
      <c r="E950" s="55"/>
      <c r="F950" s="56"/>
      <c r="G950" s="56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</row>
    <row r="951">
      <c r="A951" s="55"/>
      <c r="B951" s="55"/>
      <c r="C951" s="55"/>
      <c r="D951" s="55"/>
      <c r="E951" s="55"/>
      <c r="F951" s="56"/>
      <c r="G951" s="56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</row>
    <row r="952">
      <c r="A952" s="55"/>
      <c r="B952" s="55"/>
      <c r="C952" s="55"/>
      <c r="D952" s="55"/>
      <c r="E952" s="55"/>
      <c r="F952" s="56"/>
      <c r="G952" s="56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</row>
    <row r="953">
      <c r="A953" s="55"/>
      <c r="B953" s="55"/>
      <c r="C953" s="55"/>
      <c r="D953" s="55"/>
      <c r="E953" s="55"/>
      <c r="F953" s="56"/>
      <c r="G953" s="56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</row>
    <row r="954">
      <c r="A954" s="55"/>
      <c r="B954" s="55"/>
      <c r="C954" s="55"/>
      <c r="D954" s="55"/>
      <c r="E954" s="55"/>
      <c r="F954" s="56"/>
      <c r="G954" s="56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</row>
    <row r="955">
      <c r="A955" s="55"/>
      <c r="B955" s="55"/>
      <c r="C955" s="55"/>
      <c r="D955" s="55"/>
      <c r="E955" s="55"/>
      <c r="F955" s="56"/>
      <c r="G955" s="56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</row>
    <row r="956">
      <c r="A956" s="55"/>
      <c r="B956" s="55"/>
      <c r="C956" s="55"/>
      <c r="D956" s="55"/>
      <c r="E956" s="55"/>
      <c r="F956" s="56"/>
      <c r="G956" s="56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</row>
    <row r="957">
      <c r="A957" s="55"/>
      <c r="B957" s="55"/>
      <c r="C957" s="55"/>
      <c r="D957" s="55"/>
      <c r="E957" s="55"/>
      <c r="F957" s="56"/>
      <c r="G957" s="56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</row>
    <row r="958">
      <c r="A958" s="55"/>
      <c r="B958" s="55"/>
      <c r="C958" s="55"/>
      <c r="D958" s="55"/>
      <c r="E958" s="55"/>
      <c r="F958" s="56"/>
      <c r="G958" s="56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</row>
    <row r="959">
      <c r="A959" s="55"/>
      <c r="B959" s="55"/>
      <c r="C959" s="55"/>
      <c r="D959" s="55"/>
      <c r="E959" s="55"/>
      <c r="F959" s="56"/>
      <c r="G959" s="56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</row>
    <row r="960">
      <c r="A960" s="55"/>
      <c r="B960" s="55"/>
      <c r="C960" s="55"/>
      <c r="D960" s="55"/>
      <c r="E960" s="55"/>
      <c r="F960" s="56"/>
      <c r="G960" s="56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</row>
    <row r="961">
      <c r="A961" s="55"/>
      <c r="B961" s="55"/>
      <c r="C961" s="55"/>
      <c r="D961" s="55"/>
      <c r="E961" s="55"/>
      <c r="F961" s="56"/>
      <c r="G961" s="56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</row>
    <row r="962">
      <c r="A962" s="55"/>
      <c r="B962" s="55"/>
      <c r="C962" s="55"/>
      <c r="D962" s="55"/>
      <c r="E962" s="55"/>
      <c r="F962" s="56"/>
      <c r="G962" s="56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</row>
    <row r="963">
      <c r="A963" s="55"/>
      <c r="B963" s="55"/>
      <c r="C963" s="55"/>
      <c r="D963" s="55"/>
      <c r="E963" s="55"/>
      <c r="F963" s="56"/>
      <c r="G963" s="56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</row>
    <row r="964">
      <c r="A964" s="55"/>
      <c r="B964" s="55"/>
      <c r="C964" s="55"/>
      <c r="D964" s="55"/>
      <c r="E964" s="55"/>
      <c r="F964" s="56"/>
      <c r="G964" s="56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</row>
    <row r="965">
      <c r="A965" s="55"/>
      <c r="B965" s="55"/>
      <c r="C965" s="55"/>
      <c r="D965" s="55"/>
      <c r="E965" s="55"/>
      <c r="F965" s="56"/>
      <c r="G965" s="56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</row>
    <row r="966">
      <c r="A966" s="55"/>
      <c r="B966" s="55"/>
      <c r="C966" s="55"/>
      <c r="D966" s="55"/>
      <c r="E966" s="55"/>
      <c r="F966" s="56"/>
      <c r="G966" s="56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</row>
    <row r="967">
      <c r="A967" s="55"/>
      <c r="B967" s="55"/>
      <c r="C967" s="55"/>
      <c r="D967" s="55"/>
      <c r="E967" s="55"/>
      <c r="F967" s="56"/>
      <c r="G967" s="56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</row>
    <row r="968">
      <c r="A968" s="55"/>
      <c r="B968" s="55"/>
      <c r="C968" s="55"/>
      <c r="D968" s="55"/>
      <c r="E968" s="55"/>
      <c r="F968" s="56"/>
      <c r="G968" s="56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</row>
    <row r="969">
      <c r="A969" s="55"/>
      <c r="B969" s="55"/>
      <c r="C969" s="55"/>
      <c r="D969" s="55"/>
      <c r="E969" s="55"/>
      <c r="F969" s="56"/>
      <c r="G969" s="56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</row>
    <row r="970">
      <c r="A970" s="55"/>
      <c r="B970" s="55"/>
      <c r="C970" s="55"/>
      <c r="D970" s="55"/>
      <c r="E970" s="55"/>
      <c r="F970" s="56"/>
      <c r="G970" s="56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</row>
    <row r="971">
      <c r="A971" s="55"/>
      <c r="B971" s="55"/>
      <c r="C971" s="55"/>
      <c r="D971" s="55"/>
      <c r="E971" s="55"/>
      <c r="F971" s="56"/>
      <c r="G971" s="56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</row>
    <row r="972">
      <c r="A972" s="55"/>
      <c r="B972" s="55"/>
      <c r="C972" s="55"/>
      <c r="D972" s="55"/>
      <c r="E972" s="55"/>
      <c r="F972" s="56"/>
      <c r="G972" s="56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</row>
    <row r="973">
      <c r="A973" s="55"/>
      <c r="B973" s="55"/>
      <c r="C973" s="55"/>
      <c r="D973" s="55"/>
      <c r="E973" s="55"/>
      <c r="F973" s="56"/>
      <c r="G973" s="56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</row>
    <row r="974">
      <c r="A974" s="55"/>
      <c r="B974" s="55"/>
      <c r="C974" s="55"/>
      <c r="D974" s="55"/>
      <c r="E974" s="55"/>
      <c r="F974" s="56"/>
      <c r="G974" s="56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</row>
    <row r="975">
      <c r="A975" s="55"/>
      <c r="B975" s="55"/>
      <c r="C975" s="55"/>
      <c r="D975" s="55"/>
      <c r="E975" s="55"/>
      <c r="F975" s="56"/>
      <c r="G975" s="56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</row>
    <row r="976">
      <c r="A976" s="55"/>
      <c r="B976" s="55"/>
      <c r="C976" s="55"/>
      <c r="D976" s="55"/>
      <c r="E976" s="55"/>
      <c r="F976" s="56"/>
      <c r="G976" s="56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</row>
    <row r="977">
      <c r="A977" s="55"/>
      <c r="B977" s="55"/>
      <c r="C977" s="55"/>
      <c r="D977" s="55"/>
      <c r="E977" s="55"/>
      <c r="F977" s="56"/>
      <c r="G977" s="56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</row>
    <row r="978">
      <c r="A978" s="55"/>
      <c r="B978" s="55"/>
      <c r="C978" s="55"/>
      <c r="D978" s="55"/>
      <c r="E978" s="55"/>
      <c r="F978" s="56"/>
      <c r="G978" s="56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</row>
    <row r="979">
      <c r="A979" s="55"/>
      <c r="B979" s="55"/>
      <c r="C979" s="55"/>
      <c r="D979" s="55"/>
      <c r="E979" s="55"/>
      <c r="F979" s="56"/>
      <c r="G979" s="56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</row>
    <row r="980">
      <c r="A980" s="55"/>
      <c r="B980" s="55"/>
      <c r="C980" s="55"/>
      <c r="D980" s="55"/>
      <c r="E980" s="55"/>
      <c r="F980" s="56"/>
      <c r="G980" s="56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</row>
    <row r="981">
      <c r="A981" s="55"/>
      <c r="B981" s="55"/>
      <c r="C981" s="55"/>
      <c r="D981" s="55"/>
      <c r="E981" s="55"/>
      <c r="F981" s="56"/>
      <c r="G981" s="56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</row>
    <row r="982">
      <c r="A982" s="55"/>
      <c r="B982" s="55"/>
      <c r="C982" s="55"/>
      <c r="D982" s="55"/>
      <c r="E982" s="55"/>
      <c r="F982" s="56"/>
      <c r="G982" s="56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</row>
    <row r="983">
      <c r="A983" s="55"/>
      <c r="B983" s="55"/>
      <c r="C983" s="55"/>
      <c r="D983" s="55"/>
      <c r="E983" s="55"/>
      <c r="F983" s="56"/>
      <c r="G983" s="56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</row>
    <row r="984">
      <c r="A984" s="55"/>
      <c r="B984" s="55"/>
      <c r="C984" s="55"/>
      <c r="D984" s="55"/>
      <c r="E984" s="55"/>
      <c r="F984" s="56"/>
      <c r="G984" s="56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</row>
    <row r="985">
      <c r="A985" s="55"/>
      <c r="B985" s="55"/>
      <c r="C985" s="55"/>
      <c r="D985" s="55"/>
      <c r="E985" s="55"/>
      <c r="F985" s="56"/>
      <c r="G985" s="56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</row>
    <row r="986">
      <c r="A986" s="55"/>
      <c r="B986" s="55"/>
      <c r="C986" s="55"/>
      <c r="D986" s="55"/>
      <c r="E986" s="55"/>
      <c r="F986" s="56"/>
      <c r="G986" s="56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</row>
    <row r="987">
      <c r="A987" s="55"/>
      <c r="B987" s="55"/>
      <c r="C987" s="55"/>
      <c r="D987" s="55"/>
      <c r="E987" s="55"/>
      <c r="F987" s="56"/>
      <c r="G987" s="56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</row>
    <row r="988">
      <c r="A988" s="55"/>
      <c r="B988" s="55"/>
      <c r="C988" s="55"/>
      <c r="D988" s="55"/>
      <c r="E988" s="55"/>
      <c r="F988" s="56"/>
      <c r="G988" s="56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</row>
    <row r="989">
      <c r="A989" s="55"/>
      <c r="B989" s="55"/>
      <c r="C989" s="55"/>
      <c r="D989" s="55"/>
      <c r="E989" s="55"/>
      <c r="F989" s="56"/>
      <c r="G989" s="56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</row>
    <row r="990">
      <c r="A990" s="55"/>
      <c r="B990" s="55"/>
      <c r="C990" s="55"/>
      <c r="D990" s="55"/>
      <c r="E990" s="55"/>
      <c r="F990" s="56"/>
      <c r="G990" s="56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</row>
    <row r="991">
      <c r="A991" s="55"/>
      <c r="B991" s="55"/>
      <c r="C991" s="55"/>
      <c r="D991" s="55"/>
      <c r="E991" s="55"/>
      <c r="F991" s="56"/>
      <c r="G991" s="56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</row>
    <row r="992">
      <c r="A992" s="55"/>
      <c r="B992" s="55"/>
      <c r="C992" s="55"/>
      <c r="D992" s="55"/>
      <c r="E992" s="55"/>
      <c r="F992" s="56"/>
      <c r="G992" s="56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</row>
    <row r="993">
      <c r="A993" s="55"/>
      <c r="B993" s="55"/>
      <c r="C993" s="55"/>
      <c r="D993" s="55"/>
      <c r="E993" s="55"/>
      <c r="F993" s="56"/>
      <c r="G993" s="56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</row>
    <row r="994">
      <c r="A994" s="55"/>
      <c r="B994" s="55"/>
      <c r="C994" s="55"/>
      <c r="D994" s="55"/>
      <c r="E994" s="55"/>
      <c r="F994" s="56"/>
      <c r="G994" s="56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</row>
    <row r="995">
      <c r="A995" s="55"/>
      <c r="B995" s="55"/>
      <c r="C995" s="55"/>
      <c r="D995" s="55"/>
      <c r="E995" s="55"/>
      <c r="F995" s="56"/>
      <c r="G995" s="56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</row>
    <row r="996">
      <c r="A996" s="55"/>
      <c r="B996" s="55"/>
      <c r="C996" s="55"/>
      <c r="D996" s="55"/>
      <c r="E996" s="55"/>
      <c r="F996" s="56"/>
      <c r="G996" s="56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</row>
    <row r="997">
      <c r="A997" s="55"/>
      <c r="B997" s="55"/>
      <c r="C997" s="55"/>
      <c r="D997" s="55"/>
      <c r="E997" s="55"/>
      <c r="F997" s="56"/>
      <c r="G997" s="56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</row>
    <row r="998">
      <c r="A998" s="55"/>
      <c r="B998" s="55"/>
      <c r="C998" s="55"/>
      <c r="D998" s="55"/>
      <c r="E998" s="55"/>
      <c r="F998" s="56"/>
      <c r="G998" s="56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</row>
    <row r="999">
      <c r="A999" s="55"/>
      <c r="B999" s="55"/>
      <c r="C999" s="55"/>
      <c r="D999" s="55"/>
      <c r="E999" s="55"/>
      <c r="F999" s="56"/>
      <c r="G999" s="56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</row>
    <row r="1000">
      <c r="A1000" s="55"/>
      <c r="B1000" s="55"/>
      <c r="C1000" s="55"/>
      <c r="D1000" s="55"/>
      <c r="E1000" s="55"/>
      <c r="F1000" s="56"/>
      <c r="G1000" s="56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5.63"/>
    <col customWidth="1" min="2" max="2" width="22.5"/>
  </cols>
  <sheetData>
    <row r="1">
      <c r="A1" s="29" t="s">
        <v>51</v>
      </c>
      <c r="B1" s="1" t="s">
        <v>92</v>
      </c>
      <c r="C1" s="2" t="s">
        <v>161</v>
      </c>
      <c r="D1" s="30" t="s">
        <v>95</v>
      </c>
      <c r="E1" s="30" t="s">
        <v>96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>
      <c r="A2" s="11" t="s">
        <v>99</v>
      </c>
      <c r="B2" s="16">
        <v>15.0</v>
      </c>
      <c r="C2" s="31">
        <v>15.0</v>
      </c>
      <c r="D2" s="8">
        <v>33.54807692307693</v>
      </c>
      <c r="E2" s="32">
        <v>28.32692307692308</v>
      </c>
      <c r="F2" s="1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>
      <c r="A3" s="7"/>
      <c r="B3" s="16"/>
      <c r="C3" s="31">
        <v>20.0</v>
      </c>
      <c r="D3" s="8">
        <v>35.65384615384615</v>
      </c>
      <c r="E3" s="32">
        <v>31.39423076923077</v>
      </c>
      <c r="F3" s="1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</row>
    <row r="4">
      <c r="A4" s="7"/>
      <c r="B4" s="16"/>
      <c r="C4" s="31">
        <v>25.0</v>
      </c>
      <c r="D4" s="8">
        <v>38.49423076923077</v>
      </c>
      <c r="E4" s="32">
        <v>34.31730769230769</v>
      </c>
      <c r="F4" s="1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>
      <c r="A5" s="7"/>
      <c r="B5" s="16"/>
      <c r="C5" s="31">
        <v>30.0</v>
      </c>
      <c r="D5" s="8">
        <v>40.33653846153847</v>
      </c>
      <c r="E5" s="32">
        <v>36.86538461538462</v>
      </c>
      <c r="F5" s="1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</row>
    <row r="6">
      <c r="A6" s="7"/>
      <c r="B6" s="7"/>
      <c r="C6" s="31">
        <v>43.0</v>
      </c>
      <c r="D6" s="8">
        <v>44.587500000000006</v>
      </c>
      <c r="E6" s="32">
        <v>43.26538461538462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</row>
    <row r="7">
      <c r="A7" s="7"/>
      <c r="B7" s="7"/>
      <c r="C7" s="31">
        <v>46.0</v>
      </c>
      <c r="D7" s="8">
        <v>45.63365384615385</v>
      </c>
      <c r="E7" s="32">
        <v>43.52211538461538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</row>
    <row r="8">
      <c r="A8" s="7"/>
      <c r="B8" s="7"/>
      <c r="C8" s="31">
        <v>53.0</v>
      </c>
      <c r="D8" s="8">
        <v>46.53269230769231</v>
      </c>
      <c r="E8" s="32">
        <v>43.36923076923077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</row>
    <row r="9">
      <c r="A9" s="11" t="s">
        <v>100</v>
      </c>
      <c r="B9" s="11">
        <v>10.0</v>
      </c>
      <c r="C9" s="11">
        <v>10.0</v>
      </c>
      <c r="D9" s="8">
        <v>25.275000000000002</v>
      </c>
      <c r="E9" s="8">
        <v>20.646153846153847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</row>
    <row r="10">
      <c r="A10" s="7"/>
      <c r="B10" s="7"/>
      <c r="C10" s="11">
        <v>18.0</v>
      </c>
      <c r="D10" s="8">
        <v>26.364423076923078</v>
      </c>
      <c r="E10" s="8">
        <v>20.354807692307695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</row>
    <row r="11">
      <c r="A11" s="7"/>
      <c r="B11" s="7"/>
      <c r="C11" s="11">
        <v>22.0</v>
      </c>
      <c r="D11" s="8">
        <v>27.785576923076924</v>
      </c>
      <c r="E11" s="8">
        <v>20.727884615384614</v>
      </c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</row>
    <row r="12">
      <c r="A12" s="7"/>
      <c r="B12" s="7"/>
      <c r="C12" s="11">
        <v>17.0</v>
      </c>
      <c r="D12" s="8">
        <v>32.04326923076923</v>
      </c>
      <c r="E12" s="8">
        <v>23.22403846153846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</row>
    <row r="13">
      <c r="A13" s="7"/>
      <c r="B13" s="11"/>
      <c r="C13" s="11">
        <v>32.0</v>
      </c>
      <c r="D13" s="8">
        <v>37.23846153846154</v>
      </c>
      <c r="E13" s="8">
        <v>30.06153846153846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>
      <c r="A14" s="7"/>
      <c r="B14" s="11"/>
      <c r="C14" s="11">
        <v>37.0</v>
      </c>
      <c r="D14" s="8">
        <v>38.924038461538466</v>
      </c>
      <c r="E14" s="8">
        <v>33.00673076923077</v>
      </c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</row>
    <row r="15">
      <c r="A15" s="7"/>
      <c r="B15" s="11"/>
      <c r="C15" s="11">
        <v>42.0</v>
      </c>
      <c r="D15" s="8">
        <v>46.17692307692308</v>
      </c>
      <c r="E15" s="8">
        <v>43.89903846153847</v>
      </c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>
      <c r="A16" s="7"/>
      <c r="B16" s="11"/>
      <c r="C16" s="11">
        <v>50.0</v>
      </c>
      <c r="D16" s="8">
        <v>45.65576923076923</v>
      </c>
      <c r="E16" s="8">
        <v>42.90673076923077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</row>
    <row r="17">
      <c r="A17" s="7"/>
      <c r="B17" s="11"/>
      <c r="C17" s="11">
        <v>56.0</v>
      </c>
      <c r="D17" s="8">
        <v>46.10576923076923</v>
      </c>
      <c r="E17" s="8">
        <v>43.95576923076923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>
      <c r="A18" s="7"/>
      <c r="B18" s="11"/>
      <c r="C18" s="11">
        <v>62.0</v>
      </c>
      <c r="D18" s="8">
        <v>45.771153846153844</v>
      </c>
      <c r="E18" s="8">
        <v>43.847115384615385</v>
      </c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</row>
    <row r="19">
      <c r="A19" s="11" t="s">
        <v>101</v>
      </c>
      <c r="B19" s="11">
        <v>10.0</v>
      </c>
      <c r="C19" s="31">
        <v>10.0</v>
      </c>
      <c r="D19" s="8">
        <v>24.619230769230768</v>
      </c>
      <c r="E19" s="8">
        <v>17.698076923076922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>
      <c r="A20" s="7"/>
      <c r="B20" s="11"/>
      <c r="C20" s="31">
        <v>15.0</v>
      </c>
      <c r="D20" s="8">
        <v>28.033653846153847</v>
      </c>
      <c r="E20" s="8">
        <v>19.297115384615385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>
      <c r="A21" s="7"/>
      <c r="B21" s="11"/>
      <c r="C21" s="31">
        <v>20.0</v>
      </c>
      <c r="D21" s="8">
        <v>32.722115384615385</v>
      </c>
      <c r="E21" s="8">
        <v>24.422115384615385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>
      <c r="A22" s="7"/>
      <c r="B22" s="11"/>
      <c r="C22" s="31">
        <v>25.0</v>
      </c>
      <c r="D22" s="8">
        <v>41.135576923076925</v>
      </c>
      <c r="E22" s="8">
        <v>30.376923076923077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>
      <c r="A23" s="7"/>
      <c r="B23" s="11"/>
      <c r="C23" s="31">
        <v>30.0</v>
      </c>
      <c r="D23" s="8">
        <v>42.848076923076924</v>
      </c>
      <c r="E23" s="8">
        <v>36.02980769230769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>
      <c r="A24" s="7"/>
      <c r="B24" s="11"/>
      <c r="C24" s="31">
        <v>35.0</v>
      </c>
      <c r="D24" s="8">
        <v>44.13942307692308</v>
      </c>
      <c r="E24" s="8">
        <v>41.050000000000004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>
      <c r="A25" s="7"/>
      <c r="B25" s="11"/>
      <c r="C25" s="31">
        <v>40.0</v>
      </c>
      <c r="D25" s="8">
        <v>47.6375</v>
      </c>
      <c r="E25" s="8">
        <v>46.58461538461539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>
      <c r="A26" s="7"/>
      <c r="B26" s="11"/>
      <c r="C26" s="31">
        <v>45.0</v>
      </c>
      <c r="D26" s="8">
        <v>45.58557692307692</v>
      </c>
      <c r="E26" s="8">
        <v>45.075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</row>
    <row r="27">
      <c r="A27" s="7"/>
      <c r="B27" s="11"/>
      <c r="C27" s="31">
        <v>50.0</v>
      </c>
      <c r="D27" s="8">
        <v>46.68942307692308</v>
      </c>
      <c r="E27" s="8">
        <v>43.74903846153847</v>
      </c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</row>
    <row r="28">
      <c r="A28" s="7"/>
      <c r="B28" s="11"/>
      <c r="C28" s="31">
        <v>58.0</v>
      </c>
      <c r="D28" s="8">
        <v>44.43750000000001</v>
      </c>
      <c r="E28" s="8">
        <v>43.06826923076923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</row>
    <row r="29">
      <c r="A29" s="7"/>
      <c r="B29" s="11"/>
      <c r="C29" s="31">
        <v>60.0</v>
      </c>
      <c r="D29" s="8">
        <v>46.1798076923077</v>
      </c>
      <c r="E29" s="8">
        <v>43.36153846153846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</row>
    <row r="30">
      <c r="A30" s="11" t="s">
        <v>102</v>
      </c>
      <c r="B30" s="11">
        <v>5.0</v>
      </c>
      <c r="C30" s="31">
        <v>5.0</v>
      </c>
      <c r="D30" s="34">
        <v>21.15</v>
      </c>
      <c r="E30" s="34">
        <v>19.3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</row>
    <row r="31">
      <c r="A31" s="7"/>
      <c r="B31" s="7"/>
      <c r="C31" s="31">
        <v>9.0</v>
      </c>
      <c r="D31" s="34">
        <v>26.084</v>
      </c>
      <c r="E31" s="34">
        <v>20.348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</row>
    <row r="32">
      <c r="A32" s="7"/>
      <c r="B32" s="11"/>
      <c r="C32" s="31">
        <v>14.0</v>
      </c>
      <c r="D32" s="34">
        <v>27.727</v>
      </c>
      <c r="E32" s="34">
        <v>22.166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</row>
    <row r="33">
      <c r="A33" s="7"/>
      <c r="B33" s="11"/>
      <c r="C33" s="31">
        <v>19.0</v>
      </c>
      <c r="D33" s="34">
        <v>30.276</v>
      </c>
      <c r="E33" s="34">
        <v>26.43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>
      <c r="A34" s="7"/>
      <c r="B34" s="11"/>
      <c r="C34" s="31">
        <v>24.0</v>
      </c>
      <c r="D34" s="34">
        <v>37.151</v>
      </c>
      <c r="E34" s="34">
        <v>31.539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>
      <c r="A35" s="7"/>
      <c r="B35" s="11"/>
      <c r="C35" s="31">
        <v>29.0</v>
      </c>
      <c r="D35" s="34">
        <v>38.61</v>
      </c>
      <c r="E35" s="34">
        <v>35.192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>
      <c r="A36" s="7"/>
      <c r="B36" s="11"/>
      <c r="C36" s="31">
        <v>32.0</v>
      </c>
      <c r="D36" s="34">
        <v>42.269</v>
      </c>
      <c r="E36" s="34">
        <v>41.584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  <row r="37">
      <c r="A37" s="11" t="s">
        <v>103</v>
      </c>
      <c r="B37" s="11">
        <v>0.0</v>
      </c>
      <c r="C37" s="31">
        <v>0.0</v>
      </c>
      <c r="D37" s="34">
        <v>16.012</v>
      </c>
      <c r="E37" s="34">
        <v>14.74</v>
      </c>
      <c r="F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</row>
    <row r="38">
      <c r="A38" s="7"/>
      <c r="B38" s="11"/>
      <c r="C38" s="31">
        <v>5.0</v>
      </c>
      <c r="D38" s="34">
        <v>18.078</v>
      </c>
      <c r="E38" s="34">
        <v>16.692</v>
      </c>
      <c r="F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</row>
    <row r="39">
      <c r="A39" s="7"/>
      <c r="B39" s="11"/>
      <c r="C39" s="31">
        <v>15.0</v>
      </c>
      <c r="D39" s="34">
        <v>25.495</v>
      </c>
      <c r="E39" s="34">
        <v>21.668</v>
      </c>
      <c r="F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</row>
    <row r="40">
      <c r="A40" s="7"/>
      <c r="B40" s="11"/>
      <c r="C40" s="31">
        <v>20.0</v>
      </c>
      <c r="D40" s="34">
        <v>30.668</v>
      </c>
      <c r="E40" s="34">
        <v>26.395</v>
      </c>
      <c r="F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>
      <c r="A41" s="7"/>
      <c r="B41" s="11"/>
      <c r="C41" s="31">
        <v>25.0</v>
      </c>
      <c r="D41" s="34">
        <v>36.326</v>
      </c>
      <c r="E41" s="34">
        <v>32.241</v>
      </c>
      <c r="F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</row>
    <row r="42">
      <c r="A42" s="7"/>
      <c r="B42" s="11"/>
      <c r="C42" s="31">
        <v>36.0</v>
      </c>
      <c r="D42" s="34">
        <v>43.736</v>
      </c>
      <c r="E42" s="34">
        <v>40.814</v>
      </c>
      <c r="F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</row>
    <row r="43">
      <c r="A43" s="7"/>
      <c r="B43" s="7"/>
      <c r="C43" s="31">
        <v>42.0</v>
      </c>
      <c r="D43" s="34">
        <v>42.783</v>
      </c>
      <c r="E43" s="34">
        <v>40.082</v>
      </c>
      <c r="F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</row>
    <row r="44">
      <c r="A44" s="11" t="s">
        <v>104</v>
      </c>
      <c r="B44" s="11">
        <v>5.0</v>
      </c>
      <c r="C44" s="31">
        <v>5.0</v>
      </c>
      <c r="D44" s="34">
        <v>20.954</v>
      </c>
      <c r="E44" s="34">
        <v>17.263</v>
      </c>
      <c r="F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</row>
    <row r="45">
      <c r="A45" s="7"/>
      <c r="B45" s="7"/>
      <c r="C45" s="31">
        <v>10.0</v>
      </c>
      <c r="D45" s="34">
        <v>21.665</v>
      </c>
      <c r="E45" s="34">
        <v>17.936</v>
      </c>
      <c r="F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</row>
    <row r="46">
      <c r="A46" s="7"/>
      <c r="B46" s="7"/>
      <c r="C46" s="31">
        <v>15.0</v>
      </c>
      <c r="D46" s="34">
        <v>24.38</v>
      </c>
      <c r="E46" s="34">
        <v>19.645</v>
      </c>
      <c r="F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>
      <c r="A47" s="7"/>
      <c r="B47" s="7"/>
      <c r="C47" s="31">
        <v>19.0</v>
      </c>
      <c r="D47" s="34">
        <v>26.79</v>
      </c>
      <c r="E47" s="34">
        <v>19.723</v>
      </c>
      <c r="F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</row>
    <row r="48">
      <c r="A48" s="7"/>
      <c r="B48" s="7"/>
      <c r="C48" s="31">
        <v>24.0</v>
      </c>
      <c r="D48" s="34">
        <v>30.749</v>
      </c>
      <c r="E48" s="34">
        <v>24.159</v>
      </c>
      <c r="F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</row>
    <row r="49">
      <c r="A49" s="7"/>
      <c r="B49" s="7"/>
      <c r="C49" s="31">
        <v>30.0</v>
      </c>
      <c r="D49" s="34">
        <v>41.596</v>
      </c>
      <c r="E49" s="34">
        <v>34.366</v>
      </c>
      <c r="F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</row>
    <row r="50">
      <c r="A50" s="7"/>
      <c r="B50" s="7"/>
      <c r="C50" s="31">
        <v>36.0</v>
      </c>
      <c r="D50" s="34">
        <v>46.974</v>
      </c>
      <c r="E50" s="34">
        <v>43.29</v>
      </c>
      <c r="F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</row>
    <row r="51">
      <c r="A51" s="7"/>
      <c r="B51" s="7"/>
      <c r="C51" s="31">
        <v>54.0</v>
      </c>
      <c r="D51" s="34">
        <v>46.06</v>
      </c>
      <c r="E51" s="34">
        <v>44.4</v>
      </c>
      <c r="F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</row>
    <row r="52">
      <c r="A52" s="11" t="s">
        <v>105</v>
      </c>
      <c r="B52" s="11">
        <v>5.0</v>
      </c>
      <c r="C52" s="31">
        <v>5.0</v>
      </c>
      <c r="D52" s="34">
        <v>24.569</v>
      </c>
      <c r="E52" s="34">
        <v>20.429</v>
      </c>
      <c r="F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</row>
    <row r="53">
      <c r="A53" s="7"/>
      <c r="B53" s="7"/>
      <c r="C53" s="31">
        <v>9.0</v>
      </c>
      <c r="D53" s="34">
        <v>25.55</v>
      </c>
      <c r="E53" s="34">
        <v>20.05</v>
      </c>
      <c r="F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</row>
    <row r="54">
      <c r="A54" s="7"/>
      <c r="B54" s="7"/>
      <c r="C54" s="31">
        <v>14.0</v>
      </c>
      <c r="D54" s="34">
        <v>34.811</v>
      </c>
      <c r="E54" s="34">
        <v>26.936</v>
      </c>
      <c r="F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</row>
    <row r="55">
      <c r="A55" s="7"/>
      <c r="B55" s="7"/>
      <c r="C55" s="31">
        <v>20.0</v>
      </c>
      <c r="D55" s="34">
        <v>38.502</v>
      </c>
      <c r="E55" s="34">
        <v>33.298</v>
      </c>
      <c r="F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</row>
    <row r="56">
      <c r="A56" s="7"/>
      <c r="B56" s="7"/>
      <c r="C56" s="31">
        <v>25.0</v>
      </c>
      <c r="D56" s="34">
        <v>41.056</v>
      </c>
      <c r="E56" s="34">
        <v>40.02</v>
      </c>
      <c r="F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</row>
    <row r="57">
      <c r="A57" s="7"/>
      <c r="B57" s="7"/>
      <c r="C57" s="31">
        <v>30.0</v>
      </c>
      <c r="D57" s="34">
        <v>41.772</v>
      </c>
      <c r="E57" s="34">
        <v>41.082</v>
      </c>
      <c r="F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</row>
    <row r="58">
      <c r="A58" s="11" t="s">
        <v>106</v>
      </c>
      <c r="B58" s="11">
        <v>10.0</v>
      </c>
      <c r="C58" s="31">
        <v>10.0</v>
      </c>
      <c r="D58" s="34">
        <v>23.216</v>
      </c>
      <c r="E58" s="34">
        <v>18.813</v>
      </c>
      <c r="F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>
      <c r="A59" s="7"/>
      <c r="B59" s="7"/>
      <c r="C59" s="31">
        <v>15.0</v>
      </c>
      <c r="D59" s="34">
        <v>26.731</v>
      </c>
      <c r="E59" s="34">
        <v>20.613</v>
      </c>
      <c r="F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>
      <c r="A60" s="7"/>
      <c r="B60" s="7"/>
      <c r="C60" s="31">
        <v>20.0</v>
      </c>
      <c r="D60" s="34">
        <v>27.605</v>
      </c>
      <c r="E60" s="34">
        <v>22.817</v>
      </c>
      <c r="F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>
      <c r="A61" s="7"/>
      <c r="B61" s="7"/>
      <c r="C61" s="31">
        <v>25.0</v>
      </c>
      <c r="D61" s="34">
        <v>31.707</v>
      </c>
      <c r="E61" s="34">
        <v>27.831</v>
      </c>
      <c r="F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>
      <c r="A62" s="7"/>
      <c r="B62" s="7"/>
      <c r="C62" s="31">
        <v>30.0</v>
      </c>
      <c r="D62" s="34">
        <v>38.425</v>
      </c>
      <c r="E62" s="34">
        <v>34.975</v>
      </c>
      <c r="F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>
      <c r="A63" s="7"/>
      <c r="B63" s="7"/>
      <c r="C63" s="31">
        <v>32.0</v>
      </c>
      <c r="D63" s="34">
        <v>41.134</v>
      </c>
      <c r="E63" s="34">
        <v>40.229</v>
      </c>
      <c r="F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>
      <c r="A64" s="7"/>
      <c r="B64" s="7"/>
      <c r="C64" s="31">
        <v>38.0</v>
      </c>
      <c r="D64" s="34">
        <v>41.147</v>
      </c>
      <c r="E64" s="34">
        <v>41.351</v>
      </c>
      <c r="F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>
      <c r="A65" s="11" t="s">
        <v>107</v>
      </c>
      <c r="B65" s="11">
        <v>15.0</v>
      </c>
      <c r="C65" s="35">
        <v>15.0</v>
      </c>
      <c r="D65" s="11">
        <v>31.308</v>
      </c>
      <c r="E65" s="34">
        <v>23.668</v>
      </c>
      <c r="F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</row>
    <row r="66">
      <c r="A66" s="7"/>
      <c r="B66" s="7"/>
      <c r="C66" s="31">
        <v>19.0</v>
      </c>
      <c r="D66" s="34">
        <v>33.457</v>
      </c>
      <c r="E66" s="34">
        <v>26.336</v>
      </c>
      <c r="F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>
      <c r="A67" s="7"/>
      <c r="B67" s="7"/>
      <c r="C67" s="31">
        <v>24.0</v>
      </c>
      <c r="D67" s="34">
        <v>35.186</v>
      </c>
      <c r="E67" s="34">
        <v>31.518</v>
      </c>
      <c r="F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</row>
    <row r="68">
      <c r="A68" s="7"/>
      <c r="B68" s="7"/>
      <c r="C68" s="31">
        <v>29.0</v>
      </c>
      <c r="D68" s="34">
        <v>39.292</v>
      </c>
      <c r="E68" s="34">
        <v>36.045</v>
      </c>
      <c r="F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69">
      <c r="A69" s="7"/>
      <c r="B69" s="7"/>
      <c r="C69" s="31">
        <v>34.0</v>
      </c>
      <c r="D69" s="34">
        <v>43.583</v>
      </c>
      <c r="E69" s="34">
        <v>43.193</v>
      </c>
      <c r="F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</row>
    <row r="70">
      <c r="A70" s="7"/>
      <c r="B70" s="7"/>
      <c r="C70" s="31">
        <v>38.0</v>
      </c>
      <c r="D70" s="34">
        <v>47.902</v>
      </c>
      <c r="E70" s="34">
        <v>44.626</v>
      </c>
      <c r="F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</row>
    <row r="71">
      <c r="A71" s="7"/>
      <c r="B71" s="7"/>
      <c r="C71" s="31">
        <v>44.0</v>
      </c>
      <c r="D71" s="34">
        <v>48.908</v>
      </c>
      <c r="E71" s="34">
        <v>45.239</v>
      </c>
      <c r="F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</row>
    <row r="72">
      <c r="A72" s="11" t="s">
        <v>108</v>
      </c>
      <c r="B72" s="11">
        <v>5.0</v>
      </c>
      <c r="C72" s="31">
        <v>5.0</v>
      </c>
      <c r="D72" s="34">
        <v>21.12</v>
      </c>
      <c r="E72" s="34">
        <v>19.246</v>
      </c>
      <c r="F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>
      <c r="A73" s="7"/>
      <c r="B73" s="7"/>
      <c r="C73" s="31">
        <v>10.0</v>
      </c>
      <c r="D73" s="34">
        <v>21.93</v>
      </c>
      <c r="E73" s="34">
        <v>20.515</v>
      </c>
      <c r="F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</row>
    <row r="74">
      <c r="A74" s="7"/>
      <c r="B74" s="7"/>
      <c r="C74" s="31">
        <v>15.0</v>
      </c>
      <c r="D74" s="34">
        <v>25.982</v>
      </c>
      <c r="E74" s="34">
        <v>23.477</v>
      </c>
      <c r="F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</row>
    <row r="75">
      <c r="A75" s="7"/>
      <c r="B75" s="7"/>
      <c r="C75" s="31">
        <v>20.0</v>
      </c>
      <c r="D75" s="34">
        <v>29.526</v>
      </c>
      <c r="E75" s="34">
        <v>22.265</v>
      </c>
      <c r="F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</row>
    <row r="76">
      <c r="A76" s="7"/>
      <c r="B76" s="7"/>
      <c r="C76" s="31">
        <v>25.0</v>
      </c>
      <c r="D76" s="34">
        <v>34.268</v>
      </c>
      <c r="E76" s="34">
        <v>27.782</v>
      </c>
      <c r="F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</row>
    <row r="77">
      <c r="A77" s="7"/>
      <c r="B77" s="7"/>
      <c r="C77" s="31">
        <v>30.0</v>
      </c>
      <c r="D77" s="34">
        <v>40.393</v>
      </c>
      <c r="E77" s="34">
        <v>36.155</v>
      </c>
      <c r="F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</row>
    <row r="78">
      <c r="A78" s="7"/>
      <c r="B78" s="7"/>
      <c r="C78" s="31">
        <v>35.0</v>
      </c>
      <c r="D78" s="34">
        <v>43.78</v>
      </c>
      <c r="E78" s="34">
        <v>40.641</v>
      </c>
      <c r="F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</row>
    <row r="79">
      <c r="A79" s="7"/>
      <c r="B79" s="7"/>
      <c r="C79" s="31">
        <v>40.0</v>
      </c>
      <c r="D79" s="34">
        <v>44.361</v>
      </c>
      <c r="E79" s="34">
        <v>43.267</v>
      </c>
      <c r="F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</row>
    <row r="80">
      <c r="A80" s="7"/>
      <c r="B80" s="7"/>
      <c r="C80" s="31">
        <v>45.0</v>
      </c>
      <c r="D80" s="34">
        <v>42.559</v>
      </c>
      <c r="E80" s="34">
        <v>41.732</v>
      </c>
      <c r="F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</row>
    <row r="81">
      <c r="A81" s="7"/>
      <c r="B81" s="7"/>
      <c r="C81" s="7"/>
      <c r="D81" s="8"/>
      <c r="E81" s="8"/>
      <c r="F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</row>
    <row r="82">
      <c r="A82" s="7"/>
      <c r="B82" s="7"/>
      <c r="C82" s="7"/>
      <c r="D82" s="8"/>
      <c r="E82" s="8"/>
      <c r="F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>
      <c r="A83" s="7"/>
      <c r="B83" s="7"/>
      <c r="C83" s="7"/>
      <c r="D83" s="8"/>
      <c r="E83" s="8"/>
      <c r="F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</row>
    <row r="84">
      <c r="A84" s="7"/>
      <c r="B84" s="7"/>
      <c r="C84" s="7"/>
      <c r="D84" s="8"/>
      <c r="E84" s="8"/>
      <c r="F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</row>
    <row r="85">
      <c r="A85" s="7"/>
      <c r="B85" s="7"/>
      <c r="C85" s="7"/>
      <c r="D85" s="8"/>
      <c r="E85" s="8"/>
      <c r="F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>
      <c r="A86" s="7"/>
      <c r="B86" s="7"/>
      <c r="C86" s="7"/>
      <c r="D86" s="8"/>
      <c r="E86" s="8"/>
      <c r="F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>
      <c r="A87" s="7"/>
      <c r="B87" s="7"/>
      <c r="C87" s="7"/>
      <c r="D87" s="8"/>
      <c r="E87" s="8"/>
      <c r="F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>
      <c r="A88" s="7"/>
      <c r="B88" s="7"/>
      <c r="C88" s="7"/>
      <c r="D88" s="8"/>
      <c r="E88" s="8"/>
      <c r="F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89">
      <c r="A89" s="7"/>
      <c r="B89" s="7"/>
      <c r="C89" s="7"/>
      <c r="D89" s="8"/>
      <c r="E89" s="8"/>
      <c r="F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</row>
    <row r="90">
      <c r="A90" s="7"/>
      <c r="B90" s="7"/>
      <c r="C90" s="7"/>
      <c r="D90" s="8"/>
      <c r="E90" s="8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</row>
    <row r="91">
      <c r="A91" s="7"/>
      <c r="B91" s="7"/>
      <c r="C91" s="7"/>
      <c r="D91" s="8"/>
      <c r="E91" s="8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</row>
    <row r="92">
      <c r="A92" s="7"/>
      <c r="B92" s="7"/>
      <c r="C92" s="7"/>
      <c r="D92" s="8"/>
      <c r="E92" s="8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</row>
    <row r="93">
      <c r="A93" s="7"/>
      <c r="B93" s="7"/>
      <c r="C93" s="7"/>
      <c r="D93" s="8"/>
      <c r="E93" s="8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</row>
    <row r="94">
      <c r="A94" s="7"/>
      <c r="B94" s="7"/>
      <c r="C94" s="7"/>
      <c r="D94" s="8"/>
      <c r="E94" s="8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>
      <c r="A95" s="7"/>
      <c r="B95" s="7"/>
      <c r="C95" s="7"/>
      <c r="D95" s="8"/>
      <c r="E95" s="8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</row>
    <row r="96">
      <c r="A96" s="7"/>
      <c r="B96" s="7"/>
      <c r="C96" s="7"/>
      <c r="D96" s="8"/>
      <c r="E96" s="8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</row>
    <row r="97">
      <c r="A97" s="7"/>
      <c r="B97" s="7"/>
      <c r="C97" s="7"/>
      <c r="D97" s="8"/>
      <c r="E97" s="8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</row>
    <row r="98">
      <c r="A98" s="7"/>
      <c r="B98" s="7"/>
      <c r="C98" s="7"/>
      <c r="D98" s="8"/>
      <c r="E98" s="8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>
      <c r="A99" s="7"/>
      <c r="B99" s="7"/>
      <c r="C99" s="7"/>
      <c r="D99" s="8"/>
      <c r="E99" s="8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</row>
    <row r="100">
      <c r="A100" s="7"/>
      <c r="B100" s="7"/>
      <c r="C100" s="7"/>
      <c r="D100" s="8"/>
      <c r="E100" s="8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>
      <c r="A101" s="7"/>
      <c r="B101" s="7"/>
      <c r="C101" s="7"/>
      <c r="D101" s="8"/>
      <c r="E101" s="8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</row>
    <row r="102">
      <c r="A102" s="7"/>
      <c r="B102" s="7"/>
      <c r="C102" s="7"/>
      <c r="D102" s="8"/>
      <c r="E102" s="8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</row>
    <row r="103">
      <c r="A103" s="7"/>
      <c r="B103" s="7"/>
      <c r="C103" s="7"/>
      <c r="D103" s="8"/>
      <c r="E103" s="8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</row>
    <row r="104">
      <c r="A104" s="7"/>
      <c r="B104" s="7"/>
      <c r="C104" s="7"/>
      <c r="D104" s="8"/>
      <c r="E104" s="8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</row>
    <row r="105">
      <c r="A105" s="7"/>
      <c r="B105" s="7"/>
      <c r="C105" s="7"/>
      <c r="D105" s="8"/>
      <c r="E105" s="8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</row>
    <row r="106">
      <c r="A106" s="7"/>
      <c r="B106" s="7"/>
      <c r="C106" s="7"/>
      <c r="D106" s="8"/>
      <c r="E106" s="8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</row>
    <row r="107">
      <c r="A107" s="7"/>
      <c r="B107" s="7"/>
      <c r="C107" s="7"/>
      <c r="D107" s="8"/>
      <c r="E107" s="8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</row>
    <row r="108">
      <c r="A108" s="7"/>
      <c r="B108" s="7"/>
      <c r="C108" s="7"/>
      <c r="D108" s="8"/>
      <c r="E108" s="8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</row>
    <row r="109">
      <c r="A109" s="7"/>
      <c r="B109" s="7"/>
      <c r="C109" s="7"/>
      <c r="D109" s="8"/>
      <c r="E109" s="8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</row>
    <row r="110">
      <c r="A110" s="7"/>
      <c r="B110" s="7"/>
      <c r="C110" s="7"/>
      <c r="D110" s="8"/>
      <c r="E110" s="8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>
      <c r="A111" s="7"/>
      <c r="B111" s="7"/>
      <c r="C111" s="7"/>
      <c r="D111" s="8"/>
      <c r="E111" s="8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>
      <c r="A112" s="7"/>
      <c r="B112" s="7"/>
      <c r="C112" s="7"/>
      <c r="D112" s="8"/>
      <c r="E112" s="8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</row>
    <row r="113">
      <c r="A113" s="7"/>
      <c r="B113" s="7"/>
      <c r="C113" s="7"/>
      <c r="D113" s="8"/>
      <c r="E113" s="8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</row>
    <row r="114">
      <c r="A114" s="7"/>
      <c r="B114" s="7"/>
      <c r="C114" s="7"/>
      <c r="D114" s="8"/>
      <c r="E114" s="8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</row>
    <row r="115">
      <c r="A115" s="7"/>
      <c r="B115" s="7"/>
      <c r="C115" s="7"/>
      <c r="D115" s="8"/>
      <c r="E115" s="8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>
      <c r="A116" s="7"/>
      <c r="B116" s="7"/>
      <c r="C116" s="7"/>
      <c r="D116" s="8"/>
      <c r="E116" s="8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>
      <c r="A117" s="7"/>
      <c r="B117" s="7"/>
      <c r="C117" s="7"/>
      <c r="D117" s="8"/>
      <c r="E117" s="8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</row>
    <row r="118">
      <c r="A118" s="7"/>
      <c r="B118" s="7"/>
      <c r="C118" s="7"/>
      <c r="D118" s="8"/>
      <c r="E118" s="8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</row>
    <row r="119">
      <c r="A119" s="7"/>
      <c r="B119" s="7"/>
      <c r="C119" s="7"/>
      <c r="D119" s="8"/>
      <c r="E119" s="8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</row>
    <row r="120">
      <c r="A120" s="7"/>
      <c r="B120" s="7"/>
      <c r="C120" s="7"/>
      <c r="D120" s="8"/>
      <c r="E120" s="8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</row>
    <row r="121">
      <c r="A121" s="7"/>
      <c r="B121" s="7"/>
      <c r="C121" s="7"/>
      <c r="D121" s="8"/>
      <c r="E121" s="8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</row>
    <row r="122">
      <c r="A122" s="7"/>
      <c r="B122" s="7"/>
      <c r="C122" s="7"/>
      <c r="D122" s="8"/>
      <c r="E122" s="8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</row>
    <row r="123">
      <c r="A123" s="7"/>
      <c r="B123" s="7"/>
      <c r="C123" s="7"/>
      <c r="D123" s="8"/>
      <c r="E123" s="8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</row>
    <row r="124">
      <c r="A124" s="7"/>
      <c r="B124" s="7"/>
      <c r="C124" s="7"/>
      <c r="D124" s="8"/>
      <c r="E124" s="8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</row>
    <row r="125">
      <c r="A125" s="7"/>
      <c r="B125" s="7"/>
      <c r="C125" s="7"/>
      <c r="D125" s="8"/>
      <c r="E125" s="8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</row>
    <row r="126">
      <c r="A126" s="7"/>
      <c r="B126" s="7"/>
      <c r="C126" s="7"/>
      <c r="D126" s="8"/>
      <c r="E126" s="8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</row>
    <row r="127">
      <c r="A127" s="7"/>
      <c r="B127" s="7"/>
      <c r="C127" s="7"/>
      <c r="D127" s="8"/>
      <c r="E127" s="8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</row>
    <row r="128">
      <c r="A128" s="7"/>
      <c r="B128" s="7"/>
      <c r="C128" s="7"/>
      <c r="D128" s="8"/>
      <c r="E128" s="8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</row>
    <row r="129">
      <c r="A129" s="7"/>
      <c r="B129" s="7"/>
      <c r="C129" s="7"/>
      <c r="D129" s="8"/>
      <c r="E129" s="8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</row>
    <row r="130">
      <c r="A130" s="7"/>
      <c r="B130" s="7"/>
      <c r="C130" s="7"/>
      <c r="D130" s="8"/>
      <c r="E130" s="8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</row>
    <row r="131">
      <c r="A131" s="7"/>
      <c r="B131" s="7"/>
      <c r="C131" s="7"/>
      <c r="D131" s="8"/>
      <c r="E131" s="8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</row>
    <row r="132">
      <c r="A132" s="7"/>
      <c r="B132" s="7"/>
      <c r="C132" s="7"/>
      <c r="D132" s="8"/>
      <c r="E132" s="8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</row>
    <row r="133">
      <c r="A133" s="7"/>
      <c r="B133" s="7"/>
      <c r="C133" s="7"/>
      <c r="D133" s="8"/>
      <c r="E133" s="8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</row>
    <row r="134">
      <c r="A134" s="7"/>
      <c r="B134" s="7"/>
      <c r="C134" s="7"/>
      <c r="D134" s="8"/>
      <c r="E134" s="8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</row>
    <row r="135">
      <c r="A135" s="7"/>
      <c r="B135" s="7"/>
      <c r="C135" s="7"/>
      <c r="D135" s="8"/>
      <c r="E135" s="8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</row>
    <row r="136">
      <c r="A136" s="7"/>
      <c r="B136" s="7"/>
      <c r="C136" s="7"/>
      <c r="D136" s="8"/>
      <c r="E136" s="8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</row>
    <row r="137">
      <c r="A137" s="7"/>
      <c r="B137" s="7"/>
      <c r="C137" s="7"/>
      <c r="D137" s="8"/>
      <c r="E137" s="8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</row>
    <row r="138">
      <c r="A138" s="7"/>
      <c r="B138" s="7"/>
      <c r="C138" s="7"/>
      <c r="D138" s="8"/>
      <c r="E138" s="8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</row>
    <row r="139">
      <c r="A139" s="7"/>
      <c r="B139" s="7"/>
      <c r="C139" s="7"/>
      <c r="D139" s="8"/>
      <c r="E139" s="8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</row>
    <row r="140">
      <c r="A140" s="7"/>
      <c r="B140" s="7"/>
      <c r="C140" s="7"/>
      <c r="D140" s="8"/>
      <c r="E140" s="8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</row>
    <row r="141">
      <c r="A141" s="7"/>
      <c r="B141" s="7"/>
      <c r="C141" s="7"/>
      <c r="D141" s="8"/>
      <c r="E141" s="8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</row>
    <row r="142">
      <c r="A142" s="7"/>
      <c r="B142" s="7"/>
      <c r="C142" s="7"/>
      <c r="D142" s="8"/>
      <c r="E142" s="8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</row>
    <row r="143">
      <c r="A143" s="7"/>
      <c r="B143" s="7"/>
      <c r="C143" s="7"/>
      <c r="D143" s="8"/>
      <c r="E143" s="8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</row>
    <row r="144">
      <c r="A144" s="7"/>
      <c r="B144" s="7"/>
      <c r="C144" s="7"/>
      <c r="D144" s="8"/>
      <c r="E144" s="8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</row>
    <row r="145">
      <c r="A145" s="7"/>
      <c r="B145" s="7"/>
      <c r="C145" s="7"/>
      <c r="D145" s="8"/>
      <c r="E145" s="8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</row>
    <row r="146">
      <c r="A146" s="7"/>
      <c r="B146" s="7"/>
      <c r="C146" s="7"/>
      <c r="D146" s="8"/>
      <c r="E146" s="8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</row>
    <row r="147">
      <c r="A147" s="7"/>
      <c r="B147" s="7"/>
      <c r="C147" s="7"/>
      <c r="D147" s="8"/>
      <c r="E147" s="8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</row>
    <row r="148">
      <c r="A148" s="7"/>
      <c r="B148" s="7"/>
      <c r="C148" s="7"/>
      <c r="D148" s="8"/>
      <c r="E148" s="8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</row>
    <row r="149">
      <c r="A149" s="7"/>
      <c r="B149" s="7"/>
      <c r="C149" s="7"/>
      <c r="D149" s="8"/>
      <c r="E149" s="8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</row>
    <row r="150">
      <c r="A150" s="7"/>
      <c r="B150" s="7"/>
      <c r="C150" s="7"/>
      <c r="D150" s="8"/>
      <c r="E150" s="8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</row>
    <row r="151">
      <c r="A151" s="7"/>
      <c r="B151" s="7"/>
      <c r="C151" s="7"/>
      <c r="D151" s="8"/>
      <c r="E151" s="8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</row>
    <row r="152">
      <c r="A152" s="7"/>
      <c r="B152" s="7"/>
      <c r="C152" s="7"/>
      <c r="D152" s="8"/>
      <c r="E152" s="8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</row>
    <row r="153">
      <c r="A153" s="7"/>
      <c r="B153" s="7"/>
      <c r="C153" s="7"/>
      <c r="D153" s="8"/>
      <c r="E153" s="8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</row>
    <row r="154">
      <c r="A154" s="7"/>
      <c r="B154" s="7"/>
      <c r="C154" s="7"/>
      <c r="D154" s="8"/>
      <c r="E154" s="8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</row>
    <row r="155">
      <c r="A155" s="7"/>
      <c r="B155" s="7"/>
      <c r="C155" s="7"/>
      <c r="D155" s="8"/>
      <c r="E155" s="8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</row>
    <row r="156">
      <c r="A156" s="7"/>
      <c r="B156" s="7"/>
      <c r="C156" s="7"/>
      <c r="D156" s="8"/>
      <c r="E156" s="8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</row>
    <row r="157">
      <c r="A157" s="7"/>
      <c r="B157" s="7"/>
      <c r="C157" s="7"/>
      <c r="D157" s="8"/>
      <c r="E157" s="8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</row>
    <row r="158">
      <c r="A158" s="7"/>
      <c r="B158" s="7"/>
      <c r="C158" s="7"/>
      <c r="D158" s="8"/>
      <c r="E158" s="8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</row>
    <row r="159">
      <c r="A159" s="7"/>
      <c r="B159" s="7"/>
      <c r="C159" s="7"/>
      <c r="D159" s="8"/>
      <c r="E159" s="8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</row>
    <row r="160">
      <c r="A160" s="7"/>
      <c r="B160" s="7"/>
      <c r="C160" s="7"/>
      <c r="D160" s="8"/>
      <c r="E160" s="8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</row>
    <row r="161">
      <c r="A161" s="7"/>
      <c r="B161" s="7"/>
      <c r="C161" s="7"/>
      <c r="D161" s="8"/>
      <c r="E161" s="8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</row>
    <row r="162">
      <c r="A162" s="7"/>
      <c r="B162" s="7"/>
      <c r="C162" s="7"/>
      <c r="D162" s="8"/>
      <c r="E162" s="8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</row>
    <row r="163">
      <c r="A163" s="7"/>
      <c r="B163" s="7"/>
      <c r="C163" s="7"/>
      <c r="D163" s="8"/>
      <c r="E163" s="8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</row>
    <row r="164">
      <c r="A164" s="7"/>
      <c r="B164" s="7"/>
      <c r="C164" s="7"/>
      <c r="D164" s="8"/>
      <c r="E164" s="8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</row>
    <row r="165">
      <c r="A165" s="7"/>
      <c r="B165" s="7"/>
      <c r="C165" s="7"/>
      <c r="D165" s="8"/>
      <c r="E165" s="8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</row>
    <row r="166">
      <c r="A166" s="7"/>
      <c r="B166" s="7"/>
      <c r="C166" s="7"/>
      <c r="D166" s="8"/>
      <c r="E166" s="8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</row>
    <row r="167">
      <c r="A167" s="7"/>
      <c r="B167" s="7"/>
      <c r="C167" s="7"/>
      <c r="D167" s="8"/>
      <c r="E167" s="8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</row>
    <row r="168">
      <c r="A168" s="7"/>
      <c r="B168" s="7"/>
      <c r="C168" s="7"/>
      <c r="D168" s="8"/>
      <c r="E168" s="8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</row>
    <row r="169">
      <c r="A169" s="7"/>
      <c r="B169" s="7"/>
      <c r="C169" s="7"/>
      <c r="D169" s="8"/>
      <c r="E169" s="8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</row>
    <row r="170">
      <c r="A170" s="7"/>
      <c r="B170" s="7"/>
      <c r="C170" s="7"/>
      <c r="D170" s="8"/>
      <c r="E170" s="8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</row>
    <row r="171">
      <c r="A171" s="7"/>
      <c r="B171" s="7"/>
      <c r="C171" s="7"/>
      <c r="D171" s="8"/>
      <c r="E171" s="8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</row>
    <row r="172">
      <c r="A172" s="7"/>
      <c r="B172" s="7"/>
      <c r="C172" s="7"/>
      <c r="D172" s="8"/>
      <c r="E172" s="8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</row>
    <row r="173">
      <c r="A173" s="7"/>
      <c r="B173" s="7"/>
      <c r="C173" s="7"/>
      <c r="D173" s="8"/>
      <c r="E173" s="8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</row>
    <row r="174">
      <c r="A174" s="7"/>
      <c r="B174" s="7"/>
      <c r="C174" s="7"/>
      <c r="D174" s="8"/>
      <c r="E174" s="8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</row>
    <row r="175">
      <c r="A175" s="7"/>
      <c r="B175" s="7"/>
      <c r="C175" s="7"/>
      <c r="D175" s="8"/>
      <c r="E175" s="8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</row>
    <row r="176">
      <c r="A176" s="7"/>
      <c r="B176" s="7"/>
      <c r="C176" s="7"/>
      <c r="D176" s="8"/>
      <c r="E176" s="8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</row>
    <row r="177">
      <c r="A177" s="7"/>
      <c r="B177" s="7"/>
      <c r="C177" s="7"/>
      <c r="D177" s="8"/>
      <c r="E177" s="8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</row>
    <row r="178">
      <c r="A178" s="7"/>
      <c r="B178" s="7"/>
      <c r="C178" s="7"/>
      <c r="D178" s="8"/>
      <c r="E178" s="8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</row>
    <row r="179">
      <c r="A179" s="7"/>
      <c r="B179" s="7"/>
      <c r="C179" s="7"/>
      <c r="D179" s="8"/>
      <c r="E179" s="8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</row>
    <row r="180">
      <c r="A180" s="7"/>
      <c r="B180" s="7"/>
      <c r="C180" s="7"/>
      <c r="D180" s="8"/>
      <c r="E180" s="8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</row>
    <row r="181">
      <c r="A181" s="7"/>
      <c r="B181" s="7"/>
      <c r="C181" s="7"/>
      <c r="D181" s="8"/>
      <c r="E181" s="8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</row>
    <row r="182">
      <c r="A182" s="7"/>
      <c r="B182" s="7"/>
      <c r="C182" s="7"/>
      <c r="D182" s="8"/>
      <c r="E182" s="8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</row>
    <row r="183">
      <c r="A183" s="7"/>
      <c r="B183" s="7"/>
      <c r="C183" s="7"/>
      <c r="D183" s="8"/>
      <c r="E183" s="8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</row>
    <row r="184">
      <c r="A184" s="7"/>
      <c r="B184" s="7"/>
      <c r="C184" s="7"/>
      <c r="D184" s="8"/>
      <c r="E184" s="8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</row>
    <row r="185">
      <c r="A185" s="7"/>
      <c r="B185" s="7"/>
      <c r="C185" s="7"/>
      <c r="D185" s="8"/>
      <c r="E185" s="8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</row>
    <row r="186">
      <c r="A186" s="7"/>
      <c r="B186" s="7"/>
      <c r="C186" s="7"/>
      <c r="D186" s="8"/>
      <c r="E186" s="8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</row>
    <row r="187">
      <c r="A187" s="7"/>
      <c r="B187" s="7"/>
      <c r="C187" s="7"/>
      <c r="D187" s="8"/>
      <c r="E187" s="8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</row>
    <row r="188">
      <c r="A188" s="7"/>
      <c r="B188" s="7"/>
      <c r="C188" s="7"/>
      <c r="D188" s="8"/>
      <c r="E188" s="8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</row>
    <row r="189">
      <c r="A189" s="7"/>
      <c r="B189" s="7"/>
      <c r="C189" s="7"/>
      <c r="D189" s="8"/>
      <c r="E189" s="8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</row>
    <row r="190">
      <c r="A190" s="7"/>
      <c r="B190" s="7"/>
      <c r="C190" s="7"/>
      <c r="D190" s="8"/>
      <c r="E190" s="8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</row>
    <row r="191">
      <c r="A191" s="7"/>
      <c r="B191" s="7"/>
      <c r="C191" s="7"/>
      <c r="D191" s="8"/>
      <c r="E191" s="8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</row>
    <row r="192">
      <c r="A192" s="7"/>
      <c r="B192" s="7"/>
      <c r="C192" s="7"/>
      <c r="D192" s="8"/>
      <c r="E192" s="8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</row>
    <row r="193">
      <c r="A193" s="7"/>
      <c r="B193" s="7"/>
      <c r="C193" s="7"/>
      <c r="D193" s="8"/>
      <c r="E193" s="8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</row>
    <row r="194">
      <c r="A194" s="7"/>
      <c r="B194" s="7"/>
      <c r="C194" s="7"/>
      <c r="D194" s="8"/>
      <c r="E194" s="8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</row>
    <row r="195">
      <c r="A195" s="7"/>
      <c r="B195" s="7"/>
      <c r="C195" s="7"/>
      <c r="D195" s="8"/>
      <c r="E195" s="8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</row>
    <row r="196">
      <c r="A196" s="7"/>
      <c r="B196" s="7"/>
      <c r="C196" s="7"/>
      <c r="D196" s="8"/>
      <c r="E196" s="8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</row>
    <row r="197">
      <c r="A197" s="7"/>
      <c r="B197" s="7"/>
      <c r="C197" s="7"/>
      <c r="D197" s="8"/>
      <c r="E197" s="8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</row>
    <row r="198">
      <c r="A198" s="7"/>
      <c r="B198" s="7"/>
      <c r="C198" s="7"/>
      <c r="D198" s="8"/>
      <c r="E198" s="8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</row>
    <row r="199">
      <c r="A199" s="7"/>
      <c r="B199" s="7"/>
      <c r="C199" s="7"/>
      <c r="D199" s="8"/>
      <c r="E199" s="8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</row>
    <row r="200">
      <c r="A200" s="7"/>
      <c r="B200" s="7"/>
      <c r="C200" s="7"/>
      <c r="D200" s="8"/>
      <c r="E200" s="8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</row>
    <row r="201">
      <c r="A201" s="7"/>
      <c r="B201" s="7"/>
      <c r="C201" s="7"/>
      <c r="D201" s="8"/>
      <c r="E201" s="8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</row>
    <row r="202">
      <c r="A202" s="7"/>
      <c r="B202" s="7"/>
      <c r="C202" s="7"/>
      <c r="D202" s="8"/>
      <c r="E202" s="8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</row>
    <row r="203">
      <c r="A203" s="7"/>
      <c r="B203" s="7"/>
      <c r="C203" s="7"/>
      <c r="D203" s="8"/>
      <c r="E203" s="8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</row>
    <row r="204">
      <c r="A204" s="7"/>
      <c r="B204" s="7"/>
      <c r="C204" s="7"/>
      <c r="D204" s="8"/>
      <c r="E204" s="8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</row>
    <row r="205">
      <c r="A205" s="7"/>
      <c r="B205" s="7"/>
      <c r="C205" s="7"/>
      <c r="D205" s="8"/>
      <c r="E205" s="8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</row>
    <row r="206">
      <c r="A206" s="7"/>
      <c r="B206" s="7"/>
      <c r="C206" s="7"/>
      <c r="D206" s="8"/>
      <c r="E206" s="8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</row>
    <row r="207">
      <c r="A207" s="7"/>
      <c r="B207" s="7"/>
      <c r="C207" s="7"/>
      <c r="D207" s="8"/>
      <c r="E207" s="8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</row>
    <row r="208">
      <c r="A208" s="7"/>
      <c r="B208" s="7"/>
      <c r="C208" s="7"/>
      <c r="D208" s="8"/>
      <c r="E208" s="8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</row>
    <row r="209">
      <c r="A209" s="7"/>
      <c r="B209" s="7"/>
      <c r="C209" s="7"/>
      <c r="D209" s="8"/>
      <c r="E209" s="8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</row>
    <row r="210">
      <c r="A210" s="7"/>
      <c r="B210" s="7"/>
      <c r="C210" s="7"/>
      <c r="D210" s="8"/>
      <c r="E210" s="8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</row>
    <row r="211">
      <c r="A211" s="7"/>
      <c r="B211" s="7"/>
      <c r="C211" s="7"/>
      <c r="D211" s="8"/>
      <c r="E211" s="8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</row>
    <row r="212">
      <c r="A212" s="7"/>
      <c r="B212" s="7"/>
      <c r="C212" s="7"/>
      <c r="D212" s="8"/>
      <c r="E212" s="8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</row>
    <row r="213">
      <c r="A213" s="7"/>
      <c r="B213" s="7"/>
      <c r="C213" s="7"/>
      <c r="D213" s="8"/>
      <c r="E213" s="8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</row>
    <row r="214">
      <c r="A214" s="7"/>
      <c r="B214" s="7"/>
      <c r="C214" s="7"/>
      <c r="D214" s="8"/>
      <c r="E214" s="8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</row>
    <row r="215">
      <c r="A215" s="7"/>
      <c r="B215" s="7"/>
      <c r="C215" s="7"/>
      <c r="D215" s="8"/>
      <c r="E215" s="8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</row>
    <row r="216">
      <c r="A216" s="7"/>
      <c r="B216" s="7"/>
      <c r="C216" s="7"/>
      <c r="D216" s="8"/>
      <c r="E216" s="8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</row>
    <row r="217">
      <c r="A217" s="7"/>
      <c r="B217" s="7"/>
      <c r="C217" s="7"/>
      <c r="D217" s="8"/>
      <c r="E217" s="8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</row>
    <row r="218">
      <c r="A218" s="7"/>
      <c r="B218" s="7"/>
      <c r="C218" s="7"/>
      <c r="D218" s="8"/>
      <c r="E218" s="8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</row>
    <row r="219">
      <c r="A219" s="7"/>
      <c r="B219" s="7"/>
      <c r="C219" s="7"/>
      <c r="D219" s="8"/>
      <c r="E219" s="8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</row>
    <row r="220">
      <c r="A220" s="7"/>
      <c r="B220" s="7"/>
      <c r="C220" s="7"/>
      <c r="D220" s="8"/>
      <c r="E220" s="8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</row>
    <row r="221">
      <c r="A221" s="7"/>
      <c r="B221" s="7"/>
      <c r="C221" s="7"/>
      <c r="D221" s="8"/>
      <c r="E221" s="8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</row>
    <row r="222">
      <c r="A222" s="7"/>
      <c r="B222" s="7"/>
      <c r="C222" s="7"/>
      <c r="D222" s="8"/>
      <c r="E222" s="8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</row>
    <row r="223">
      <c r="A223" s="7"/>
      <c r="B223" s="7"/>
      <c r="C223" s="7"/>
      <c r="D223" s="8"/>
      <c r="E223" s="8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</row>
    <row r="224">
      <c r="A224" s="7"/>
      <c r="B224" s="7"/>
      <c r="C224" s="7"/>
      <c r="D224" s="8"/>
      <c r="E224" s="8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</row>
    <row r="225">
      <c r="A225" s="7"/>
      <c r="B225" s="7"/>
      <c r="C225" s="7"/>
      <c r="D225" s="8"/>
      <c r="E225" s="8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</row>
    <row r="226">
      <c r="A226" s="7"/>
      <c r="B226" s="7"/>
      <c r="C226" s="7"/>
      <c r="D226" s="8"/>
      <c r="E226" s="8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</row>
    <row r="227">
      <c r="A227" s="7"/>
      <c r="B227" s="7"/>
      <c r="C227" s="7"/>
      <c r="D227" s="8"/>
      <c r="E227" s="8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</row>
    <row r="228">
      <c r="A228" s="7"/>
      <c r="B228" s="7"/>
      <c r="C228" s="7"/>
      <c r="D228" s="8"/>
      <c r="E228" s="8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</row>
    <row r="229">
      <c r="A229" s="7"/>
      <c r="B229" s="7"/>
      <c r="C229" s="7"/>
      <c r="D229" s="8"/>
      <c r="E229" s="8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</row>
    <row r="230">
      <c r="A230" s="7"/>
      <c r="B230" s="7"/>
      <c r="C230" s="7"/>
      <c r="D230" s="8"/>
      <c r="E230" s="8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</row>
    <row r="231">
      <c r="A231" s="7"/>
      <c r="B231" s="7"/>
      <c r="C231" s="7"/>
      <c r="D231" s="8"/>
      <c r="E231" s="8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</row>
    <row r="232">
      <c r="A232" s="7"/>
      <c r="B232" s="7"/>
      <c r="C232" s="7"/>
      <c r="D232" s="8"/>
      <c r="E232" s="8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</row>
    <row r="233">
      <c r="A233" s="7"/>
      <c r="B233" s="7"/>
      <c r="C233" s="7"/>
      <c r="D233" s="8"/>
      <c r="E233" s="8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</row>
    <row r="234">
      <c r="A234" s="7"/>
      <c r="B234" s="7"/>
      <c r="C234" s="7"/>
      <c r="D234" s="8"/>
      <c r="E234" s="8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</row>
    <row r="235">
      <c r="A235" s="7"/>
      <c r="B235" s="7"/>
      <c r="C235" s="7"/>
      <c r="D235" s="8"/>
      <c r="E235" s="8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</row>
    <row r="236">
      <c r="A236" s="7"/>
      <c r="B236" s="7"/>
      <c r="C236" s="7"/>
      <c r="D236" s="8"/>
      <c r="E236" s="8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</row>
    <row r="237">
      <c r="A237" s="7"/>
      <c r="B237" s="7"/>
      <c r="C237" s="7"/>
      <c r="D237" s="8"/>
      <c r="E237" s="8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</row>
    <row r="238">
      <c r="A238" s="7"/>
      <c r="B238" s="7"/>
      <c r="C238" s="7"/>
      <c r="D238" s="8"/>
      <c r="E238" s="8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</row>
    <row r="239">
      <c r="A239" s="7"/>
      <c r="B239" s="7"/>
      <c r="C239" s="7"/>
      <c r="D239" s="8"/>
      <c r="E239" s="8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</row>
    <row r="240">
      <c r="A240" s="7"/>
      <c r="B240" s="7"/>
      <c r="C240" s="7"/>
      <c r="D240" s="8"/>
      <c r="E240" s="8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</row>
    <row r="241">
      <c r="A241" s="7"/>
      <c r="B241" s="7"/>
      <c r="C241" s="7"/>
      <c r="D241" s="8"/>
      <c r="E241" s="8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</row>
    <row r="242">
      <c r="A242" s="7"/>
      <c r="B242" s="7"/>
      <c r="C242" s="7"/>
      <c r="D242" s="8"/>
      <c r="E242" s="8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</row>
    <row r="243">
      <c r="A243" s="7"/>
      <c r="B243" s="7"/>
      <c r="C243" s="7"/>
      <c r="D243" s="8"/>
      <c r="E243" s="8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</row>
    <row r="244">
      <c r="A244" s="7"/>
      <c r="B244" s="7"/>
      <c r="C244" s="7"/>
      <c r="D244" s="8"/>
      <c r="E244" s="8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</row>
    <row r="245">
      <c r="A245" s="7"/>
      <c r="B245" s="7"/>
      <c r="C245" s="7"/>
      <c r="D245" s="8"/>
      <c r="E245" s="8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</row>
    <row r="246">
      <c r="A246" s="7"/>
      <c r="B246" s="7"/>
      <c r="C246" s="7"/>
      <c r="D246" s="8"/>
      <c r="E246" s="8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</row>
    <row r="247">
      <c r="A247" s="7"/>
      <c r="B247" s="7"/>
      <c r="C247" s="7"/>
      <c r="D247" s="8"/>
      <c r="E247" s="8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</row>
    <row r="248">
      <c r="A248" s="7"/>
      <c r="B248" s="7"/>
      <c r="C248" s="7"/>
      <c r="D248" s="8"/>
      <c r="E248" s="8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</row>
    <row r="249">
      <c r="A249" s="7"/>
      <c r="B249" s="7"/>
      <c r="C249" s="7"/>
      <c r="D249" s="8"/>
      <c r="E249" s="8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</row>
    <row r="250">
      <c r="A250" s="7"/>
      <c r="B250" s="7"/>
      <c r="C250" s="7"/>
      <c r="D250" s="8"/>
      <c r="E250" s="8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</row>
    <row r="251">
      <c r="A251" s="7"/>
      <c r="B251" s="7"/>
      <c r="C251" s="7"/>
      <c r="D251" s="8"/>
      <c r="E251" s="8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</row>
    <row r="252">
      <c r="A252" s="7"/>
      <c r="B252" s="7"/>
      <c r="C252" s="7"/>
      <c r="D252" s="8"/>
      <c r="E252" s="8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</row>
    <row r="253">
      <c r="A253" s="7"/>
      <c r="B253" s="7"/>
      <c r="C253" s="7"/>
      <c r="D253" s="8"/>
      <c r="E253" s="8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</row>
    <row r="254">
      <c r="A254" s="7"/>
      <c r="B254" s="7"/>
      <c r="C254" s="7"/>
      <c r="D254" s="8"/>
      <c r="E254" s="8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</row>
    <row r="255">
      <c r="A255" s="7"/>
      <c r="B255" s="7"/>
      <c r="C255" s="7"/>
      <c r="D255" s="8"/>
      <c r="E255" s="8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</row>
    <row r="256">
      <c r="A256" s="7"/>
      <c r="B256" s="7"/>
      <c r="C256" s="7"/>
      <c r="D256" s="8"/>
      <c r="E256" s="8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</row>
    <row r="257">
      <c r="A257" s="7"/>
      <c r="B257" s="7"/>
      <c r="C257" s="7"/>
      <c r="D257" s="8"/>
      <c r="E257" s="8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</row>
    <row r="258">
      <c r="A258" s="7"/>
      <c r="B258" s="7"/>
      <c r="C258" s="7"/>
      <c r="D258" s="8"/>
      <c r="E258" s="8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</row>
    <row r="259">
      <c r="A259" s="7"/>
      <c r="B259" s="7"/>
      <c r="C259" s="7"/>
      <c r="D259" s="8"/>
      <c r="E259" s="8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</row>
    <row r="260">
      <c r="A260" s="7"/>
      <c r="B260" s="7"/>
      <c r="C260" s="7"/>
      <c r="D260" s="8"/>
      <c r="E260" s="8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</row>
    <row r="261">
      <c r="A261" s="7"/>
      <c r="B261" s="7"/>
      <c r="C261" s="7"/>
      <c r="D261" s="8"/>
      <c r="E261" s="8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</row>
    <row r="262">
      <c r="A262" s="7"/>
      <c r="B262" s="7"/>
      <c r="C262" s="7"/>
      <c r="D262" s="8"/>
      <c r="E262" s="8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</row>
    <row r="263">
      <c r="A263" s="7"/>
      <c r="B263" s="7"/>
      <c r="C263" s="7"/>
      <c r="D263" s="8"/>
      <c r="E263" s="8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</row>
    <row r="264">
      <c r="A264" s="7"/>
      <c r="B264" s="7"/>
      <c r="C264" s="7"/>
      <c r="D264" s="8"/>
      <c r="E264" s="8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</row>
    <row r="265">
      <c r="A265" s="7"/>
      <c r="B265" s="7"/>
      <c r="C265" s="7"/>
      <c r="D265" s="8"/>
      <c r="E265" s="8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</row>
    <row r="266">
      <c r="A266" s="7"/>
      <c r="B266" s="7"/>
      <c r="C266" s="7"/>
      <c r="D266" s="8"/>
      <c r="E266" s="8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</row>
    <row r="267">
      <c r="A267" s="7"/>
      <c r="B267" s="7"/>
      <c r="C267" s="7"/>
      <c r="D267" s="8"/>
      <c r="E267" s="8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</row>
    <row r="268">
      <c r="A268" s="7"/>
      <c r="B268" s="7"/>
      <c r="C268" s="7"/>
      <c r="D268" s="8"/>
      <c r="E268" s="8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</row>
    <row r="269">
      <c r="A269" s="7"/>
      <c r="B269" s="7"/>
      <c r="C269" s="7"/>
      <c r="D269" s="8"/>
      <c r="E269" s="8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</row>
    <row r="270">
      <c r="A270" s="7"/>
      <c r="B270" s="7"/>
      <c r="C270" s="7"/>
      <c r="D270" s="8"/>
      <c r="E270" s="8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</row>
    <row r="271">
      <c r="A271" s="7"/>
      <c r="B271" s="7"/>
      <c r="C271" s="7"/>
      <c r="D271" s="8"/>
      <c r="E271" s="8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</row>
    <row r="272">
      <c r="A272" s="7"/>
      <c r="B272" s="7"/>
      <c r="C272" s="7"/>
      <c r="D272" s="8"/>
      <c r="E272" s="8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</row>
    <row r="273">
      <c r="A273" s="7"/>
      <c r="B273" s="7"/>
      <c r="C273" s="7"/>
      <c r="D273" s="8"/>
      <c r="E273" s="8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</row>
    <row r="274">
      <c r="A274" s="7"/>
      <c r="B274" s="7"/>
      <c r="C274" s="7"/>
      <c r="D274" s="8"/>
      <c r="E274" s="8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</row>
    <row r="275">
      <c r="A275" s="7"/>
      <c r="B275" s="7"/>
      <c r="C275" s="7"/>
      <c r="D275" s="8"/>
      <c r="E275" s="8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</row>
    <row r="276">
      <c r="A276" s="7"/>
      <c r="B276" s="7"/>
      <c r="C276" s="7"/>
      <c r="D276" s="8"/>
      <c r="E276" s="8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</row>
    <row r="277">
      <c r="A277" s="7"/>
      <c r="B277" s="7"/>
      <c r="C277" s="7"/>
      <c r="D277" s="8"/>
      <c r="E277" s="8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</row>
    <row r="278">
      <c r="A278" s="7"/>
      <c r="B278" s="7"/>
      <c r="C278" s="7"/>
      <c r="D278" s="8"/>
      <c r="E278" s="8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</row>
    <row r="279">
      <c r="A279" s="7"/>
      <c r="B279" s="7"/>
      <c r="C279" s="7"/>
      <c r="D279" s="8"/>
      <c r="E279" s="8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</row>
    <row r="280">
      <c r="A280" s="7"/>
      <c r="B280" s="7"/>
      <c r="C280" s="7"/>
      <c r="D280" s="8"/>
      <c r="E280" s="8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</row>
    <row r="281">
      <c r="A281" s="7"/>
      <c r="B281" s="7"/>
      <c r="C281" s="7"/>
      <c r="D281" s="8"/>
      <c r="E281" s="8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</row>
    <row r="282">
      <c r="A282" s="7"/>
      <c r="B282" s="7"/>
      <c r="C282" s="7"/>
      <c r="D282" s="8"/>
      <c r="E282" s="8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</row>
    <row r="283">
      <c r="A283" s="7"/>
      <c r="B283" s="7"/>
      <c r="C283" s="7"/>
      <c r="D283" s="8"/>
      <c r="E283" s="8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</row>
    <row r="284">
      <c r="A284" s="7"/>
      <c r="B284" s="7"/>
      <c r="C284" s="7"/>
      <c r="D284" s="8"/>
      <c r="E284" s="8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</row>
    <row r="285">
      <c r="A285" s="7"/>
      <c r="B285" s="7"/>
      <c r="C285" s="7"/>
      <c r="D285" s="8"/>
      <c r="E285" s="8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</row>
    <row r="286">
      <c r="A286" s="7"/>
      <c r="B286" s="7"/>
      <c r="C286" s="7"/>
      <c r="D286" s="8"/>
      <c r="E286" s="8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</row>
    <row r="287">
      <c r="A287" s="7"/>
      <c r="B287" s="7"/>
      <c r="C287" s="7"/>
      <c r="D287" s="8"/>
      <c r="E287" s="8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</row>
    <row r="288">
      <c r="A288" s="7"/>
      <c r="B288" s="7"/>
      <c r="C288" s="7"/>
      <c r="D288" s="8"/>
      <c r="E288" s="8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</row>
    <row r="289">
      <c r="A289" s="7"/>
      <c r="B289" s="7"/>
      <c r="C289" s="7"/>
      <c r="D289" s="8"/>
      <c r="E289" s="8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</row>
    <row r="290">
      <c r="A290" s="7"/>
      <c r="B290" s="7"/>
      <c r="C290" s="7"/>
      <c r="D290" s="8"/>
      <c r="E290" s="8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</row>
    <row r="291">
      <c r="A291" s="7"/>
      <c r="B291" s="7"/>
      <c r="C291" s="7"/>
      <c r="D291" s="8"/>
      <c r="E291" s="8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</row>
    <row r="292">
      <c r="A292" s="7"/>
      <c r="B292" s="7"/>
      <c r="C292" s="7"/>
      <c r="D292" s="8"/>
      <c r="E292" s="8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</row>
    <row r="293">
      <c r="A293" s="7"/>
      <c r="B293" s="7"/>
      <c r="C293" s="7"/>
      <c r="D293" s="8"/>
      <c r="E293" s="8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</row>
    <row r="294">
      <c r="A294" s="7"/>
      <c r="B294" s="7"/>
      <c r="C294" s="7"/>
      <c r="D294" s="8"/>
      <c r="E294" s="8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</row>
    <row r="295">
      <c r="A295" s="7"/>
      <c r="B295" s="7"/>
      <c r="C295" s="7"/>
      <c r="D295" s="8"/>
      <c r="E295" s="8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</row>
    <row r="296">
      <c r="A296" s="7"/>
      <c r="B296" s="7"/>
      <c r="C296" s="7"/>
      <c r="D296" s="8"/>
      <c r="E296" s="8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</row>
    <row r="297">
      <c r="A297" s="7"/>
      <c r="B297" s="7"/>
      <c r="C297" s="7"/>
      <c r="D297" s="8"/>
      <c r="E297" s="8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</row>
    <row r="298">
      <c r="A298" s="7"/>
      <c r="B298" s="7"/>
      <c r="C298" s="7"/>
      <c r="D298" s="8"/>
      <c r="E298" s="8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</row>
    <row r="299">
      <c r="A299" s="7"/>
      <c r="B299" s="7"/>
      <c r="C299" s="7"/>
      <c r="D299" s="8"/>
      <c r="E299" s="8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</row>
    <row r="300">
      <c r="A300" s="7"/>
      <c r="B300" s="7"/>
      <c r="C300" s="7"/>
      <c r="D300" s="8"/>
      <c r="E300" s="8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</row>
    <row r="301">
      <c r="A301" s="7"/>
      <c r="B301" s="7"/>
      <c r="C301" s="7"/>
      <c r="D301" s="8"/>
      <c r="E301" s="8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</row>
    <row r="302">
      <c r="A302" s="7"/>
      <c r="B302" s="7"/>
      <c r="C302" s="7"/>
      <c r="D302" s="8"/>
      <c r="E302" s="8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</row>
    <row r="303">
      <c r="A303" s="7"/>
      <c r="B303" s="7"/>
      <c r="C303" s="7"/>
      <c r="D303" s="8"/>
      <c r="E303" s="8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</row>
    <row r="304">
      <c r="A304" s="7"/>
      <c r="B304" s="7"/>
      <c r="C304" s="7"/>
      <c r="D304" s="8"/>
      <c r="E304" s="8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</row>
    <row r="305">
      <c r="A305" s="7"/>
      <c r="B305" s="7"/>
      <c r="C305" s="7"/>
      <c r="D305" s="8"/>
      <c r="E305" s="8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</row>
    <row r="306">
      <c r="A306" s="7"/>
      <c r="B306" s="7"/>
      <c r="C306" s="7"/>
      <c r="D306" s="8"/>
      <c r="E306" s="8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</row>
    <row r="307">
      <c r="A307" s="7"/>
      <c r="B307" s="7"/>
      <c r="C307" s="7"/>
      <c r="D307" s="8"/>
      <c r="E307" s="8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</row>
    <row r="308">
      <c r="A308" s="7"/>
      <c r="B308" s="7"/>
      <c r="C308" s="7"/>
      <c r="D308" s="8"/>
      <c r="E308" s="8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</row>
    <row r="309">
      <c r="A309" s="7"/>
      <c r="B309" s="7"/>
      <c r="C309" s="7"/>
      <c r="D309" s="8"/>
      <c r="E309" s="8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</row>
    <row r="310">
      <c r="A310" s="7"/>
      <c r="B310" s="7"/>
      <c r="C310" s="7"/>
      <c r="D310" s="8"/>
      <c r="E310" s="8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</row>
    <row r="311">
      <c r="A311" s="7"/>
      <c r="B311" s="7"/>
      <c r="C311" s="7"/>
      <c r="D311" s="8"/>
      <c r="E311" s="8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</row>
    <row r="312">
      <c r="A312" s="7"/>
      <c r="B312" s="7"/>
      <c r="C312" s="7"/>
      <c r="D312" s="8"/>
      <c r="E312" s="8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</row>
    <row r="313">
      <c r="A313" s="7"/>
      <c r="B313" s="7"/>
      <c r="C313" s="7"/>
      <c r="D313" s="8"/>
      <c r="E313" s="8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</row>
    <row r="314">
      <c r="A314" s="7"/>
      <c r="B314" s="7"/>
      <c r="C314" s="7"/>
      <c r="D314" s="8"/>
      <c r="E314" s="8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</row>
    <row r="315">
      <c r="A315" s="7"/>
      <c r="B315" s="7"/>
      <c r="C315" s="7"/>
      <c r="D315" s="8"/>
      <c r="E315" s="8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</row>
    <row r="316">
      <c r="A316" s="7"/>
      <c r="B316" s="7"/>
      <c r="C316" s="7"/>
      <c r="D316" s="8"/>
      <c r="E316" s="8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</row>
    <row r="317">
      <c r="A317" s="7"/>
      <c r="B317" s="7"/>
      <c r="C317" s="7"/>
      <c r="D317" s="8"/>
      <c r="E317" s="8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</row>
    <row r="318">
      <c r="A318" s="7"/>
      <c r="B318" s="7"/>
      <c r="C318" s="7"/>
      <c r="D318" s="8"/>
      <c r="E318" s="8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</row>
    <row r="319">
      <c r="A319" s="7"/>
      <c r="B319" s="7"/>
      <c r="C319" s="7"/>
      <c r="D319" s="8"/>
      <c r="E319" s="8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</row>
    <row r="320">
      <c r="A320" s="7"/>
      <c r="B320" s="7"/>
      <c r="C320" s="7"/>
      <c r="D320" s="8"/>
      <c r="E320" s="8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</row>
    <row r="321">
      <c r="A321" s="7"/>
      <c r="B321" s="7"/>
      <c r="C321" s="7"/>
      <c r="D321" s="8"/>
      <c r="E321" s="8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</row>
    <row r="322">
      <c r="A322" s="7"/>
      <c r="B322" s="7"/>
      <c r="C322" s="7"/>
      <c r="D322" s="8"/>
      <c r="E322" s="8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</row>
    <row r="323">
      <c r="A323" s="7"/>
      <c r="B323" s="7"/>
      <c r="C323" s="7"/>
      <c r="D323" s="8"/>
      <c r="E323" s="8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</row>
    <row r="324">
      <c r="A324" s="7"/>
      <c r="B324" s="7"/>
      <c r="C324" s="7"/>
      <c r="D324" s="8"/>
      <c r="E324" s="8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</row>
    <row r="325">
      <c r="A325" s="7"/>
      <c r="B325" s="7"/>
      <c r="C325" s="7"/>
      <c r="D325" s="8"/>
      <c r="E325" s="8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</row>
    <row r="326">
      <c r="A326" s="7"/>
      <c r="B326" s="7"/>
      <c r="C326" s="7"/>
      <c r="D326" s="8"/>
      <c r="E326" s="8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</row>
    <row r="327">
      <c r="A327" s="7"/>
      <c r="B327" s="7"/>
      <c r="C327" s="7"/>
      <c r="D327" s="8"/>
      <c r="E327" s="8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</row>
    <row r="328">
      <c r="A328" s="7"/>
      <c r="B328" s="7"/>
      <c r="C328" s="7"/>
      <c r="D328" s="8"/>
      <c r="E328" s="8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</row>
    <row r="329">
      <c r="A329" s="7"/>
      <c r="B329" s="7"/>
      <c r="C329" s="7"/>
      <c r="D329" s="8"/>
      <c r="E329" s="8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</row>
    <row r="330">
      <c r="A330" s="7"/>
      <c r="B330" s="7"/>
      <c r="C330" s="7"/>
      <c r="D330" s="8"/>
      <c r="E330" s="8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</row>
    <row r="331">
      <c r="A331" s="7"/>
      <c r="B331" s="7"/>
      <c r="C331" s="7"/>
      <c r="D331" s="8"/>
      <c r="E331" s="8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</row>
    <row r="332">
      <c r="A332" s="7"/>
      <c r="B332" s="7"/>
      <c r="C332" s="7"/>
      <c r="D332" s="8"/>
      <c r="E332" s="8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</row>
    <row r="333">
      <c r="A333" s="7"/>
      <c r="B333" s="7"/>
      <c r="C333" s="7"/>
      <c r="D333" s="8"/>
      <c r="E333" s="8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</row>
    <row r="334">
      <c r="A334" s="7"/>
      <c r="B334" s="7"/>
      <c r="C334" s="7"/>
      <c r="D334" s="8"/>
      <c r="E334" s="8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</row>
    <row r="335">
      <c r="A335" s="7"/>
      <c r="B335" s="7"/>
      <c r="C335" s="7"/>
      <c r="D335" s="8"/>
      <c r="E335" s="8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</row>
    <row r="336">
      <c r="A336" s="7"/>
      <c r="B336" s="7"/>
      <c r="C336" s="7"/>
      <c r="D336" s="8"/>
      <c r="E336" s="8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</row>
    <row r="337">
      <c r="A337" s="7"/>
      <c r="B337" s="7"/>
      <c r="C337" s="7"/>
      <c r="D337" s="8"/>
      <c r="E337" s="8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</row>
    <row r="338">
      <c r="A338" s="7"/>
      <c r="B338" s="7"/>
      <c r="C338" s="7"/>
      <c r="D338" s="8"/>
      <c r="E338" s="8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</row>
    <row r="339">
      <c r="A339" s="7"/>
      <c r="B339" s="7"/>
      <c r="C339" s="7"/>
      <c r="D339" s="8"/>
      <c r="E339" s="8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</row>
    <row r="340">
      <c r="A340" s="7"/>
      <c r="B340" s="7"/>
      <c r="C340" s="7"/>
      <c r="D340" s="8"/>
      <c r="E340" s="8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</row>
    <row r="341">
      <c r="A341" s="7"/>
      <c r="B341" s="7"/>
      <c r="C341" s="7"/>
      <c r="D341" s="8"/>
      <c r="E341" s="8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</row>
    <row r="342">
      <c r="A342" s="7"/>
      <c r="B342" s="7"/>
      <c r="C342" s="7"/>
      <c r="D342" s="8"/>
      <c r="E342" s="8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</row>
    <row r="343">
      <c r="A343" s="7"/>
      <c r="B343" s="7"/>
      <c r="C343" s="7"/>
      <c r="D343" s="8"/>
      <c r="E343" s="8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</row>
    <row r="344">
      <c r="A344" s="7"/>
      <c r="B344" s="7"/>
      <c r="C344" s="7"/>
      <c r="D344" s="8"/>
      <c r="E344" s="8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</row>
    <row r="345">
      <c r="A345" s="7"/>
      <c r="B345" s="7"/>
      <c r="C345" s="7"/>
      <c r="D345" s="8"/>
      <c r="E345" s="8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</row>
    <row r="346">
      <c r="A346" s="7"/>
      <c r="B346" s="7"/>
      <c r="C346" s="7"/>
      <c r="D346" s="8"/>
      <c r="E346" s="8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</row>
    <row r="347">
      <c r="A347" s="7"/>
      <c r="B347" s="7"/>
      <c r="C347" s="7"/>
      <c r="D347" s="8"/>
      <c r="E347" s="8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</row>
    <row r="348">
      <c r="A348" s="7"/>
      <c r="B348" s="7"/>
      <c r="C348" s="7"/>
      <c r="D348" s="8"/>
      <c r="E348" s="8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</row>
    <row r="349">
      <c r="A349" s="7"/>
      <c r="B349" s="7"/>
      <c r="C349" s="7"/>
      <c r="D349" s="8"/>
      <c r="E349" s="8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</row>
    <row r="350">
      <c r="A350" s="7"/>
      <c r="B350" s="7"/>
      <c r="C350" s="7"/>
      <c r="D350" s="8"/>
      <c r="E350" s="8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</row>
    <row r="351">
      <c r="A351" s="7"/>
      <c r="B351" s="7"/>
      <c r="C351" s="7"/>
      <c r="D351" s="8"/>
      <c r="E351" s="8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</row>
    <row r="352">
      <c r="A352" s="7"/>
      <c r="B352" s="7"/>
      <c r="C352" s="7"/>
      <c r="D352" s="8"/>
      <c r="E352" s="8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</row>
    <row r="353">
      <c r="A353" s="7"/>
      <c r="B353" s="7"/>
      <c r="C353" s="7"/>
      <c r="D353" s="8"/>
      <c r="E353" s="8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</row>
    <row r="354">
      <c r="A354" s="7"/>
      <c r="B354" s="7"/>
      <c r="C354" s="7"/>
      <c r="D354" s="8"/>
      <c r="E354" s="8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</row>
    <row r="355">
      <c r="A355" s="7"/>
      <c r="B355" s="7"/>
      <c r="C355" s="7"/>
      <c r="D355" s="8"/>
      <c r="E355" s="8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</row>
    <row r="356">
      <c r="A356" s="7"/>
      <c r="B356" s="7"/>
      <c r="C356" s="7"/>
      <c r="D356" s="8"/>
      <c r="E356" s="8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</row>
    <row r="357">
      <c r="A357" s="7"/>
      <c r="B357" s="7"/>
      <c r="C357" s="7"/>
      <c r="D357" s="8"/>
      <c r="E357" s="8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</row>
    <row r="358">
      <c r="A358" s="7"/>
      <c r="B358" s="7"/>
      <c r="C358" s="7"/>
      <c r="D358" s="8"/>
      <c r="E358" s="8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</row>
    <row r="359">
      <c r="A359" s="7"/>
      <c r="B359" s="7"/>
      <c r="C359" s="7"/>
      <c r="D359" s="8"/>
      <c r="E359" s="8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</row>
    <row r="360">
      <c r="A360" s="7"/>
      <c r="B360" s="7"/>
      <c r="C360" s="7"/>
      <c r="D360" s="8"/>
      <c r="E360" s="8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</row>
    <row r="361">
      <c r="A361" s="7"/>
      <c r="B361" s="7"/>
      <c r="C361" s="7"/>
      <c r="D361" s="8"/>
      <c r="E361" s="8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</row>
    <row r="362">
      <c r="A362" s="7"/>
      <c r="B362" s="7"/>
      <c r="C362" s="7"/>
      <c r="D362" s="8"/>
      <c r="E362" s="8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</row>
    <row r="363">
      <c r="A363" s="7"/>
      <c r="B363" s="7"/>
      <c r="C363" s="7"/>
      <c r="D363" s="8"/>
      <c r="E363" s="8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</row>
    <row r="364">
      <c r="A364" s="7"/>
      <c r="B364" s="7"/>
      <c r="C364" s="7"/>
      <c r="D364" s="8"/>
      <c r="E364" s="8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</row>
    <row r="365">
      <c r="A365" s="7"/>
      <c r="B365" s="7"/>
      <c r="C365" s="7"/>
      <c r="D365" s="8"/>
      <c r="E365" s="8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</row>
    <row r="366">
      <c r="A366" s="7"/>
      <c r="B366" s="7"/>
      <c r="C366" s="7"/>
      <c r="D366" s="8"/>
      <c r="E366" s="8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</row>
    <row r="367">
      <c r="A367" s="7"/>
      <c r="B367" s="7"/>
      <c r="C367" s="7"/>
      <c r="D367" s="8"/>
      <c r="E367" s="8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</row>
    <row r="368">
      <c r="A368" s="7"/>
      <c r="B368" s="7"/>
      <c r="C368" s="7"/>
      <c r="D368" s="8"/>
      <c r="E368" s="8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</row>
    <row r="369">
      <c r="A369" s="7"/>
      <c r="B369" s="7"/>
      <c r="C369" s="7"/>
      <c r="D369" s="8"/>
      <c r="E369" s="8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</row>
    <row r="370">
      <c r="A370" s="7"/>
      <c r="B370" s="7"/>
      <c r="C370" s="7"/>
      <c r="D370" s="8"/>
      <c r="E370" s="8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</row>
    <row r="371">
      <c r="A371" s="7"/>
      <c r="B371" s="7"/>
      <c r="C371" s="7"/>
      <c r="D371" s="8"/>
      <c r="E371" s="8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</row>
    <row r="372">
      <c r="A372" s="7"/>
      <c r="B372" s="7"/>
      <c r="C372" s="7"/>
      <c r="D372" s="8"/>
      <c r="E372" s="8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</row>
    <row r="373">
      <c r="A373" s="7"/>
      <c r="B373" s="7"/>
      <c r="C373" s="7"/>
      <c r="D373" s="8"/>
      <c r="E373" s="8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</row>
    <row r="374">
      <c r="A374" s="7"/>
      <c r="B374" s="7"/>
      <c r="C374" s="7"/>
      <c r="D374" s="8"/>
      <c r="E374" s="8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</row>
    <row r="375">
      <c r="A375" s="7"/>
      <c r="B375" s="7"/>
      <c r="C375" s="7"/>
      <c r="D375" s="8"/>
      <c r="E375" s="8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</row>
    <row r="376">
      <c r="A376" s="7"/>
      <c r="B376" s="7"/>
      <c r="C376" s="7"/>
      <c r="D376" s="8"/>
      <c r="E376" s="8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</row>
    <row r="377">
      <c r="A377" s="7"/>
      <c r="B377" s="7"/>
      <c r="C377" s="7"/>
      <c r="D377" s="8"/>
      <c r="E377" s="8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</row>
    <row r="378">
      <c r="A378" s="7"/>
      <c r="B378" s="7"/>
      <c r="C378" s="7"/>
      <c r="D378" s="8"/>
      <c r="E378" s="8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</row>
    <row r="379">
      <c r="A379" s="7"/>
      <c r="B379" s="7"/>
      <c r="C379" s="7"/>
      <c r="D379" s="8"/>
      <c r="E379" s="8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</row>
    <row r="380">
      <c r="A380" s="7"/>
      <c r="B380" s="7"/>
      <c r="C380" s="7"/>
      <c r="D380" s="8"/>
      <c r="E380" s="8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</row>
    <row r="381">
      <c r="A381" s="7"/>
      <c r="B381" s="7"/>
      <c r="C381" s="7"/>
      <c r="D381" s="8"/>
      <c r="E381" s="8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</row>
    <row r="382">
      <c r="A382" s="7"/>
      <c r="B382" s="7"/>
      <c r="C382" s="7"/>
      <c r="D382" s="8"/>
      <c r="E382" s="8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</row>
    <row r="383">
      <c r="A383" s="7"/>
      <c r="B383" s="7"/>
      <c r="C383" s="7"/>
      <c r="D383" s="8"/>
      <c r="E383" s="8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</row>
    <row r="384">
      <c r="A384" s="7"/>
      <c r="B384" s="7"/>
      <c r="C384" s="7"/>
      <c r="D384" s="8"/>
      <c r="E384" s="8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</row>
    <row r="385">
      <c r="A385" s="7"/>
      <c r="B385" s="7"/>
      <c r="C385" s="7"/>
      <c r="D385" s="8"/>
      <c r="E385" s="8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</row>
    <row r="386">
      <c r="A386" s="7"/>
      <c r="B386" s="7"/>
      <c r="C386" s="7"/>
      <c r="D386" s="8"/>
      <c r="E386" s="8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</row>
    <row r="387">
      <c r="A387" s="7"/>
      <c r="B387" s="7"/>
      <c r="C387" s="7"/>
      <c r="D387" s="8"/>
      <c r="E387" s="8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</row>
    <row r="388">
      <c r="A388" s="7"/>
      <c r="B388" s="7"/>
      <c r="C388" s="7"/>
      <c r="D388" s="8"/>
      <c r="E388" s="8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</row>
    <row r="389">
      <c r="A389" s="7"/>
      <c r="B389" s="7"/>
      <c r="C389" s="7"/>
      <c r="D389" s="8"/>
      <c r="E389" s="8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</row>
    <row r="390">
      <c r="A390" s="7"/>
      <c r="B390" s="7"/>
      <c r="C390" s="7"/>
      <c r="D390" s="8"/>
      <c r="E390" s="8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</row>
    <row r="391">
      <c r="A391" s="7"/>
      <c r="B391" s="7"/>
      <c r="C391" s="7"/>
      <c r="D391" s="8"/>
      <c r="E391" s="8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</row>
    <row r="392">
      <c r="A392" s="7"/>
      <c r="B392" s="7"/>
      <c r="C392" s="7"/>
      <c r="D392" s="8"/>
      <c r="E392" s="8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</row>
    <row r="393">
      <c r="A393" s="7"/>
      <c r="B393" s="7"/>
      <c r="C393" s="7"/>
      <c r="D393" s="8"/>
      <c r="E393" s="8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</row>
    <row r="394">
      <c r="A394" s="7"/>
      <c r="B394" s="7"/>
      <c r="C394" s="7"/>
      <c r="D394" s="8"/>
      <c r="E394" s="8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</row>
    <row r="395">
      <c r="A395" s="7"/>
      <c r="B395" s="7"/>
      <c r="C395" s="7"/>
      <c r="D395" s="8"/>
      <c r="E395" s="8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</row>
    <row r="396">
      <c r="A396" s="7"/>
      <c r="B396" s="7"/>
      <c r="C396" s="7"/>
      <c r="D396" s="8"/>
      <c r="E396" s="8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</row>
    <row r="397">
      <c r="A397" s="7"/>
      <c r="B397" s="7"/>
      <c r="C397" s="7"/>
      <c r="D397" s="8"/>
      <c r="E397" s="8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</row>
    <row r="398">
      <c r="A398" s="7"/>
      <c r="B398" s="7"/>
      <c r="C398" s="7"/>
      <c r="D398" s="8"/>
      <c r="E398" s="8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</row>
    <row r="399">
      <c r="A399" s="7"/>
      <c r="B399" s="7"/>
      <c r="C399" s="7"/>
      <c r="D399" s="8"/>
      <c r="E399" s="8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</row>
    <row r="400">
      <c r="A400" s="7"/>
      <c r="B400" s="7"/>
      <c r="C400" s="7"/>
      <c r="D400" s="8"/>
      <c r="E400" s="8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</row>
    <row r="401">
      <c r="A401" s="7"/>
      <c r="B401" s="7"/>
      <c r="C401" s="7"/>
      <c r="D401" s="8"/>
      <c r="E401" s="8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</row>
    <row r="402">
      <c r="A402" s="7"/>
      <c r="B402" s="7"/>
      <c r="C402" s="7"/>
      <c r="D402" s="8"/>
      <c r="E402" s="8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</row>
    <row r="403">
      <c r="A403" s="7"/>
      <c r="B403" s="7"/>
      <c r="C403" s="7"/>
      <c r="D403" s="8"/>
      <c r="E403" s="8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</row>
    <row r="404">
      <c r="A404" s="7"/>
      <c r="B404" s="7"/>
      <c r="C404" s="7"/>
      <c r="D404" s="8"/>
      <c r="E404" s="8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</row>
    <row r="405">
      <c r="A405" s="7"/>
      <c r="B405" s="7"/>
      <c r="C405" s="7"/>
      <c r="D405" s="8"/>
      <c r="E405" s="8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</row>
    <row r="406">
      <c r="A406" s="7"/>
      <c r="B406" s="7"/>
      <c r="C406" s="7"/>
      <c r="D406" s="8"/>
      <c r="E406" s="8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</row>
    <row r="407">
      <c r="A407" s="7"/>
      <c r="B407" s="7"/>
      <c r="C407" s="7"/>
      <c r="D407" s="8"/>
      <c r="E407" s="8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</row>
    <row r="408">
      <c r="A408" s="7"/>
      <c r="B408" s="7"/>
      <c r="C408" s="7"/>
      <c r="D408" s="8"/>
      <c r="E408" s="8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</row>
    <row r="409">
      <c r="A409" s="7"/>
      <c r="B409" s="7"/>
      <c r="C409" s="7"/>
      <c r="D409" s="8"/>
      <c r="E409" s="8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</row>
    <row r="410">
      <c r="A410" s="7"/>
      <c r="B410" s="7"/>
      <c r="C410" s="7"/>
      <c r="D410" s="8"/>
      <c r="E410" s="8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</row>
    <row r="411">
      <c r="A411" s="7"/>
      <c r="B411" s="7"/>
      <c r="C411" s="7"/>
      <c r="D411" s="8"/>
      <c r="E411" s="8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</row>
    <row r="412">
      <c r="A412" s="7"/>
      <c r="B412" s="7"/>
      <c r="C412" s="7"/>
      <c r="D412" s="8"/>
      <c r="E412" s="8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</row>
    <row r="413">
      <c r="A413" s="7"/>
      <c r="B413" s="7"/>
      <c r="C413" s="7"/>
      <c r="D413" s="8"/>
      <c r="E413" s="8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</row>
    <row r="414">
      <c r="A414" s="7"/>
      <c r="B414" s="7"/>
      <c r="C414" s="7"/>
      <c r="D414" s="8"/>
      <c r="E414" s="8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</row>
    <row r="415">
      <c r="A415" s="7"/>
      <c r="B415" s="7"/>
      <c r="C415" s="7"/>
      <c r="D415" s="8"/>
      <c r="E415" s="8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</row>
    <row r="416">
      <c r="A416" s="7"/>
      <c r="B416" s="7"/>
      <c r="C416" s="7"/>
      <c r="D416" s="8"/>
      <c r="E416" s="8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</row>
    <row r="417">
      <c r="A417" s="7"/>
      <c r="B417" s="7"/>
      <c r="C417" s="7"/>
      <c r="D417" s="8"/>
      <c r="E417" s="8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</row>
    <row r="418">
      <c r="A418" s="7"/>
      <c r="B418" s="7"/>
      <c r="C418" s="7"/>
      <c r="D418" s="8"/>
      <c r="E418" s="8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</row>
    <row r="419">
      <c r="A419" s="7"/>
      <c r="B419" s="7"/>
      <c r="C419" s="7"/>
      <c r="D419" s="8"/>
      <c r="E419" s="8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</row>
    <row r="420">
      <c r="A420" s="7"/>
      <c r="B420" s="7"/>
      <c r="C420" s="7"/>
      <c r="D420" s="8"/>
      <c r="E420" s="8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</row>
    <row r="421">
      <c r="A421" s="7"/>
      <c r="B421" s="7"/>
      <c r="C421" s="7"/>
      <c r="D421" s="8"/>
      <c r="E421" s="8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</row>
    <row r="422">
      <c r="A422" s="7"/>
      <c r="B422" s="7"/>
      <c r="C422" s="7"/>
      <c r="D422" s="8"/>
      <c r="E422" s="8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</row>
    <row r="423">
      <c r="A423" s="7"/>
      <c r="B423" s="7"/>
      <c r="C423" s="7"/>
      <c r="D423" s="8"/>
      <c r="E423" s="8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</row>
    <row r="424">
      <c r="A424" s="7"/>
      <c r="B424" s="7"/>
      <c r="C424" s="7"/>
      <c r="D424" s="8"/>
      <c r="E424" s="8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</row>
    <row r="425">
      <c r="A425" s="7"/>
      <c r="B425" s="7"/>
      <c r="C425" s="7"/>
      <c r="D425" s="8"/>
      <c r="E425" s="8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</row>
    <row r="426">
      <c r="A426" s="7"/>
      <c r="B426" s="7"/>
      <c r="C426" s="7"/>
      <c r="D426" s="8"/>
      <c r="E426" s="8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</row>
    <row r="427">
      <c r="A427" s="7"/>
      <c r="B427" s="7"/>
      <c r="C427" s="7"/>
      <c r="D427" s="8"/>
      <c r="E427" s="8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</row>
    <row r="428">
      <c r="A428" s="7"/>
      <c r="B428" s="7"/>
      <c r="C428" s="7"/>
      <c r="D428" s="8"/>
      <c r="E428" s="8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</row>
    <row r="429">
      <c r="A429" s="7"/>
      <c r="B429" s="7"/>
      <c r="C429" s="7"/>
      <c r="D429" s="8"/>
      <c r="E429" s="8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</row>
    <row r="430">
      <c r="A430" s="7"/>
      <c r="B430" s="7"/>
      <c r="C430" s="7"/>
      <c r="D430" s="8"/>
      <c r="E430" s="8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</row>
    <row r="431">
      <c r="A431" s="7"/>
      <c r="B431" s="7"/>
      <c r="C431" s="7"/>
      <c r="D431" s="8"/>
      <c r="E431" s="8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</row>
    <row r="432">
      <c r="A432" s="7"/>
      <c r="B432" s="7"/>
      <c r="C432" s="7"/>
      <c r="D432" s="8"/>
      <c r="E432" s="8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</row>
    <row r="433">
      <c r="A433" s="7"/>
      <c r="B433" s="7"/>
      <c r="C433" s="7"/>
      <c r="D433" s="8"/>
      <c r="E433" s="8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</row>
    <row r="434">
      <c r="A434" s="7"/>
      <c r="B434" s="7"/>
      <c r="C434" s="7"/>
      <c r="D434" s="8"/>
      <c r="E434" s="8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</row>
    <row r="435">
      <c r="A435" s="7"/>
      <c r="B435" s="7"/>
      <c r="C435" s="7"/>
      <c r="D435" s="8"/>
      <c r="E435" s="8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</row>
    <row r="436">
      <c r="A436" s="7"/>
      <c r="B436" s="7"/>
      <c r="C436" s="7"/>
      <c r="D436" s="8"/>
      <c r="E436" s="8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</row>
    <row r="437">
      <c r="A437" s="7"/>
      <c r="B437" s="7"/>
      <c r="C437" s="7"/>
      <c r="D437" s="8"/>
      <c r="E437" s="8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</row>
    <row r="438">
      <c r="A438" s="7"/>
      <c r="B438" s="7"/>
      <c r="C438" s="7"/>
      <c r="D438" s="8"/>
      <c r="E438" s="8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</row>
    <row r="439">
      <c r="A439" s="7"/>
      <c r="B439" s="7"/>
      <c r="C439" s="7"/>
      <c r="D439" s="8"/>
      <c r="E439" s="8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</row>
    <row r="440">
      <c r="A440" s="7"/>
      <c r="B440" s="7"/>
      <c r="C440" s="7"/>
      <c r="D440" s="8"/>
      <c r="E440" s="8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</row>
    <row r="441">
      <c r="A441" s="7"/>
      <c r="B441" s="7"/>
      <c r="C441" s="7"/>
      <c r="D441" s="8"/>
      <c r="E441" s="8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</row>
    <row r="442">
      <c r="A442" s="7"/>
      <c r="B442" s="7"/>
      <c r="C442" s="7"/>
      <c r="D442" s="8"/>
      <c r="E442" s="8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</row>
    <row r="443">
      <c r="A443" s="7"/>
      <c r="B443" s="7"/>
      <c r="C443" s="7"/>
      <c r="D443" s="8"/>
      <c r="E443" s="8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</row>
    <row r="444">
      <c r="A444" s="7"/>
      <c r="B444" s="7"/>
      <c r="C444" s="7"/>
      <c r="D444" s="8"/>
      <c r="E444" s="8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</row>
    <row r="445">
      <c r="A445" s="7"/>
      <c r="B445" s="7"/>
      <c r="C445" s="7"/>
      <c r="D445" s="8"/>
      <c r="E445" s="8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</row>
    <row r="446">
      <c r="A446" s="7"/>
      <c r="B446" s="7"/>
      <c r="C446" s="7"/>
      <c r="D446" s="8"/>
      <c r="E446" s="8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</row>
    <row r="447">
      <c r="A447" s="7"/>
      <c r="B447" s="7"/>
      <c r="C447" s="7"/>
      <c r="D447" s="8"/>
      <c r="E447" s="8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</row>
    <row r="448">
      <c r="A448" s="7"/>
      <c r="B448" s="7"/>
      <c r="C448" s="7"/>
      <c r="D448" s="8"/>
      <c r="E448" s="8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</row>
    <row r="449">
      <c r="A449" s="7"/>
      <c r="B449" s="7"/>
      <c r="C449" s="7"/>
      <c r="D449" s="8"/>
      <c r="E449" s="8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</row>
    <row r="450">
      <c r="A450" s="7"/>
      <c r="B450" s="7"/>
      <c r="C450" s="7"/>
      <c r="D450" s="8"/>
      <c r="E450" s="8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</row>
    <row r="451">
      <c r="A451" s="7"/>
      <c r="B451" s="7"/>
      <c r="C451" s="7"/>
      <c r="D451" s="8"/>
      <c r="E451" s="8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</row>
    <row r="452">
      <c r="A452" s="7"/>
      <c r="B452" s="7"/>
      <c r="C452" s="7"/>
      <c r="D452" s="8"/>
      <c r="E452" s="8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</row>
    <row r="453">
      <c r="A453" s="7"/>
      <c r="B453" s="7"/>
      <c r="C453" s="7"/>
      <c r="D453" s="8"/>
      <c r="E453" s="8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</row>
    <row r="454">
      <c r="A454" s="7"/>
      <c r="B454" s="7"/>
      <c r="C454" s="7"/>
      <c r="D454" s="8"/>
      <c r="E454" s="8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</row>
    <row r="455">
      <c r="A455" s="7"/>
      <c r="B455" s="7"/>
      <c r="C455" s="7"/>
      <c r="D455" s="8"/>
      <c r="E455" s="8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</row>
    <row r="456">
      <c r="A456" s="7"/>
      <c r="B456" s="7"/>
      <c r="C456" s="7"/>
      <c r="D456" s="8"/>
      <c r="E456" s="8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</row>
    <row r="457">
      <c r="A457" s="7"/>
      <c r="B457" s="7"/>
      <c r="C457" s="7"/>
      <c r="D457" s="8"/>
      <c r="E457" s="8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</row>
    <row r="458">
      <c r="A458" s="7"/>
      <c r="B458" s="7"/>
      <c r="C458" s="7"/>
      <c r="D458" s="8"/>
      <c r="E458" s="8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</row>
    <row r="459">
      <c r="A459" s="7"/>
      <c r="B459" s="7"/>
      <c r="C459" s="7"/>
      <c r="D459" s="8"/>
      <c r="E459" s="8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</row>
    <row r="460">
      <c r="A460" s="7"/>
      <c r="B460" s="7"/>
      <c r="C460" s="7"/>
      <c r="D460" s="8"/>
      <c r="E460" s="8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</row>
    <row r="461">
      <c r="A461" s="7"/>
      <c r="B461" s="7"/>
      <c r="C461" s="7"/>
      <c r="D461" s="8"/>
      <c r="E461" s="8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</row>
    <row r="462">
      <c r="A462" s="7"/>
      <c r="B462" s="7"/>
      <c r="C462" s="7"/>
      <c r="D462" s="8"/>
      <c r="E462" s="8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</row>
    <row r="463">
      <c r="A463" s="7"/>
      <c r="B463" s="7"/>
      <c r="C463" s="7"/>
      <c r="D463" s="8"/>
      <c r="E463" s="8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</row>
    <row r="464">
      <c r="A464" s="7"/>
      <c r="B464" s="7"/>
      <c r="C464" s="7"/>
      <c r="D464" s="8"/>
      <c r="E464" s="8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</row>
    <row r="465">
      <c r="A465" s="7"/>
      <c r="B465" s="7"/>
      <c r="C465" s="7"/>
      <c r="D465" s="8"/>
      <c r="E465" s="8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</row>
    <row r="466">
      <c r="A466" s="7"/>
      <c r="B466" s="7"/>
      <c r="C466" s="7"/>
      <c r="D466" s="8"/>
      <c r="E466" s="8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</row>
    <row r="467">
      <c r="A467" s="7"/>
      <c r="B467" s="7"/>
      <c r="C467" s="7"/>
      <c r="D467" s="8"/>
      <c r="E467" s="8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</row>
    <row r="468">
      <c r="A468" s="7"/>
      <c r="B468" s="7"/>
      <c r="C468" s="7"/>
      <c r="D468" s="8"/>
      <c r="E468" s="8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</row>
    <row r="469">
      <c r="A469" s="7"/>
      <c r="B469" s="7"/>
      <c r="C469" s="7"/>
      <c r="D469" s="8"/>
      <c r="E469" s="8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</row>
    <row r="470">
      <c r="A470" s="7"/>
      <c r="B470" s="7"/>
      <c r="C470" s="7"/>
      <c r="D470" s="8"/>
      <c r="E470" s="8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</row>
    <row r="471">
      <c r="A471" s="7"/>
      <c r="B471" s="7"/>
      <c r="C471" s="7"/>
      <c r="D471" s="8"/>
      <c r="E471" s="8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</row>
    <row r="472">
      <c r="A472" s="7"/>
      <c r="B472" s="7"/>
      <c r="C472" s="7"/>
      <c r="D472" s="8"/>
      <c r="E472" s="8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</row>
    <row r="473">
      <c r="A473" s="7"/>
      <c r="B473" s="7"/>
      <c r="C473" s="7"/>
      <c r="D473" s="8"/>
      <c r="E473" s="8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</row>
    <row r="474">
      <c r="A474" s="7"/>
      <c r="B474" s="7"/>
      <c r="C474" s="7"/>
      <c r="D474" s="8"/>
      <c r="E474" s="8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</row>
    <row r="475">
      <c r="A475" s="7"/>
      <c r="B475" s="7"/>
      <c r="C475" s="7"/>
      <c r="D475" s="8"/>
      <c r="E475" s="8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</row>
    <row r="476">
      <c r="A476" s="7"/>
      <c r="B476" s="7"/>
      <c r="C476" s="7"/>
      <c r="D476" s="8"/>
      <c r="E476" s="8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</row>
    <row r="477">
      <c r="A477" s="7"/>
      <c r="B477" s="7"/>
      <c r="C477" s="7"/>
      <c r="D477" s="8"/>
      <c r="E477" s="8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</row>
    <row r="478">
      <c r="A478" s="7"/>
      <c r="B478" s="7"/>
      <c r="C478" s="7"/>
      <c r="D478" s="8"/>
      <c r="E478" s="8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</row>
    <row r="479">
      <c r="A479" s="7"/>
      <c r="B479" s="7"/>
      <c r="C479" s="7"/>
      <c r="D479" s="8"/>
      <c r="E479" s="8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</row>
    <row r="480">
      <c r="A480" s="7"/>
      <c r="B480" s="7"/>
      <c r="C480" s="7"/>
      <c r="D480" s="8"/>
      <c r="E480" s="8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</row>
    <row r="481">
      <c r="A481" s="7"/>
      <c r="B481" s="7"/>
      <c r="C481" s="7"/>
      <c r="D481" s="8"/>
      <c r="E481" s="8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</row>
    <row r="482">
      <c r="A482" s="7"/>
      <c r="B482" s="7"/>
      <c r="C482" s="7"/>
      <c r="D482" s="8"/>
      <c r="E482" s="8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</row>
    <row r="483">
      <c r="A483" s="7"/>
      <c r="B483" s="7"/>
      <c r="C483" s="7"/>
      <c r="D483" s="8"/>
      <c r="E483" s="8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</row>
    <row r="484">
      <c r="A484" s="7"/>
      <c r="B484" s="7"/>
      <c r="C484" s="7"/>
      <c r="D484" s="8"/>
      <c r="E484" s="8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</row>
    <row r="485">
      <c r="A485" s="7"/>
      <c r="B485" s="7"/>
      <c r="C485" s="7"/>
      <c r="D485" s="8"/>
      <c r="E485" s="8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</row>
    <row r="486">
      <c r="A486" s="7"/>
      <c r="B486" s="7"/>
      <c r="C486" s="7"/>
      <c r="D486" s="8"/>
      <c r="E486" s="8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</row>
    <row r="487">
      <c r="A487" s="7"/>
      <c r="B487" s="7"/>
      <c r="C487" s="7"/>
      <c r="D487" s="8"/>
      <c r="E487" s="8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</row>
    <row r="488">
      <c r="A488" s="7"/>
      <c r="B488" s="7"/>
      <c r="C488" s="7"/>
      <c r="D488" s="8"/>
      <c r="E488" s="8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</row>
    <row r="489">
      <c r="A489" s="7"/>
      <c r="B489" s="7"/>
      <c r="C489" s="7"/>
      <c r="D489" s="8"/>
      <c r="E489" s="8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</row>
    <row r="490">
      <c r="A490" s="7"/>
      <c r="B490" s="7"/>
      <c r="C490" s="7"/>
      <c r="D490" s="8"/>
      <c r="E490" s="8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</row>
    <row r="491">
      <c r="A491" s="7"/>
      <c r="B491" s="7"/>
      <c r="C491" s="7"/>
      <c r="D491" s="8"/>
      <c r="E491" s="8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</row>
    <row r="492">
      <c r="A492" s="7"/>
      <c r="B492" s="7"/>
      <c r="C492" s="7"/>
      <c r="D492" s="8"/>
      <c r="E492" s="8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</row>
    <row r="493">
      <c r="A493" s="7"/>
      <c r="B493" s="7"/>
      <c r="C493" s="7"/>
      <c r="D493" s="8"/>
      <c r="E493" s="8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</row>
    <row r="494">
      <c r="A494" s="7"/>
      <c r="B494" s="7"/>
      <c r="C494" s="7"/>
      <c r="D494" s="8"/>
      <c r="E494" s="8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</row>
    <row r="495">
      <c r="A495" s="7"/>
      <c r="B495" s="7"/>
      <c r="C495" s="7"/>
      <c r="D495" s="8"/>
      <c r="E495" s="8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</row>
    <row r="496">
      <c r="A496" s="7"/>
      <c r="B496" s="7"/>
      <c r="C496" s="7"/>
      <c r="D496" s="8"/>
      <c r="E496" s="8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</row>
    <row r="497">
      <c r="A497" s="7"/>
      <c r="B497" s="7"/>
      <c r="C497" s="7"/>
      <c r="D497" s="8"/>
      <c r="E497" s="8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</row>
    <row r="498">
      <c r="A498" s="7"/>
      <c r="B498" s="7"/>
      <c r="C498" s="7"/>
      <c r="D498" s="8"/>
      <c r="E498" s="8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</row>
    <row r="499">
      <c r="A499" s="7"/>
      <c r="B499" s="7"/>
      <c r="C499" s="7"/>
      <c r="D499" s="8"/>
      <c r="E499" s="8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</row>
    <row r="500">
      <c r="A500" s="7"/>
      <c r="B500" s="7"/>
      <c r="C500" s="7"/>
      <c r="D500" s="8"/>
      <c r="E500" s="8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</row>
    <row r="501">
      <c r="A501" s="7"/>
      <c r="B501" s="7"/>
      <c r="C501" s="7"/>
      <c r="D501" s="8"/>
      <c r="E501" s="8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</row>
    <row r="502">
      <c r="A502" s="7"/>
      <c r="B502" s="7"/>
      <c r="C502" s="7"/>
      <c r="D502" s="8"/>
      <c r="E502" s="8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</row>
    <row r="503">
      <c r="A503" s="7"/>
      <c r="B503" s="7"/>
      <c r="C503" s="7"/>
      <c r="D503" s="8"/>
      <c r="E503" s="8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</row>
    <row r="504">
      <c r="A504" s="7"/>
      <c r="B504" s="7"/>
      <c r="C504" s="7"/>
      <c r="D504" s="8"/>
      <c r="E504" s="8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</row>
    <row r="505">
      <c r="A505" s="7"/>
      <c r="B505" s="7"/>
      <c r="C505" s="7"/>
      <c r="D505" s="8"/>
      <c r="E505" s="8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</row>
    <row r="506">
      <c r="A506" s="7"/>
      <c r="B506" s="7"/>
      <c r="C506" s="7"/>
      <c r="D506" s="8"/>
      <c r="E506" s="8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</row>
    <row r="507">
      <c r="A507" s="7"/>
      <c r="B507" s="7"/>
      <c r="C507" s="7"/>
      <c r="D507" s="8"/>
      <c r="E507" s="8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</row>
    <row r="508">
      <c r="A508" s="7"/>
      <c r="B508" s="7"/>
      <c r="C508" s="7"/>
      <c r="D508" s="8"/>
      <c r="E508" s="8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</row>
    <row r="509">
      <c r="A509" s="7"/>
      <c r="B509" s="7"/>
      <c r="C509" s="7"/>
      <c r="D509" s="8"/>
      <c r="E509" s="8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</row>
    <row r="510">
      <c r="A510" s="7"/>
      <c r="B510" s="7"/>
      <c r="C510" s="7"/>
      <c r="D510" s="8"/>
      <c r="E510" s="8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</row>
    <row r="511">
      <c r="A511" s="7"/>
      <c r="B511" s="7"/>
      <c r="C511" s="7"/>
      <c r="D511" s="8"/>
      <c r="E511" s="8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</row>
    <row r="512">
      <c r="A512" s="7"/>
      <c r="B512" s="7"/>
      <c r="C512" s="7"/>
      <c r="D512" s="8"/>
      <c r="E512" s="8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</row>
    <row r="513">
      <c r="A513" s="7"/>
      <c r="B513" s="7"/>
      <c r="C513" s="7"/>
      <c r="D513" s="8"/>
      <c r="E513" s="8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</row>
    <row r="514">
      <c r="A514" s="7"/>
      <c r="B514" s="7"/>
      <c r="C514" s="7"/>
      <c r="D514" s="8"/>
      <c r="E514" s="8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</row>
    <row r="515">
      <c r="A515" s="7"/>
      <c r="B515" s="7"/>
      <c r="C515" s="7"/>
      <c r="D515" s="8"/>
      <c r="E515" s="8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</row>
    <row r="516">
      <c r="A516" s="7"/>
      <c r="B516" s="7"/>
      <c r="C516" s="7"/>
      <c r="D516" s="8"/>
      <c r="E516" s="8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</row>
    <row r="517">
      <c r="A517" s="7"/>
      <c r="B517" s="7"/>
      <c r="C517" s="7"/>
      <c r="D517" s="8"/>
      <c r="E517" s="8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</row>
    <row r="518">
      <c r="A518" s="7"/>
      <c r="B518" s="7"/>
      <c r="C518" s="7"/>
      <c r="D518" s="8"/>
      <c r="E518" s="8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</row>
    <row r="519">
      <c r="A519" s="7"/>
      <c r="B519" s="7"/>
      <c r="C519" s="7"/>
      <c r="D519" s="8"/>
      <c r="E519" s="8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</row>
    <row r="520">
      <c r="A520" s="7"/>
      <c r="B520" s="7"/>
      <c r="C520" s="7"/>
      <c r="D520" s="8"/>
      <c r="E520" s="8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</row>
    <row r="521">
      <c r="A521" s="7"/>
      <c r="B521" s="7"/>
      <c r="C521" s="7"/>
      <c r="D521" s="8"/>
      <c r="E521" s="8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</row>
    <row r="522">
      <c r="A522" s="7"/>
      <c r="B522" s="7"/>
      <c r="C522" s="7"/>
      <c r="D522" s="8"/>
      <c r="E522" s="8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</row>
    <row r="523">
      <c r="A523" s="7"/>
      <c r="B523" s="7"/>
      <c r="C523" s="7"/>
      <c r="D523" s="8"/>
      <c r="E523" s="8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</row>
    <row r="524">
      <c r="A524" s="7"/>
      <c r="B524" s="7"/>
      <c r="C524" s="7"/>
      <c r="D524" s="8"/>
      <c r="E524" s="8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</row>
    <row r="525">
      <c r="A525" s="7"/>
      <c r="B525" s="7"/>
      <c r="C525" s="7"/>
      <c r="D525" s="8"/>
      <c r="E525" s="8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</row>
    <row r="526">
      <c r="A526" s="7"/>
      <c r="B526" s="7"/>
      <c r="C526" s="7"/>
      <c r="D526" s="8"/>
      <c r="E526" s="8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</row>
    <row r="527">
      <c r="A527" s="7"/>
      <c r="B527" s="7"/>
      <c r="C527" s="7"/>
      <c r="D527" s="8"/>
      <c r="E527" s="8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</row>
    <row r="528">
      <c r="A528" s="7"/>
      <c r="B528" s="7"/>
      <c r="C528" s="7"/>
      <c r="D528" s="8"/>
      <c r="E528" s="8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</row>
    <row r="529">
      <c r="A529" s="7"/>
      <c r="B529" s="7"/>
      <c r="C529" s="7"/>
      <c r="D529" s="8"/>
      <c r="E529" s="8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</row>
    <row r="530">
      <c r="A530" s="7"/>
      <c r="B530" s="7"/>
      <c r="C530" s="7"/>
      <c r="D530" s="8"/>
      <c r="E530" s="8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</row>
    <row r="531">
      <c r="A531" s="7"/>
      <c r="B531" s="7"/>
      <c r="C531" s="7"/>
      <c r="D531" s="8"/>
      <c r="E531" s="8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</row>
    <row r="532">
      <c r="A532" s="7"/>
      <c r="B532" s="7"/>
      <c r="C532" s="7"/>
      <c r="D532" s="8"/>
      <c r="E532" s="8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</row>
    <row r="533">
      <c r="A533" s="7"/>
      <c r="B533" s="7"/>
      <c r="C533" s="7"/>
      <c r="D533" s="8"/>
      <c r="E533" s="8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</row>
    <row r="534">
      <c r="A534" s="7"/>
      <c r="B534" s="7"/>
      <c r="C534" s="7"/>
      <c r="D534" s="8"/>
      <c r="E534" s="8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</row>
    <row r="535">
      <c r="A535" s="7"/>
      <c r="B535" s="7"/>
      <c r="C535" s="7"/>
      <c r="D535" s="8"/>
      <c r="E535" s="8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</row>
    <row r="536">
      <c r="A536" s="7"/>
      <c r="B536" s="7"/>
      <c r="C536" s="7"/>
      <c r="D536" s="8"/>
      <c r="E536" s="8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</row>
    <row r="537">
      <c r="A537" s="7"/>
      <c r="B537" s="7"/>
      <c r="C537" s="7"/>
      <c r="D537" s="8"/>
      <c r="E537" s="8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</row>
    <row r="538">
      <c r="A538" s="7"/>
      <c r="B538" s="7"/>
      <c r="C538" s="7"/>
      <c r="D538" s="8"/>
      <c r="E538" s="8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</row>
    <row r="539">
      <c r="A539" s="7"/>
      <c r="B539" s="7"/>
      <c r="C539" s="7"/>
      <c r="D539" s="8"/>
      <c r="E539" s="8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</row>
    <row r="540">
      <c r="A540" s="7"/>
      <c r="B540" s="7"/>
      <c r="C540" s="7"/>
      <c r="D540" s="8"/>
      <c r="E540" s="8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</row>
    <row r="541">
      <c r="A541" s="7"/>
      <c r="B541" s="7"/>
      <c r="C541" s="7"/>
      <c r="D541" s="8"/>
      <c r="E541" s="8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</row>
    <row r="542">
      <c r="A542" s="7"/>
      <c r="B542" s="7"/>
      <c r="C542" s="7"/>
      <c r="D542" s="8"/>
      <c r="E542" s="8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</row>
    <row r="543">
      <c r="A543" s="7"/>
      <c r="B543" s="7"/>
      <c r="C543" s="7"/>
      <c r="D543" s="8"/>
      <c r="E543" s="8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</row>
    <row r="544">
      <c r="A544" s="7"/>
      <c r="B544" s="7"/>
      <c r="C544" s="7"/>
      <c r="D544" s="8"/>
      <c r="E544" s="8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</row>
    <row r="545">
      <c r="A545" s="7"/>
      <c r="B545" s="7"/>
      <c r="C545" s="7"/>
      <c r="D545" s="8"/>
      <c r="E545" s="8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</row>
    <row r="546">
      <c r="A546" s="7"/>
      <c r="B546" s="7"/>
      <c r="C546" s="7"/>
      <c r="D546" s="8"/>
      <c r="E546" s="8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</row>
    <row r="547">
      <c r="A547" s="7"/>
      <c r="B547" s="7"/>
      <c r="C547" s="7"/>
      <c r="D547" s="8"/>
      <c r="E547" s="8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</row>
    <row r="548">
      <c r="A548" s="7"/>
      <c r="B548" s="7"/>
      <c r="C548" s="7"/>
      <c r="D548" s="8"/>
      <c r="E548" s="8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</row>
    <row r="549">
      <c r="A549" s="7"/>
      <c r="B549" s="7"/>
      <c r="C549" s="7"/>
      <c r="D549" s="8"/>
      <c r="E549" s="8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</row>
    <row r="550">
      <c r="A550" s="7"/>
      <c r="B550" s="7"/>
      <c r="C550" s="7"/>
      <c r="D550" s="8"/>
      <c r="E550" s="8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</row>
    <row r="551">
      <c r="A551" s="7"/>
      <c r="B551" s="7"/>
      <c r="C551" s="7"/>
      <c r="D551" s="8"/>
      <c r="E551" s="8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</row>
    <row r="552">
      <c r="A552" s="7"/>
      <c r="B552" s="7"/>
      <c r="C552" s="7"/>
      <c r="D552" s="8"/>
      <c r="E552" s="8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</row>
    <row r="553">
      <c r="A553" s="7"/>
      <c r="B553" s="7"/>
      <c r="C553" s="7"/>
      <c r="D553" s="8"/>
      <c r="E553" s="8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</row>
    <row r="554">
      <c r="A554" s="7"/>
      <c r="B554" s="7"/>
      <c r="C554" s="7"/>
      <c r="D554" s="8"/>
      <c r="E554" s="8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</row>
    <row r="555">
      <c r="A555" s="7"/>
      <c r="B555" s="7"/>
      <c r="C555" s="7"/>
      <c r="D555" s="8"/>
      <c r="E555" s="8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</row>
    <row r="556">
      <c r="A556" s="7"/>
      <c r="B556" s="7"/>
      <c r="C556" s="7"/>
      <c r="D556" s="8"/>
      <c r="E556" s="8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</row>
    <row r="557">
      <c r="A557" s="7"/>
      <c r="B557" s="7"/>
      <c r="C557" s="7"/>
      <c r="D557" s="8"/>
      <c r="E557" s="8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</row>
    <row r="558">
      <c r="A558" s="7"/>
      <c r="B558" s="7"/>
      <c r="C558" s="7"/>
      <c r="D558" s="8"/>
      <c r="E558" s="8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</row>
    <row r="559">
      <c r="A559" s="7"/>
      <c r="B559" s="7"/>
      <c r="C559" s="7"/>
      <c r="D559" s="8"/>
      <c r="E559" s="8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</row>
    <row r="560">
      <c r="A560" s="7"/>
      <c r="B560" s="7"/>
      <c r="C560" s="7"/>
      <c r="D560" s="8"/>
      <c r="E560" s="8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</row>
    <row r="561">
      <c r="A561" s="7"/>
      <c r="B561" s="7"/>
      <c r="C561" s="7"/>
      <c r="D561" s="8"/>
      <c r="E561" s="8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</row>
    <row r="562">
      <c r="A562" s="7"/>
      <c r="B562" s="7"/>
      <c r="C562" s="7"/>
      <c r="D562" s="8"/>
      <c r="E562" s="8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</row>
    <row r="563">
      <c r="A563" s="7"/>
      <c r="B563" s="7"/>
      <c r="C563" s="7"/>
      <c r="D563" s="8"/>
      <c r="E563" s="8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</row>
    <row r="564">
      <c r="A564" s="7"/>
      <c r="B564" s="7"/>
      <c r="C564" s="7"/>
      <c r="D564" s="8"/>
      <c r="E564" s="8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</row>
    <row r="565">
      <c r="A565" s="7"/>
      <c r="B565" s="7"/>
      <c r="C565" s="7"/>
      <c r="D565" s="8"/>
      <c r="E565" s="8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</row>
    <row r="566">
      <c r="A566" s="7"/>
      <c r="B566" s="7"/>
      <c r="C566" s="7"/>
      <c r="D566" s="8"/>
      <c r="E566" s="8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</row>
    <row r="567">
      <c r="A567" s="7"/>
      <c r="B567" s="7"/>
      <c r="C567" s="7"/>
      <c r="D567" s="8"/>
      <c r="E567" s="8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</row>
    <row r="568">
      <c r="A568" s="7"/>
      <c r="B568" s="7"/>
      <c r="C568" s="7"/>
      <c r="D568" s="8"/>
      <c r="E568" s="8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</row>
    <row r="569">
      <c r="A569" s="7"/>
      <c r="B569" s="7"/>
      <c r="C569" s="7"/>
      <c r="D569" s="8"/>
      <c r="E569" s="8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</row>
    <row r="570">
      <c r="A570" s="7"/>
      <c r="B570" s="7"/>
      <c r="C570" s="7"/>
      <c r="D570" s="8"/>
      <c r="E570" s="8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</row>
    <row r="571">
      <c r="A571" s="7"/>
      <c r="B571" s="7"/>
      <c r="C571" s="7"/>
      <c r="D571" s="8"/>
      <c r="E571" s="8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</row>
    <row r="572">
      <c r="A572" s="7"/>
      <c r="B572" s="7"/>
      <c r="C572" s="7"/>
      <c r="D572" s="8"/>
      <c r="E572" s="8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</row>
    <row r="573">
      <c r="A573" s="7"/>
      <c r="B573" s="7"/>
      <c r="C573" s="7"/>
      <c r="D573" s="8"/>
      <c r="E573" s="8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</row>
    <row r="574">
      <c r="A574" s="7"/>
      <c r="B574" s="7"/>
      <c r="C574" s="7"/>
      <c r="D574" s="8"/>
      <c r="E574" s="8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</row>
    <row r="575">
      <c r="A575" s="7"/>
      <c r="B575" s="7"/>
      <c r="C575" s="7"/>
      <c r="D575" s="8"/>
      <c r="E575" s="8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</row>
    <row r="576">
      <c r="A576" s="7"/>
      <c r="B576" s="7"/>
      <c r="C576" s="7"/>
      <c r="D576" s="8"/>
      <c r="E576" s="8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</row>
    <row r="577">
      <c r="A577" s="7"/>
      <c r="B577" s="7"/>
      <c r="C577" s="7"/>
      <c r="D577" s="8"/>
      <c r="E577" s="8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</row>
    <row r="578">
      <c r="A578" s="7"/>
      <c r="B578" s="7"/>
      <c r="C578" s="7"/>
      <c r="D578" s="8"/>
      <c r="E578" s="8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</row>
    <row r="579">
      <c r="A579" s="7"/>
      <c r="B579" s="7"/>
      <c r="C579" s="7"/>
      <c r="D579" s="8"/>
      <c r="E579" s="8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</row>
    <row r="580">
      <c r="A580" s="7"/>
      <c r="B580" s="7"/>
      <c r="C580" s="7"/>
      <c r="D580" s="8"/>
      <c r="E580" s="8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</row>
    <row r="581">
      <c r="A581" s="7"/>
      <c r="B581" s="7"/>
      <c r="C581" s="7"/>
      <c r="D581" s="8"/>
      <c r="E581" s="8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</row>
    <row r="582">
      <c r="A582" s="7"/>
      <c r="B582" s="7"/>
      <c r="C582" s="7"/>
      <c r="D582" s="8"/>
      <c r="E582" s="8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</row>
    <row r="583">
      <c r="A583" s="7"/>
      <c r="B583" s="7"/>
      <c r="C583" s="7"/>
      <c r="D583" s="8"/>
      <c r="E583" s="8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</row>
    <row r="584">
      <c r="A584" s="7"/>
      <c r="B584" s="7"/>
      <c r="C584" s="7"/>
      <c r="D584" s="8"/>
      <c r="E584" s="8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</row>
    <row r="585">
      <c r="A585" s="7"/>
      <c r="B585" s="7"/>
      <c r="C585" s="7"/>
      <c r="D585" s="8"/>
      <c r="E585" s="8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</row>
    <row r="586">
      <c r="A586" s="7"/>
      <c r="B586" s="7"/>
      <c r="C586" s="7"/>
      <c r="D586" s="8"/>
      <c r="E586" s="8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</row>
    <row r="587">
      <c r="A587" s="7"/>
      <c r="B587" s="7"/>
      <c r="C587" s="7"/>
      <c r="D587" s="8"/>
      <c r="E587" s="8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</row>
    <row r="588">
      <c r="A588" s="7"/>
      <c r="B588" s="7"/>
      <c r="C588" s="7"/>
      <c r="D588" s="8"/>
      <c r="E588" s="8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</row>
    <row r="589">
      <c r="A589" s="7"/>
      <c r="B589" s="7"/>
      <c r="C589" s="7"/>
      <c r="D589" s="8"/>
      <c r="E589" s="8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</row>
    <row r="590">
      <c r="A590" s="7"/>
      <c r="B590" s="7"/>
      <c r="C590" s="7"/>
      <c r="D590" s="8"/>
      <c r="E590" s="8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</row>
    <row r="591">
      <c r="A591" s="7"/>
      <c r="B591" s="7"/>
      <c r="C591" s="7"/>
      <c r="D591" s="8"/>
      <c r="E591" s="8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</row>
    <row r="592">
      <c r="A592" s="7"/>
      <c r="B592" s="7"/>
      <c r="C592" s="7"/>
      <c r="D592" s="8"/>
      <c r="E592" s="8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</row>
    <row r="593">
      <c r="A593" s="7"/>
      <c r="B593" s="7"/>
      <c r="C593" s="7"/>
      <c r="D593" s="8"/>
      <c r="E593" s="8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</row>
    <row r="594">
      <c r="A594" s="7"/>
      <c r="B594" s="7"/>
      <c r="C594" s="7"/>
      <c r="D594" s="8"/>
      <c r="E594" s="8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</row>
    <row r="595">
      <c r="A595" s="7"/>
      <c r="B595" s="7"/>
      <c r="C595" s="7"/>
      <c r="D595" s="8"/>
      <c r="E595" s="8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</row>
    <row r="596">
      <c r="A596" s="7"/>
      <c r="B596" s="7"/>
      <c r="C596" s="7"/>
      <c r="D596" s="8"/>
      <c r="E596" s="8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</row>
    <row r="597">
      <c r="A597" s="7"/>
      <c r="B597" s="7"/>
      <c r="C597" s="7"/>
      <c r="D597" s="8"/>
      <c r="E597" s="8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</row>
    <row r="598">
      <c r="A598" s="7"/>
      <c r="B598" s="7"/>
      <c r="C598" s="7"/>
      <c r="D598" s="8"/>
      <c r="E598" s="8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</row>
    <row r="599">
      <c r="A599" s="7"/>
      <c r="B599" s="7"/>
      <c r="C599" s="7"/>
      <c r="D599" s="8"/>
      <c r="E599" s="8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</row>
    <row r="600">
      <c r="A600" s="7"/>
      <c r="B600" s="7"/>
      <c r="C600" s="7"/>
      <c r="D600" s="8"/>
      <c r="E600" s="8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</row>
    <row r="601">
      <c r="A601" s="7"/>
      <c r="B601" s="7"/>
      <c r="C601" s="7"/>
      <c r="D601" s="8"/>
      <c r="E601" s="8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</row>
    <row r="602">
      <c r="A602" s="7"/>
      <c r="B602" s="7"/>
      <c r="C602" s="7"/>
      <c r="D602" s="8"/>
      <c r="E602" s="8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</row>
    <row r="603">
      <c r="A603" s="7"/>
      <c r="B603" s="7"/>
      <c r="C603" s="7"/>
      <c r="D603" s="8"/>
      <c r="E603" s="8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</row>
    <row r="604">
      <c r="A604" s="7"/>
      <c r="B604" s="7"/>
      <c r="C604" s="7"/>
      <c r="D604" s="8"/>
      <c r="E604" s="8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</row>
    <row r="605">
      <c r="A605" s="7"/>
      <c r="B605" s="7"/>
      <c r="C605" s="7"/>
      <c r="D605" s="8"/>
      <c r="E605" s="8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</row>
    <row r="606">
      <c r="A606" s="7"/>
      <c r="B606" s="7"/>
      <c r="C606" s="7"/>
      <c r="D606" s="8"/>
      <c r="E606" s="8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</row>
    <row r="607">
      <c r="A607" s="7"/>
      <c r="B607" s="7"/>
      <c r="C607" s="7"/>
      <c r="D607" s="8"/>
      <c r="E607" s="8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</row>
    <row r="608">
      <c r="A608" s="7"/>
      <c r="B608" s="7"/>
      <c r="C608" s="7"/>
      <c r="D608" s="8"/>
      <c r="E608" s="8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</row>
    <row r="609">
      <c r="A609" s="7"/>
      <c r="B609" s="7"/>
      <c r="C609" s="7"/>
      <c r="D609" s="8"/>
      <c r="E609" s="8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</row>
    <row r="610">
      <c r="A610" s="7"/>
      <c r="B610" s="7"/>
      <c r="C610" s="7"/>
      <c r="D610" s="8"/>
      <c r="E610" s="8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</row>
    <row r="611">
      <c r="A611" s="7"/>
      <c r="B611" s="7"/>
      <c r="C611" s="7"/>
      <c r="D611" s="8"/>
      <c r="E611" s="8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</row>
    <row r="612">
      <c r="A612" s="7"/>
      <c r="B612" s="7"/>
      <c r="C612" s="7"/>
      <c r="D612" s="8"/>
      <c r="E612" s="8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</row>
    <row r="613">
      <c r="A613" s="7"/>
      <c r="B613" s="7"/>
      <c r="C613" s="7"/>
      <c r="D613" s="8"/>
      <c r="E613" s="8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</row>
    <row r="614">
      <c r="A614" s="7"/>
      <c r="B614" s="7"/>
      <c r="C614" s="7"/>
      <c r="D614" s="8"/>
      <c r="E614" s="8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</row>
    <row r="615">
      <c r="A615" s="7"/>
      <c r="B615" s="7"/>
      <c r="C615" s="7"/>
      <c r="D615" s="8"/>
      <c r="E615" s="8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</row>
    <row r="616">
      <c r="A616" s="7"/>
      <c r="B616" s="7"/>
      <c r="C616" s="7"/>
      <c r="D616" s="8"/>
      <c r="E616" s="8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</row>
    <row r="617">
      <c r="A617" s="7"/>
      <c r="B617" s="7"/>
      <c r="C617" s="7"/>
      <c r="D617" s="8"/>
      <c r="E617" s="8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</row>
    <row r="618">
      <c r="A618" s="7"/>
      <c r="B618" s="7"/>
      <c r="C618" s="7"/>
      <c r="D618" s="8"/>
      <c r="E618" s="8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</row>
    <row r="619">
      <c r="A619" s="7"/>
      <c r="B619" s="7"/>
      <c r="C619" s="7"/>
      <c r="D619" s="8"/>
      <c r="E619" s="8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</row>
    <row r="620">
      <c r="A620" s="7"/>
      <c r="B620" s="7"/>
      <c r="C620" s="7"/>
      <c r="D620" s="8"/>
      <c r="E620" s="8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</row>
    <row r="621">
      <c r="A621" s="7"/>
      <c r="B621" s="7"/>
      <c r="C621" s="7"/>
      <c r="D621" s="8"/>
      <c r="E621" s="8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</row>
    <row r="622">
      <c r="A622" s="7"/>
      <c r="B622" s="7"/>
      <c r="C622" s="7"/>
      <c r="D622" s="8"/>
      <c r="E622" s="8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</row>
    <row r="623">
      <c r="A623" s="7"/>
      <c r="B623" s="7"/>
      <c r="C623" s="7"/>
      <c r="D623" s="8"/>
      <c r="E623" s="8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</row>
    <row r="624">
      <c r="A624" s="7"/>
      <c r="B624" s="7"/>
      <c r="C624" s="7"/>
      <c r="D624" s="8"/>
      <c r="E624" s="8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</row>
    <row r="625">
      <c r="A625" s="7"/>
      <c r="B625" s="7"/>
      <c r="C625" s="7"/>
      <c r="D625" s="8"/>
      <c r="E625" s="8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</row>
    <row r="626">
      <c r="A626" s="7"/>
      <c r="B626" s="7"/>
      <c r="C626" s="7"/>
      <c r="D626" s="8"/>
      <c r="E626" s="8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</row>
    <row r="627">
      <c r="A627" s="7"/>
      <c r="B627" s="7"/>
      <c r="C627" s="7"/>
      <c r="D627" s="8"/>
      <c r="E627" s="8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</row>
    <row r="628">
      <c r="A628" s="7"/>
      <c r="B628" s="7"/>
      <c r="C628" s="7"/>
      <c r="D628" s="8"/>
      <c r="E628" s="8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</row>
    <row r="629">
      <c r="A629" s="7"/>
      <c r="B629" s="7"/>
      <c r="C629" s="7"/>
      <c r="D629" s="8"/>
      <c r="E629" s="8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</row>
    <row r="630">
      <c r="A630" s="7"/>
      <c r="B630" s="7"/>
      <c r="C630" s="7"/>
      <c r="D630" s="8"/>
      <c r="E630" s="8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</row>
    <row r="631">
      <c r="A631" s="7"/>
      <c r="B631" s="7"/>
      <c r="C631" s="7"/>
      <c r="D631" s="8"/>
      <c r="E631" s="8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</row>
    <row r="632">
      <c r="A632" s="7"/>
      <c r="B632" s="7"/>
      <c r="C632" s="7"/>
      <c r="D632" s="8"/>
      <c r="E632" s="8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</row>
    <row r="633">
      <c r="A633" s="7"/>
      <c r="B633" s="7"/>
      <c r="C633" s="7"/>
      <c r="D633" s="8"/>
      <c r="E633" s="8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</row>
    <row r="634">
      <c r="A634" s="7"/>
      <c r="B634" s="7"/>
      <c r="C634" s="7"/>
      <c r="D634" s="8"/>
      <c r="E634" s="8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</row>
    <row r="635">
      <c r="A635" s="7"/>
      <c r="B635" s="7"/>
      <c r="C635" s="7"/>
      <c r="D635" s="8"/>
      <c r="E635" s="8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</row>
    <row r="636">
      <c r="A636" s="7"/>
      <c r="B636" s="7"/>
      <c r="C636" s="7"/>
      <c r="D636" s="8"/>
      <c r="E636" s="8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</row>
    <row r="637">
      <c r="A637" s="7"/>
      <c r="B637" s="7"/>
      <c r="C637" s="7"/>
      <c r="D637" s="8"/>
      <c r="E637" s="8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</row>
    <row r="638">
      <c r="A638" s="7"/>
      <c r="B638" s="7"/>
      <c r="C638" s="7"/>
      <c r="D638" s="8"/>
      <c r="E638" s="8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</row>
    <row r="639">
      <c r="A639" s="7"/>
      <c r="B639" s="7"/>
      <c r="C639" s="7"/>
      <c r="D639" s="8"/>
      <c r="E639" s="8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</row>
    <row r="640">
      <c r="A640" s="7"/>
      <c r="B640" s="7"/>
      <c r="C640" s="7"/>
      <c r="D640" s="8"/>
      <c r="E640" s="8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</row>
    <row r="641">
      <c r="A641" s="7"/>
      <c r="B641" s="7"/>
      <c r="C641" s="7"/>
      <c r="D641" s="8"/>
      <c r="E641" s="8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</row>
    <row r="642">
      <c r="A642" s="7"/>
      <c r="B642" s="7"/>
      <c r="C642" s="7"/>
      <c r="D642" s="8"/>
      <c r="E642" s="8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</row>
    <row r="643">
      <c r="A643" s="7"/>
      <c r="B643" s="7"/>
      <c r="C643" s="7"/>
      <c r="D643" s="8"/>
      <c r="E643" s="8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</row>
    <row r="644">
      <c r="A644" s="7"/>
      <c r="B644" s="7"/>
      <c r="C644" s="7"/>
      <c r="D644" s="8"/>
      <c r="E644" s="8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</row>
    <row r="645">
      <c r="A645" s="7"/>
      <c r="B645" s="7"/>
      <c r="C645" s="7"/>
      <c r="D645" s="8"/>
      <c r="E645" s="8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</row>
    <row r="646">
      <c r="A646" s="7"/>
      <c r="B646" s="7"/>
      <c r="C646" s="7"/>
      <c r="D646" s="8"/>
      <c r="E646" s="8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</row>
    <row r="647">
      <c r="A647" s="7"/>
      <c r="B647" s="7"/>
      <c r="C647" s="7"/>
      <c r="D647" s="8"/>
      <c r="E647" s="8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</row>
    <row r="648">
      <c r="A648" s="7"/>
      <c r="B648" s="7"/>
      <c r="C648" s="7"/>
      <c r="D648" s="8"/>
      <c r="E648" s="8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</row>
    <row r="649">
      <c r="A649" s="7"/>
      <c r="B649" s="7"/>
      <c r="C649" s="7"/>
      <c r="D649" s="8"/>
      <c r="E649" s="8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</row>
    <row r="650">
      <c r="A650" s="7"/>
      <c r="B650" s="7"/>
      <c r="C650" s="7"/>
      <c r="D650" s="8"/>
      <c r="E650" s="8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</row>
    <row r="651">
      <c r="A651" s="7"/>
      <c r="B651" s="7"/>
      <c r="C651" s="7"/>
      <c r="D651" s="8"/>
      <c r="E651" s="8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</row>
    <row r="652">
      <c r="A652" s="7"/>
      <c r="B652" s="7"/>
      <c r="C652" s="7"/>
      <c r="D652" s="8"/>
      <c r="E652" s="8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</row>
    <row r="653">
      <c r="A653" s="7"/>
      <c r="B653" s="7"/>
      <c r="C653" s="7"/>
      <c r="D653" s="8"/>
      <c r="E653" s="8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</row>
    <row r="654">
      <c r="A654" s="7"/>
      <c r="B654" s="7"/>
      <c r="C654" s="7"/>
      <c r="D654" s="8"/>
      <c r="E654" s="8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</row>
    <row r="655">
      <c r="A655" s="7"/>
      <c r="B655" s="7"/>
      <c r="C655" s="7"/>
      <c r="D655" s="8"/>
      <c r="E655" s="8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</row>
    <row r="656">
      <c r="A656" s="7"/>
      <c r="B656" s="7"/>
      <c r="C656" s="7"/>
      <c r="D656" s="8"/>
      <c r="E656" s="8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</row>
    <row r="657">
      <c r="A657" s="7"/>
      <c r="B657" s="7"/>
      <c r="C657" s="7"/>
      <c r="D657" s="8"/>
      <c r="E657" s="8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</row>
    <row r="658">
      <c r="A658" s="7"/>
      <c r="B658" s="7"/>
      <c r="C658" s="7"/>
      <c r="D658" s="8"/>
      <c r="E658" s="8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</row>
    <row r="659">
      <c r="A659" s="7"/>
      <c r="B659" s="7"/>
      <c r="C659" s="7"/>
      <c r="D659" s="8"/>
      <c r="E659" s="8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</row>
    <row r="660">
      <c r="A660" s="7"/>
      <c r="B660" s="7"/>
      <c r="C660" s="7"/>
      <c r="D660" s="8"/>
      <c r="E660" s="8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</row>
    <row r="661">
      <c r="A661" s="7"/>
      <c r="B661" s="7"/>
      <c r="C661" s="7"/>
      <c r="D661" s="8"/>
      <c r="E661" s="8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</row>
    <row r="662">
      <c r="A662" s="7"/>
      <c r="B662" s="7"/>
      <c r="C662" s="7"/>
      <c r="D662" s="8"/>
      <c r="E662" s="8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</row>
    <row r="663">
      <c r="A663" s="7"/>
      <c r="B663" s="7"/>
      <c r="C663" s="7"/>
      <c r="D663" s="8"/>
      <c r="E663" s="8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</row>
    <row r="664">
      <c r="A664" s="7"/>
      <c r="B664" s="7"/>
      <c r="C664" s="7"/>
      <c r="D664" s="8"/>
      <c r="E664" s="8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</row>
    <row r="665">
      <c r="A665" s="7"/>
      <c r="B665" s="7"/>
      <c r="C665" s="7"/>
      <c r="D665" s="8"/>
      <c r="E665" s="8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</row>
    <row r="666">
      <c r="A666" s="7"/>
      <c r="B666" s="7"/>
      <c r="C666" s="7"/>
      <c r="D666" s="8"/>
      <c r="E666" s="8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</row>
    <row r="667">
      <c r="A667" s="7"/>
      <c r="B667" s="7"/>
      <c r="C667" s="7"/>
      <c r="D667" s="8"/>
      <c r="E667" s="8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</row>
    <row r="668">
      <c r="A668" s="7"/>
      <c r="B668" s="7"/>
      <c r="C668" s="7"/>
      <c r="D668" s="8"/>
      <c r="E668" s="8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</row>
    <row r="669">
      <c r="A669" s="7"/>
      <c r="B669" s="7"/>
      <c r="C669" s="7"/>
      <c r="D669" s="8"/>
      <c r="E669" s="8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</row>
    <row r="670">
      <c r="A670" s="7"/>
      <c r="B670" s="7"/>
      <c r="C670" s="7"/>
      <c r="D670" s="8"/>
      <c r="E670" s="8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</row>
    <row r="671">
      <c r="A671" s="7"/>
      <c r="B671" s="7"/>
      <c r="C671" s="7"/>
      <c r="D671" s="8"/>
      <c r="E671" s="8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</row>
    <row r="672">
      <c r="A672" s="7"/>
      <c r="B672" s="7"/>
      <c r="C672" s="7"/>
      <c r="D672" s="8"/>
      <c r="E672" s="8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</row>
    <row r="673">
      <c r="A673" s="7"/>
      <c r="B673" s="7"/>
      <c r="C673" s="7"/>
      <c r="D673" s="8"/>
      <c r="E673" s="8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</row>
    <row r="674">
      <c r="A674" s="7"/>
      <c r="B674" s="7"/>
      <c r="C674" s="7"/>
      <c r="D674" s="8"/>
      <c r="E674" s="8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</row>
    <row r="675">
      <c r="A675" s="7"/>
      <c r="B675" s="7"/>
      <c r="C675" s="7"/>
      <c r="D675" s="8"/>
      <c r="E675" s="8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</row>
    <row r="676">
      <c r="A676" s="7"/>
      <c r="B676" s="7"/>
      <c r="C676" s="7"/>
      <c r="D676" s="8"/>
      <c r="E676" s="8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</row>
    <row r="677">
      <c r="A677" s="7"/>
      <c r="B677" s="7"/>
      <c r="C677" s="7"/>
      <c r="D677" s="8"/>
      <c r="E677" s="8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</row>
    <row r="678">
      <c r="A678" s="7"/>
      <c r="B678" s="7"/>
      <c r="C678" s="7"/>
      <c r="D678" s="8"/>
      <c r="E678" s="8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</row>
    <row r="679">
      <c r="A679" s="7"/>
      <c r="B679" s="7"/>
      <c r="C679" s="7"/>
      <c r="D679" s="8"/>
      <c r="E679" s="8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</row>
    <row r="680">
      <c r="A680" s="7"/>
      <c r="B680" s="7"/>
      <c r="C680" s="7"/>
      <c r="D680" s="8"/>
      <c r="E680" s="8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</row>
    <row r="681">
      <c r="A681" s="7"/>
      <c r="B681" s="7"/>
      <c r="C681" s="7"/>
      <c r="D681" s="8"/>
      <c r="E681" s="8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</row>
    <row r="682">
      <c r="A682" s="7"/>
      <c r="B682" s="7"/>
      <c r="C682" s="7"/>
      <c r="D682" s="8"/>
      <c r="E682" s="8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</row>
    <row r="683">
      <c r="A683" s="7"/>
      <c r="B683" s="7"/>
      <c r="C683" s="7"/>
      <c r="D683" s="8"/>
      <c r="E683" s="8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</row>
    <row r="684">
      <c r="A684" s="7"/>
      <c r="B684" s="7"/>
      <c r="C684" s="7"/>
      <c r="D684" s="8"/>
      <c r="E684" s="8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</row>
    <row r="685">
      <c r="A685" s="7"/>
      <c r="B685" s="7"/>
      <c r="C685" s="7"/>
      <c r="D685" s="8"/>
      <c r="E685" s="8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</row>
    <row r="686">
      <c r="A686" s="7"/>
      <c r="B686" s="7"/>
      <c r="C686" s="7"/>
      <c r="D686" s="8"/>
      <c r="E686" s="8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</row>
    <row r="687">
      <c r="A687" s="7"/>
      <c r="B687" s="7"/>
      <c r="C687" s="7"/>
      <c r="D687" s="8"/>
      <c r="E687" s="8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</row>
    <row r="688">
      <c r="A688" s="7"/>
      <c r="B688" s="7"/>
      <c r="C688" s="7"/>
      <c r="D688" s="8"/>
      <c r="E688" s="8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</row>
    <row r="689">
      <c r="A689" s="7"/>
      <c r="B689" s="7"/>
      <c r="C689" s="7"/>
      <c r="D689" s="8"/>
      <c r="E689" s="8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</row>
    <row r="690">
      <c r="A690" s="7"/>
      <c r="B690" s="7"/>
      <c r="C690" s="7"/>
      <c r="D690" s="8"/>
      <c r="E690" s="8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</row>
    <row r="691">
      <c r="A691" s="7"/>
      <c r="B691" s="7"/>
      <c r="C691" s="7"/>
      <c r="D691" s="8"/>
      <c r="E691" s="8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</row>
    <row r="692">
      <c r="A692" s="7"/>
      <c r="B692" s="7"/>
      <c r="C692" s="7"/>
      <c r="D692" s="8"/>
      <c r="E692" s="8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</row>
    <row r="693">
      <c r="A693" s="7"/>
      <c r="B693" s="7"/>
      <c r="C693" s="7"/>
      <c r="D693" s="8"/>
      <c r="E693" s="8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</row>
    <row r="694">
      <c r="A694" s="7"/>
      <c r="B694" s="7"/>
      <c r="C694" s="7"/>
      <c r="D694" s="8"/>
      <c r="E694" s="8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</row>
    <row r="695">
      <c r="A695" s="7"/>
      <c r="B695" s="7"/>
      <c r="C695" s="7"/>
      <c r="D695" s="8"/>
      <c r="E695" s="8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</row>
    <row r="696">
      <c r="A696" s="7"/>
      <c r="B696" s="7"/>
      <c r="C696" s="7"/>
      <c r="D696" s="8"/>
      <c r="E696" s="8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</row>
    <row r="697">
      <c r="A697" s="7"/>
      <c r="B697" s="7"/>
      <c r="C697" s="7"/>
      <c r="D697" s="8"/>
      <c r="E697" s="8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</row>
    <row r="698">
      <c r="A698" s="7"/>
      <c r="B698" s="7"/>
      <c r="C698" s="7"/>
      <c r="D698" s="8"/>
      <c r="E698" s="8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</row>
    <row r="699">
      <c r="A699" s="7"/>
      <c r="B699" s="7"/>
      <c r="C699" s="7"/>
      <c r="D699" s="8"/>
      <c r="E699" s="8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</row>
    <row r="700">
      <c r="A700" s="7"/>
      <c r="B700" s="7"/>
      <c r="C700" s="7"/>
      <c r="D700" s="8"/>
      <c r="E700" s="8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</row>
    <row r="701">
      <c r="A701" s="7"/>
      <c r="B701" s="7"/>
      <c r="C701" s="7"/>
      <c r="D701" s="8"/>
      <c r="E701" s="8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</row>
    <row r="702">
      <c r="A702" s="7"/>
      <c r="B702" s="7"/>
      <c r="C702" s="7"/>
      <c r="D702" s="8"/>
      <c r="E702" s="8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</row>
    <row r="703">
      <c r="A703" s="7"/>
      <c r="B703" s="7"/>
      <c r="C703" s="7"/>
      <c r="D703" s="8"/>
      <c r="E703" s="8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</row>
    <row r="704">
      <c r="A704" s="7"/>
      <c r="B704" s="7"/>
      <c r="C704" s="7"/>
      <c r="D704" s="8"/>
      <c r="E704" s="8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</row>
    <row r="705">
      <c r="A705" s="7"/>
      <c r="B705" s="7"/>
      <c r="C705" s="7"/>
      <c r="D705" s="8"/>
      <c r="E705" s="8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</row>
    <row r="706">
      <c r="A706" s="7"/>
      <c r="B706" s="7"/>
      <c r="C706" s="7"/>
      <c r="D706" s="8"/>
      <c r="E706" s="8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</row>
    <row r="707">
      <c r="A707" s="7"/>
      <c r="B707" s="7"/>
      <c r="C707" s="7"/>
      <c r="D707" s="8"/>
      <c r="E707" s="8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</row>
    <row r="708">
      <c r="A708" s="7"/>
      <c r="B708" s="7"/>
      <c r="C708" s="7"/>
      <c r="D708" s="8"/>
      <c r="E708" s="8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</row>
    <row r="709">
      <c r="A709" s="7"/>
      <c r="B709" s="7"/>
      <c r="C709" s="7"/>
      <c r="D709" s="8"/>
      <c r="E709" s="8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</row>
    <row r="710">
      <c r="A710" s="7"/>
      <c r="B710" s="7"/>
      <c r="C710" s="7"/>
      <c r="D710" s="8"/>
      <c r="E710" s="8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</row>
    <row r="711">
      <c r="A711" s="7"/>
      <c r="B711" s="7"/>
      <c r="C711" s="7"/>
      <c r="D711" s="8"/>
      <c r="E711" s="8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</row>
    <row r="712">
      <c r="A712" s="7"/>
      <c r="B712" s="7"/>
      <c r="C712" s="7"/>
      <c r="D712" s="8"/>
      <c r="E712" s="8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</row>
    <row r="713">
      <c r="A713" s="7"/>
      <c r="B713" s="7"/>
      <c r="C713" s="7"/>
      <c r="D713" s="8"/>
      <c r="E713" s="8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</row>
    <row r="714">
      <c r="A714" s="7"/>
      <c r="B714" s="7"/>
      <c r="C714" s="7"/>
      <c r="D714" s="8"/>
      <c r="E714" s="8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</row>
    <row r="715">
      <c r="A715" s="7"/>
      <c r="B715" s="7"/>
      <c r="C715" s="7"/>
      <c r="D715" s="8"/>
      <c r="E715" s="8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</row>
    <row r="716">
      <c r="A716" s="7"/>
      <c r="B716" s="7"/>
      <c r="C716" s="7"/>
      <c r="D716" s="8"/>
      <c r="E716" s="8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</row>
    <row r="717">
      <c r="A717" s="7"/>
      <c r="B717" s="7"/>
      <c r="C717" s="7"/>
      <c r="D717" s="8"/>
      <c r="E717" s="8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</row>
    <row r="718">
      <c r="A718" s="7"/>
      <c r="B718" s="7"/>
      <c r="C718" s="7"/>
      <c r="D718" s="8"/>
      <c r="E718" s="8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</row>
    <row r="719">
      <c r="A719" s="7"/>
      <c r="B719" s="7"/>
      <c r="C719" s="7"/>
      <c r="D719" s="8"/>
      <c r="E719" s="8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</row>
    <row r="720">
      <c r="A720" s="7"/>
      <c r="B720" s="7"/>
      <c r="C720" s="7"/>
      <c r="D720" s="8"/>
      <c r="E720" s="8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</row>
    <row r="721">
      <c r="A721" s="7"/>
      <c r="B721" s="7"/>
      <c r="C721" s="7"/>
      <c r="D721" s="8"/>
      <c r="E721" s="8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</row>
    <row r="722">
      <c r="A722" s="7"/>
      <c r="B722" s="7"/>
      <c r="C722" s="7"/>
      <c r="D722" s="8"/>
      <c r="E722" s="8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</row>
    <row r="723">
      <c r="A723" s="7"/>
      <c r="B723" s="7"/>
      <c r="C723" s="7"/>
      <c r="D723" s="8"/>
      <c r="E723" s="8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</row>
    <row r="724">
      <c r="A724" s="7"/>
      <c r="B724" s="7"/>
      <c r="C724" s="7"/>
      <c r="D724" s="8"/>
      <c r="E724" s="8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</row>
    <row r="725">
      <c r="A725" s="7"/>
      <c r="B725" s="7"/>
      <c r="C725" s="7"/>
      <c r="D725" s="8"/>
      <c r="E725" s="8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</row>
    <row r="726">
      <c r="A726" s="7"/>
      <c r="B726" s="7"/>
      <c r="C726" s="7"/>
      <c r="D726" s="8"/>
      <c r="E726" s="8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</row>
    <row r="727">
      <c r="A727" s="7"/>
      <c r="B727" s="7"/>
      <c r="C727" s="7"/>
      <c r="D727" s="8"/>
      <c r="E727" s="8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</row>
    <row r="728">
      <c r="A728" s="7"/>
      <c r="B728" s="7"/>
      <c r="C728" s="7"/>
      <c r="D728" s="8"/>
      <c r="E728" s="8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</row>
    <row r="729">
      <c r="A729" s="7"/>
      <c r="B729" s="7"/>
      <c r="C729" s="7"/>
      <c r="D729" s="8"/>
      <c r="E729" s="8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</row>
    <row r="730">
      <c r="A730" s="7"/>
      <c r="B730" s="7"/>
      <c r="C730" s="7"/>
      <c r="D730" s="8"/>
      <c r="E730" s="8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</row>
    <row r="731">
      <c r="A731" s="7"/>
      <c r="B731" s="7"/>
      <c r="C731" s="7"/>
      <c r="D731" s="8"/>
      <c r="E731" s="8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</row>
    <row r="732">
      <c r="A732" s="7"/>
      <c r="B732" s="7"/>
      <c r="C732" s="7"/>
      <c r="D732" s="8"/>
      <c r="E732" s="8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</row>
    <row r="733">
      <c r="A733" s="7"/>
      <c r="B733" s="7"/>
      <c r="C733" s="7"/>
      <c r="D733" s="8"/>
      <c r="E733" s="8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</row>
    <row r="734">
      <c r="A734" s="7"/>
      <c r="B734" s="7"/>
      <c r="C734" s="7"/>
      <c r="D734" s="8"/>
      <c r="E734" s="8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</row>
    <row r="735">
      <c r="A735" s="7"/>
      <c r="B735" s="7"/>
      <c r="C735" s="7"/>
      <c r="D735" s="8"/>
      <c r="E735" s="8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</row>
    <row r="736">
      <c r="A736" s="7"/>
      <c r="B736" s="7"/>
      <c r="C736" s="7"/>
      <c r="D736" s="8"/>
      <c r="E736" s="8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</row>
    <row r="737">
      <c r="A737" s="7"/>
      <c r="B737" s="7"/>
      <c r="C737" s="7"/>
      <c r="D737" s="8"/>
      <c r="E737" s="8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</row>
    <row r="738">
      <c r="A738" s="7"/>
      <c r="B738" s="7"/>
      <c r="C738" s="7"/>
      <c r="D738" s="8"/>
      <c r="E738" s="8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</row>
    <row r="739">
      <c r="A739" s="7"/>
      <c r="B739" s="7"/>
      <c r="C739" s="7"/>
      <c r="D739" s="8"/>
      <c r="E739" s="8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</row>
    <row r="740">
      <c r="A740" s="7"/>
      <c r="B740" s="7"/>
      <c r="C740" s="7"/>
      <c r="D740" s="8"/>
      <c r="E740" s="8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</row>
    <row r="741">
      <c r="A741" s="7"/>
      <c r="B741" s="7"/>
      <c r="C741" s="7"/>
      <c r="D741" s="8"/>
      <c r="E741" s="8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</row>
    <row r="742">
      <c r="A742" s="7"/>
      <c r="B742" s="7"/>
      <c r="C742" s="7"/>
      <c r="D742" s="8"/>
      <c r="E742" s="8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</row>
    <row r="743">
      <c r="A743" s="7"/>
      <c r="B743" s="7"/>
      <c r="C743" s="7"/>
      <c r="D743" s="8"/>
      <c r="E743" s="8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</row>
    <row r="744">
      <c r="A744" s="7"/>
      <c r="B744" s="7"/>
      <c r="C744" s="7"/>
      <c r="D744" s="8"/>
      <c r="E744" s="8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</row>
    <row r="745">
      <c r="A745" s="7"/>
      <c r="B745" s="7"/>
      <c r="C745" s="7"/>
      <c r="D745" s="8"/>
      <c r="E745" s="8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</row>
    <row r="746">
      <c r="A746" s="7"/>
      <c r="B746" s="7"/>
      <c r="C746" s="7"/>
      <c r="D746" s="8"/>
      <c r="E746" s="8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</row>
    <row r="747">
      <c r="A747" s="7"/>
      <c r="B747" s="7"/>
      <c r="C747" s="7"/>
      <c r="D747" s="8"/>
      <c r="E747" s="8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</row>
    <row r="748">
      <c r="A748" s="7"/>
      <c r="B748" s="7"/>
      <c r="C748" s="7"/>
      <c r="D748" s="8"/>
      <c r="E748" s="8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</row>
    <row r="749">
      <c r="A749" s="7"/>
      <c r="B749" s="7"/>
      <c r="C749" s="7"/>
      <c r="D749" s="8"/>
      <c r="E749" s="8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</row>
    <row r="750">
      <c r="A750" s="7"/>
      <c r="B750" s="7"/>
      <c r="C750" s="7"/>
      <c r="D750" s="8"/>
      <c r="E750" s="8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</row>
    <row r="751">
      <c r="A751" s="7"/>
      <c r="B751" s="7"/>
      <c r="C751" s="7"/>
      <c r="D751" s="8"/>
      <c r="E751" s="8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</row>
    <row r="752">
      <c r="A752" s="7"/>
      <c r="B752" s="7"/>
      <c r="C752" s="7"/>
      <c r="D752" s="8"/>
      <c r="E752" s="8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</row>
    <row r="753">
      <c r="A753" s="7"/>
      <c r="B753" s="7"/>
      <c r="C753" s="7"/>
      <c r="D753" s="8"/>
      <c r="E753" s="8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</row>
    <row r="754">
      <c r="A754" s="7"/>
      <c r="B754" s="7"/>
      <c r="C754" s="7"/>
      <c r="D754" s="8"/>
      <c r="E754" s="8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</row>
    <row r="755">
      <c r="A755" s="7"/>
      <c r="B755" s="7"/>
      <c r="C755" s="7"/>
      <c r="D755" s="8"/>
      <c r="E755" s="8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</row>
    <row r="756">
      <c r="A756" s="7"/>
      <c r="B756" s="7"/>
      <c r="C756" s="7"/>
      <c r="D756" s="8"/>
      <c r="E756" s="8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</row>
    <row r="757">
      <c r="A757" s="7"/>
      <c r="B757" s="7"/>
      <c r="C757" s="7"/>
      <c r="D757" s="8"/>
      <c r="E757" s="8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</row>
    <row r="758">
      <c r="A758" s="7"/>
      <c r="B758" s="7"/>
      <c r="C758" s="7"/>
      <c r="D758" s="8"/>
      <c r="E758" s="8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</row>
    <row r="759">
      <c r="A759" s="7"/>
      <c r="B759" s="7"/>
      <c r="C759" s="7"/>
      <c r="D759" s="8"/>
      <c r="E759" s="8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</row>
    <row r="760">
      <c r="A760" s="7"/>
      <c r="B760" s="7"/>
      <c r="C760" s="7"/>
      <c r="D760" s="8"/>
      <c r="E760" s="8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</row>
    <row r="761">
      <c r="A761" s="7"/>
      <c r="B761" s="7"/>
      <c r="C761" s="7"/>
      <c r="D761" s="8"/>
      <c r="E761" s="8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</row>
    <row r="762">
      <c r="A762" s="7"/>
      <c r="B762" s="7"/>
      <c r="C762" s="7"/>
      <c r="D762" s="8"/>
      <c r="E762" s="8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</row>
    <row r="763">
      <c r="A763" s="7"/>
      <c r="B763" s="7"/>
      <c r="C763" s="7"/>
      <c r="D763" s="8"/>
      <c r="E763" s="8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</row>
    <row r="764">
      <c r="A764" s="7"/>
      <c r="B764" s="7"/>
      <c r="C764" s="7"/>
      <c r="D764" s="8"/>
      <c r="E764" s="8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</row>
    <row r="765">
      <c r="A765" s="7"/>
      <c r="B765" s="7"/>
      <c r="C765" s="7"/>
      <c r="D765" s="8"/>
      <c r="E765" s="8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</row>
    <row r="766">
      <c r="A766" s="7"/>
      <c r="B766" s="7"/>
      <c r="C766" s="7"/>
      <c r="D766" s="8"/>
      <c r="E766" s="8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</row>
    <row r="767">
      <c r="A767" s="7"/>
      <c r="B767" s="7"/>
      <c r="C767" s="7"/>
      <c r="D767" s="8"/>
      <c r="E767" s="8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</row>
    <row r="768">
      <c r="A768" s="7"/>
      <c r="B768" s="7"/>
      <c r="C768" s="7"/>
      <c r="D768" s="8"/>
      <c r="E768" s="8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</row>
    <row r="769">
      <c r="A769" s="7"/>
      <c r="B769" s="7"/>
      <c r="C769" s="7"/>
      <c r="D769" s="8"/>
      <c r="E769" s="8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</row>
    <row r="770">
      <c r="A770" s="7"/>
      <c r="B770" s="7"/>
      <c r="C770" s="7"/>
      <c r="D770" s="8"/>
      <c r="E770" s="8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</row>
    <row r="771">
      <c r="A771" s="7"/>
      <c r="B771" s="7"/>
      <c r="C771" s="7"/>
      <c r="D771" s="8"/>
      <c r="E771" s="8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</row>
    <row r="772">
      <c r="A772" s="7"/>
      <c r="B772" s="7"/>
      <c r="C772" s="7"/>
      <c r="D772" s="8"/>
      <c r="E772" s="8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</row>
    <row r="773">
      <c r="A773" s="7"/>
      <c r="B773" s="7"/>
      <c r="C773" s="7"/>
      <c r="D773" s="8"/>
      <c r="E773" s="8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</row>
    <row r="774">
      <c r="A774" s="7"/>
      <c r="B774" s="7"/>
      <c r="C774" s="7"/>
      <c r="D774" s="8"/>
      <c r="E774" s="8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</row>
    <row r="775">
      <c r="A775" s="7"/>
      <c r="B775" s="7"/>
      <c r="C775" s="7"/>
      <c r="D775" s="8"/>
      <c r="E775" s="8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</row>
    <row r="776">
      <c r="A776" s="7"/>
      <c r="B776" s="7"/>
      <c r="C776" s="7"/>
      <c r="D776" s="8"/>
      <c r="E776" s="8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</row>
    <row r="777">
      <c r="A777" s="7"/>
      <c r="B777" s="7"/>
      <c r="C777" s="7"/>
      <c r="D777" s="8"/>
      <c r="E777" s="8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</row>
    <row r="778">
      <c r="A778" s="7"/>
      <c r="B778" s="7"/>
      <c r="C778" s="7"/>
      <c r="D778" s="8"/>
      <c r="E778" s="8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</row>
    <row r="779">
      <c r="A779" s="7"/>
      <c r="B779" s="7"/>
      <c r="C779" s="7"/>
      <c r="D779" s="8"/>
      <c r="E779" s="8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</row>
    <row r="780">
      <c r="A780" s="7"/>
      <c r="B780" s="7"/>
      <c r="C780" s="7"/>
      <c r="D780" s="8"/>
      <c r="E780" s="8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</row>
    <row r="781">
      <c r="A781" s="7"/>
      <c r="B781" s="7"/>
      <c r="C781" s="7"/>
      <c r="D781" s="8"/>
      <c r="E781" s="8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</row>
    <row r="782">
      <c r="A782" s="7"/>
      <c r="B782" s="7"/>
      <c r="C782" s="7"/>
      <c r="D782" s="8"/>
      <c r="E782" s="8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</row>
    <row r="783">
      <c r="A783" s="7"/>
      <c r="B783" s="7"/>
      <c r="C783" s="7"/>
      <c r="D783" s="8"/>
      <c r="E783" s="8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</row>
    <row r="784">
      <c r="A784" s="7"/>
      <c r="B784" s="7"/>
      <c r="C784" s="7"/>
      <c r="D784" s="8"/>
      <c r="E784" s="8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</row>
    <row r="785">
      <c r="A785" s="7"/>
      <c r="B785" s="7"/>
      <c r="C785" s="7"/>
      <c r="D785" s="8"/>
      <c r="E785" s="8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</row>
    <row r="786">
      <c r="A786" s="7"/>
      <c r="B786" s="7"/>
      <c r="C786" s="7"/>
      <c r="D786" s="8"/>
      <c r="E786" s="8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</row>
    <row r="787">
      <c r="A787" s="7"/>
      <c r="B787" s="7"/>
      <c r="C787" s="7"/>
      <c r="D787" s="8"/>
      <c r="E787" s="8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</row>
    <row r="788">
      <c r="A788" s="7"/>
      <c r="B788" s="7"/>
      <c r="C788" s="7"/>
      <c r="D788" s="8"/>
      <c r="E788" s="8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</row>
    <row r="789">
      <c r="A789" s="7"/>
      <c r="B789" s="7"/>
      <c r="C789" s="7"/>
      <c r="D789" s="8"/>
      <c r="E789" s="8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</row>
    <row r="790">
      <c r="A790" s="7"/>
      <c r="B790" s="7"/>
      <c r="C790" s="7"/>
      <c r="D790" s="8"/>
      <c r="E790" s="8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</row>
    <row r="791">
      <c r="A791" s="7"/>
      <c r="B791" s="7"/>
      <c r="C791" s="7"/>
      <c r="D791" s="8"/>
      <c r="E791" s="8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</row>
    <row r="792">
      <c r="A792" s="7"/>
      <c r="B792" s="7"/>
      <c r="C792" s="7"/>
      <c r="D792" s="8"/>
      <c r="E792" s="8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</row>
    <row r="793">
      <c r="A793" s="7"/>
      <c r="B793" s="7"/>
      <c r="C793" s="7"/>
      <c r="D793" s="8"/>
      <c r="E793" s="8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</row>
    <row r="794">
      <c r="A794" s="7"/>
      <c r="B794" s="7"/>
      <c r="C794" s="7"/>
      <c r="D794" s="8"/>
      <c r="E794" s="8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</row>
    <row r="795">
      <c r="A795" s="7"/>
      <c r="B795" s="7"/>
      <c r="C795" s="7"/>
      <c r="D795" s="8"/>
      <c r="E795" s="8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</row>
    <row r="796">
      <c r="A796" s="7"/>
      <c r="B796" s="7"/>
      <c r="C796" s="7"/>
      <c r="D796" s="8"/>
      <c r="E796" s="8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</row>
    <row r="797">
      <c r="A797" s="7"/>
      <c r="B797" s="7"/>
      <c r="C797" s="7"/>
      <c r="D797" s="8"/>
      <c r="E797" s="8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</row>
    <row r="798">
      <c r="A798" s="7"/>
      <c r="B798" s="7"/>
      <c r="C798" s="7"/>
      <c r="D798" s="8"/>
      <c r="E798" s="8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</row>
    <row r="799">
      <c r="A799" s="7"/>
      <c r="B799" s="7"/>
      <c r="C799" s="7"/>
      <c r="D799" s="8"/>
      <c r="E799" s="8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</row>
    <row r="800">
      <c r="A800" s="7"/>
      <c r="B800" s="7"/>
      <c r="C800" s="7"/>
      <c r="D800" s="8"/>
      <c r="E800" s="8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</row>
    <row r="801">
      <c r="A801" s="7"/>
      <c r="B801" s="7"/>
      <c r="C801" s="7"/>
      <c r="D801" s="8"/>
      <c r="E801" s="8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</row>
    <row r="802">
      <c r="A802" s="7"/>
      <c r="B802" s="7"/>
      <c r="C802" s="7"/>
      <c r="D802" s="8"/>
      <c r="E802" s="8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</row>
    <row r="803">
      <c r="A803" s="7"/>
      <c r="B803" s="7"/>
      <c r="C803" s="7"/>
      <c r="D803" s="8"/>
      <c r="E803" s="8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</row>
    <row r="804">
      <c r="A804" s="7"/>
      <c r="B804" s="7"/>
      <c r="C804" s="7"/>
      <c r="D804" s="8"/>
      <c r="E804" s="8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</row>
    <row r="805">
      <c r="A805" s="7"/>
      <c r="B805" s="7"/>
      <c r="C805" s="7"/>
      <c r="D805" s="8"/>
      <c r="E805" s="8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</row>
    <row r="806">
      <c r="A806" s="7"/>
      <c r="B806" s="7"/>
      <c r="C806" s="7"/>
      <c r="D806" s="8"/>
      <c r="E806" s="8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</row>
    <row r="807">
      <c r="A807" s="7"/>
      <c r="B807" s="7"/>
      <c r="C807" s="7"/>
      <c r="D807" s="8"/>
      <c r="E807" s="8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</row>
    <row r="808">
      <c r="A808" s="7"/>
      <c r="B808" s="7"/>
      <c r="C808" s="7"/>
      <c r="D808" s="8"/>
      <c r="E808" s="8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</row>
    <row r="809">
      <c r="A809" s="7"/>
      <c r="B809" s="7"/>
      <c r="C809" s="7"/>
      <c r="D809" s="8"/>
      <c r="E809" s="8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</row>
    <row r="810">
      <c r="A810" s="7"/>
      <c r="B810" s="7"/>
      <c r="C810" s="7"/>
      <c r="D810" s="8"/>
      <c r="E810" s="8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</row>
    <row r="811">
      <c r="A811" s="7"/>
      <c r="B811" s="7"/>
      <c r="C811" s="7"/>
      <c r="D811" s="8"/>
      <c r="E811" s="8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</row>
    <row r="812">
      <c r="A812" s="7"/>
      <c r="B812" s="7"/>
      <c r="C812" s="7"/>
      <c r="D812" s="8"/>
      <c r="E812" s="8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</row>
    <row r="813">
      <c r="A813" s="7"/>
      <c r="B813" s="7"/>
      <c r="C813" s="7"/>
      <c r="D813" s="8"/>
      <c r="E813" s="8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</row>
    <row r="814">
      <c r="A814" s="7"/>
      <c r="B814" s="7"/>
      <c r="C814" s="7"/>
      <c r="D814" s="8"/>
      <c r="E814" s="8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</row>
    <row r="815">
      <c r="A815" s="7"/>
      <c r="B815" s="7"/>
      <c r="C815" s="7"/>
      <c r="D815" s="8"/>
      <c r="E815" s="8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</row>
    <row r="816">
      <c r="A816" s="7"/>
      <c r="B816" s="7"/>
      <c r="C816" s="7"/>
      <c r="D816" s="8"/>
      <c r="E816" s="8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</row>
    <row r="817">
      <c r="A817" s="7"/>
      <c r="B817" s="7"/>
      <c r="C817" s="7"/>
      <c r="D817" s="8"/>
      <c r="E817" s="8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</row>
    <row r="818">
      <c r="A818" s="7"/>
      <c r="B818" s="7"/>
      <c r="C818" s="7"/>
      <c r="D818" s="8"/>
      <c r="E818" s="8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</row>
    <row r="819">
      <c r="A819" s="7"/>
      <c r="B819" s="7"/>
      <c r="C819" s="7"/>
      <c r="D819" s="8"/>
      <c r="E819" s="8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</row>
    <row r="820">
      <c r="A820" s="7"/>
      <c r="B820" s="7"/>
      <c r="C820" s="7"/>
      <c r="D820" s="8"/>
      <c r="E820" s="8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</row>
    <row r="821">
      <c r="A821" s="7"/>
      <c r="B821" s="7"/>
      <c r="C821" s="7"/>
      <c r="D821" s="8"/>
      <c r="E821" s="8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</row>
    <row r="822">
      <c r="A822" s="7"/>
      <c r="B822" s="7"/>
      <c r="C822" s="7"/>
      <c r="D822" s="8"/>
      <c r="E822" s="8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</row>
    <row r="823">
      <c r="A823" s="7"/>
      <c r="B823" s="7"/>
      <c r="C823" s="7"/>
      <c r="D823" s="8"/>
      <c r="E823" s="8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</row>
    <row r="824">
      <c r="A824" s="7"/>
      <c r="B824" s="7"/>
      <c r="C824" s="7"/>
      <c r="D824" s="8"/>
      <c r="E824" s="8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</row>
    <row r="825">
      <c r="A825" s="7"/>
      <c r="B825" s="7"/>
      <c r="C825" s="7"/>
      <c r="D825" s="8"/>
      <c r="E825" s="8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</row>
    <row r="826">
      <c r="A826" s="7"/>
      <c r="B826" s="7"/>
      <c r="C826" s="7"/>
      <c r="D826" s="8"/>
      <c r="E826" s="8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</row>
    <row r="827">
      <c r="A827" s="7"/>
      <c r="B827" s="7"/>
      <c r="C827" s="7"/>
      <c r="D827" s="8"/>
      <c r="E827" s="8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</row>
    <row r="828">
      <c r="A828" s="7"/>
      <c r="B828" s="7"/>
      <c r="C828" s="7"/>
      <c r="D828" s="8"/>
      <c r="E828" s="8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</row>
    <row r="829">
      <c r="A829" s="7"/>
      <c r="B829" s="7"/>
      <c r="C829" s="7"/>
      <c r="D829" s="8"/>
      <c r="E829" s="8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</row>
    <row r="830">
      <c r="A830" s="7"/>
      <c r="B830" s="7"/>
      <c r="C830" s="7"/>
      <c r="D830" s="8"/>
      <c r="E830" s="8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</row>
    <row r="831">
      <c r="A831" s="7"/>
      <c r="B831" s="7"/>
      <c r="C831" s="7"/>
      <c r="D831" s="8"/>
      <c r="E831" s="8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</row>
    <row r="832">
      <c r="A832" s="7"/>
      <c r="B832" s="7"/>
      <c r="C832" s="7"/>
      <c r="D832" s="8"/>
      <c r="E832" s="8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</row>
    <row r="833">
      <c r="A833" s="7"/>
      <c r="B833" s="7"/>
      <c r="C833" s="7"/>
      <c r="D833" s="8"/>
      <c r="E833" s="8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</row>
    <row r="834">
      <c r="A834" s="7"/>
      <c r="B834" s="7"/>
      <c r="C834" s="7"/>
      <c r="D834" s="8"/>
      <c r="E834" s="8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</row>
    <row r="835">
      <c r="A835" s="7"/>
      <c r="B835" s="7"/>
      <c r="C835" s="7"/>
      <c r="D835" s="8"/>
      <c r="E835" s="8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</row>
    <row r="836">
      <c r="A836" s="7"/>
      <c r="B836" s="7"/>
      <c r="C836" s="7"/>
      <c r="D836" s="8"/>
      <c r="E836" s="8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</row>
    <row r="837">
      <c r="A837" s="7"/>
      <c r="B837" s="7"/>
      <c r="C837" s="7"/>
      <c r="D837" s="8"/>
      <c r="E837" s="8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</row>
    <row r="838">
      <c r="A838" s="7"/>
      <c r="B838" s="7"/>
      <c r="C838" s="7"/>
      <c r="D838" s="8"/>
      <c r="E838" s="8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</row>
    <row r="839">
      <c r="A839" s="7"/>
      <c r="B839" s="7"/>
      <c r="C839" s="7"/>
      <c r="D839" s="8"/>
      <c r="E839" s="8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</row>
    <row r="840">
      <c r="A840" s="7"/>
      <c r="B840" s="7"/>
      <c r="C840" s="7"/>
      <c r="D840" s="8"/>
      <c r="E840" s="8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</row>
    <row r="841">
      <c r="A841" s="7"/>
      <c r="B841" s="7"/>
      <c r="C841" s="7"/>
      <c r="D841" s="8"/>
      <c r="E841" s="8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</row>
    <row r="842">
      <c r="A842" s="7"/>
      <c r="B842" s="7"/>
      <c r="C842" s="7"/>
      <c r="D842" s="8"/>
      <c r="E842" s="8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</row>
    <row r="843">
      <c r="A843" s="7"/>
      <c r="B843" s="7"/>
      <c r="C843" s="7"/>
      <c r="D843" s="8"/>
      <c r="E843" s="8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</row>
    <row r="844">
      <c r="A844" s="7"/>
      <c r="B844" s="7"/>
      <c r="C844" s="7"/>
      <c r="D844" s="8"/>
      <c r="E844" s="8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</row>
    <row r="845">
      <c r="A845" s="7"/>
      <c r="B845" s="7"/>
      <c r="C845" s="7"/>
      <c r="D845" s="8"/>
      <c r="E845" s="8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</row>
    <row r="846">
      <c r="A846" s="7"/>
      <c r="B846" s="7"/>
      <c r="C846" s="7"/>
      <c r="D846" s="8"/>
      <c r="E846" s="8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</row>
    <row r="847">
      <c r="A847" s="7"/>
      <c r="B847" s="7"/>
      <c r="C847" s="7"/>
      <c r="D847" s="8"/>
      <c r="E847" s="8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</row>
    <row r="848">
      <c r="A848" s="7"/>
      <c r="B848" s="7"/>
      <c r="C848" s="7"/>
      <c r="D848" s="8"/>
      <c r="E848" s="8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</row>
    <row r="849">
      <c r="A849" s="7"/>
      <c r="B849" s="7"/>
      <c r="C849" s="7"/>
      <c r="D849" s="8"/>
      <c r="E849" s="8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</row>
    <row r="850">
      <c r="A850" s="7"/>
      <c r="B850" s="7"/>
      <c r="C850" s="7"/>
      <c r="D850" s="8"/>
      <c r="E850" s="8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</row>
    <row r="851">
      <c r="A851" s="7"/>
      <c r="B851" s="7"/>
      <c r="C851" s="7"/>
      <c r="D851" s="8"/>
      <c r="E851" s="8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</row>
    <row r="852">
      <c r="A852" s="7"/>
      <c r="B852" s="7"/>
      <c r="C852" s="7"/>
      <c r="D852" s="8"/>
      <c r="E852" s="8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</row>
    <row r="853">
      <c r="A853" s="7"/>
      <c r="B853" s="7"/>
      <c r="C853" s="7"/>
      <c r="D853" s="8"/>
      <c r="E853" s="8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</row>
    <row r="854">
      <c r="A854" s="7"/>
      <c r="B854" s="7"/>
      <c r="C854" s="7"/>
      <c r="D854" s="8"/>
      <c r="E854" s="8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</row>
    <row r="855">
      <c r="A855" s="7"/>
      <c r="B855" s="7"/>
      <c r="C855" s="7"/>
      <c r="D855" s="8"/>
      <c r="E855" s="8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</row>
    <row r="856">
      <c r="A856" s="7"/>
      <c r="B856" s="7"/>
      <c r="C856" s="7"/>
      <c r="D856" s="8"/>
      <c r="E856" s="8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</row>
    <row r="857">
      <c r="A857" s="7"/>
      <c r="B857" s="7"/>
      <c r="C857" s="7"/>
      <c r="D857" s="8"/>
      <c r="E857" s="8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</row>
    <row r="858">
      <c r="A858" s="7"/>
      <c r="B858" s="7"/>
      <c r="C858" s="7"/>
      <c r="D858" s="8"/>
      <c r="E858" s="8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</row>
    <row r="859">
      <c r="A859" s="7"/>
      <c r="B859" s="7"/>
      <c r="C859" s="7"/>
      <c r="D859" s="8"/>
      <c r="E859" s="8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</row>
    <row r="860">
      <c r="A860" s="7"/>
      <c r="B860" s="7"/>
      <c r="C860" s="7"/>
      <c r="D860" s="8"/>
      <c r="E860" s="8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</row>
    <row r="861">
      <c r="A861" s="7"/>
      <c r="B861" s="7"/>
      <c r="C861" s="7"/>
      <c r="D861" s="8"/>
      <c r="E861" s="8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</row>
    <row r="862">
      <c r="A862" s="7"/>
      <c r="B862" s="7"/>
      <c r="C862" s="7"/>
      <c r="D862" s="8"/>
      <c r="E862" s="8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</row>
    <row r="863">
      <c r="A863" s="7"/>
      <c r="B863" s="7"/>
      <c r="C863" s="7"/>
      <c r="D863" s="8"/>
      <c r="E863" s="8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</row>
    <row r="864">
      <c r="A864" s="7"/>
      <c r="B864" s="7"/>
      <c r="C864" s="7"/>
      <c r="D864" s="8"/>
      <c r="E864" s="8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</row>
    <row r="865">
      <c r="A865" s="7"/>
      <c r="B865" s="7"/>
      <c r="C865" s="7"/>
      <c r="D865" s="8"/>
      <c r="E865" s="8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</row>
    <row r="866">
      <c r="A866" s="7"/>
      <c r="B866" s="7"/>
      <c r="C866" s="7"/>
      <c r="D866" s="8"/>
      <c r="E866" s="8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</row>
    <row r="867">
      <c r="A867" s="7"/>
      <c r="B867" s="7"/>
      <c r="C867" s="7"/>
      <c r="D867" s="8"/>
      <c r="E867" s="8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</row>
    <row r="868">
      <c r="A868" s="7"/>
      <c r="B868" s="7"/>
      <c r="C868" s="7"/>
      <c r="D868" s="8"/>
      <c r="E868" s="8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</row>
    <row r="869">
      <c r="A869" s="7"/>
      <c r="B869" s="7"/>
      <c r="C869" s="7"/>
      <c r="D869" s="8"/>
      <c r="E869" s="8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</row>
    <row r="870">
      <c r="A870" s="7"/>
      <c r="B870" s="7"/>
      <c r="C870" s="7"/>
      <c r="D870" s="8"/>
      <c r="E870" s="8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</row>
    <row r="871">
      <c r="A871" s="7"/>
      <c r="B871" s="7"/>
      <c r="C871" s="7"/>
      <c r="D871" s="8"/>
      <c r="E871" s="8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</row>
    <row r="872">
      <c r="A872" s="7"/>
      <c r="B872" s="7"/>
      <c r="C872" s="7"/>
      <c r="D872" s="8"/>
      <c r="E872" s="8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</row>
    <row r="873">
      <c r="A873" s="7"/>
      <c r="B873" s="7"/>
      <c r="C873" s="7"/>
      <c r="D873" s="8"/>
      <c r="E873" s="8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</row>
    <row r="874">
      <c r="A874" s="7"/>
      <c r="B874" s="7"/>
      <c r="C874" s="7"/>
      <c r="D874" s="8"/>
      <c r="E874" s="8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</row>
    <row r="875">
      <c r="A875" s="7"/>
      <c r="B875" s="7"/>
      <c r="C875" s="7"/>
      <c r="D875" s="8"/>
      <c r="E875" s="8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</row>
    <row r="876">
      <c r="A876" s="7"/>
      <c r="B876" s="7"/>
      <c r="C876" s="7"/>
      <c r="D876" s="8"/>
      <c r="E876" s="8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</row>
    <row r="877">
      <c r="A877" s="7"/>
      <c r="B877" s="7"/>
      <c r="C877" s="7"/>
      <c r="D877" s="8"/>
      <c r="E877" s="8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</row>
    <row r="878">
      <c r="A878" s="7"/>
      <c r="B878" s="7"/>
      <c r="C878" s="7"/>
      <c r="D878" s="8"/>
      <c r="E878" s="8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</row>
    <row r="879">
      <c r="A879" s="7"/>
      <c r="B879" s="7"/>
      <c r="C879" s="7"/>
      <c r="D879" s="8"/>
      <c r="E879" s="8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</row>
    <row r="880">
      <c r="A880" s="7"/>
      <c r="B880" s="7"/>
      <c r="C880" s="7"/>
      <c r="D880" s="8"/>
      <c r="E880" s="8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</row>
    <row r="881">
      <c r="A881" s="7"/>
      <c r="B881" s="7"/>
      <c r="C881" s="7"/>
      <c r="D881" s="8"/>
      <c r="E881" s="8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</row>
    <row r="882">
      <c r="A882" s="7"/>
      <c r="B882" s="7"/>
      <c r="C882" s="7"/>
      <c r="D882" s="8"/>
      <c r="E882" s="8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</row>
    <row r="883">
      <c r="A883" s="7"/>
      <c r="B883" s="7"/>
      <c r="C883" s="7"/>
      <c r="D883" s="8"/>
      <c r="E883" s="8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</row>
    <row r="884">
      <c r="A884" s="7"/>
      <c r="B884" s="7"/>
      <c r="C884" s="7"/>
      <c r="D884" s="8"/>
      <c r="E884" s="8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</row>
    <row r="885">
      <c r="A885" s="7"/>
      <c r="B885" s="7"/>
      <c r="C885" s="7"/>
      <c r="D885" s="8"/>
      <c r="E885" s="8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</row>
    <row r="886">
      <c r="A886" s="7"/>
      <c r="B886" s="7"/>
      <c r="C886" s="7"/>
      <c r="D886" s="8"/>
      <c r="E886" s="8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</row>
    <row r="887">
      <c r="A887" s="7"/>
      <c r="B887" s="7"/>
      <c r="C887" s="7"/>
      <c r="D887" s="8"/>
      <c r="E887" s="8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</row>
    <row r="888">
      <c r="A888" s="7"/>
      <c r="B888" s="7"/>
      <c r="C888" s="7"/>
      <c r="D888" s="8"/>
      <c r="E888" s="8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</row>
    <row r="889">
      <c r="A889" s="7"/>
      <c r="B889" s="7"/>
      <c r="C889" s="7"/>
      <c r="D889" s="8"/>
      <c r="E889" s="8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</row>
    <row r="890">
      <c r="A890" s="7"/>
      <c r="B890" s="7"/>
      <c r="C890" s="7"/>
      <c r="D890" s="8"/>
      <c r="E890" s="8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</row>
    <row r="891">
      <c r="A891" s="7"/>
      <c r="B891" s="7"/>
      <c r="C891" s="7"/>
      <c r="D891" s="8"/>
      <c r="E891" s="8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</row>
    <row r="892">
      <c r="A892" s="7"/>
      <c r="B892" s="7"/>
      <c r="C892" s="7"/>
      <c r="D892" s="8"/>
      <c r="E892" s="8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</row>
    <row r="893">
      <c r="A893" s="7"/>
      <c r="B893" s="7"/>
      <c r="C893" s="7"/>
      <c r="D893" s="8"/>
      <c r="E893" s="8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</row>
    <row r="894">
      <c r="A894" s="7"/>
      <c r="B894" s="7"/>
      <c r="C894" s="7"/>
      <c r="D894" s="8"/>
      <c r="E894" s="8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</row>
    <row r="895">
      <c r="A895" s="7"/>
      <c r="B895" s="7"/>
      <c r="C895" s="7"/>
      <c r="D895" s="8"/>
      <c r="E895" s="8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</row>
    <row r="896">
      <c r="A896" s="7"/>
      <c r="B896" s="7"/>
      <c r="C896" s="7"/>
      <c r="D896" s="8"/>
      <c r="E896" s="8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</row>
    <row r="897">
      <c r="A897" s="7"/>
      <c r="B897" s="7"/>
      <c r="C897" s="7"/>
      <c r="D897" s="8"/>
      <c r="E897" s="8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</row>
    <row r="898">
      <c r="A898" s="7"/>
      <c r="B898" s="7"/>
      <c r="C898" s="7"/>
      <c r="D898" s="8"/>
      <c r="E898" s="8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</row>
    <row r="899">
      <c r="A899" s="7"/>
      <c r="B899" s="7"/>
      <c r="C899" s="7"/>
      <c r="D899" s="8"/>
      <c r="E899" s="8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</row>
    <row r="900">
      <c r="A900" s="7"/>
      <c r="B900" s="7"/>
      <c r="C900" s="7"/>
      <c r="D900" s="8"/>
      <c r="E900" s="8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</row>
    <row r="901">
      <c r="A901" s="7"/>
      <c r="B901" s="7"/>
      <c r="C901" s="7"/>
      <c r="D901" s="8"/>
      <c r="E901" s="8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</row>
    <row r="902">
      <c r="A902" s="7"/>
      <c r="B902" s="7"/>
      <c r="C902" s="7"/>
      <c r="D902" s="8"/>
      <c r="E902" s="8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</row>
    <row r="903">
      <c r="A903" s="7"/>
      <c r="B903" s="7"/>
      <c r="C903" s="7"/>
      <c r="D903" s="8"/>
      <c r="E903" s="8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15.63"/>
  </cols>
  <sheetData>
    <row r="1">
      <c r="A1" s="29" t="s">
        <v>51</v>
      </c>
      <c r="B1" s="1" t="s">
        <v>156</v>
      </c>
      <c r="C1" s="1" t="s">
        <v>93</v>
      </c>
      <c r="D1" s="9" t="s">
        <v>94</v>
      </c>
      <c r="E1" s="51" t="s">
        <v>95</v>
      </c>
      <c r="F1" s="51" t="s">
        <v>96</v>
      </c>
      <c r="G1" s="9" t="s">
        <v>97</v>
      </c>
      <c r="H1" s="9" t="s">
        <v>142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29" t="s">
        <v>58</v>
      </c>
      <c r="B2" s="61">
        <v>5.0</v>
      </c>
      <c r="C2" s="62">
        <v>0.0</v>
      </c>
      <c r="D2" s="7">
        <f t="shared" ref="D2:D3" si="1">C2:C3+5</f>
        <v>5</v>
      </c>
      <c r="E2" s="61">
        <v>21.277</v>
      </c>
      <c r="F2" s="63">
        <v>15.576</v>
      </c>
      <c r="G2" s="11" t="s">
        <v>60</v>
      </c>
      <c r="H2" s="11" t="s">
        <v>60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>
      <c r="A3" s="18"/>
      <c r="B3" s="18"/>
      <c r="C3" s="62">
        <v>50.0</v>
      </c>
      <c r="D3" s="7">
        <f t="shared" si="1"/>
        <v>55</v>
      </c>
      <c r="E3" s="63">
        <v>27.236</v>
      </c>
      <c r="F3" s="63">
        <v>14.89</v>
      </c>
      <c r="G3" s="11" t="s">
        <v>60</v>
      </c>
      <c r="H3" s="11" t="s">
        <v>60</v>
      </c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>
      <c r="A4" s="29" t="s">
        <v>61</v>
      </c>
      <c r="B4" s="61">
        <v>5.0</v>
      </c>
      <c r="C4" s="62">
        <v>0.0</v>
      </c>
      <c r="D4" s="7">
        <f t="shared" ref="D4:D10" si="2">C4:C10+5</f>
        <v>5</v>
      </c>
      <c r="E4" s="61">
        <v>20.129</v>
      </c>
      <c r="F4" s="63">
        <v>19.002</v>
      </c>
      <c r="G4" s="11" t="s">
        <v>60</v>
      </c>
      <c r="H4" s="11" t="s">
        <v>60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>
      <c r="A5" s="64"/>
      <c r="B5" s="64"/>
      <c r="C5" s="62">
        <v>10.0</v>
      </c>
      <c r="D5" s="7">
        <f t="shared" si="2"/>
        <v>15</v>
      </c>
      <c r="E5" s="61">
        <v>20.097</v>
      </c>
      <c r="F5" s="63">
        <v>19.242</v>
      </c>
      <c r="G5" s="11">
        <v>55.531</v>
      </c>
      <c r="H5" s="11">
        <v>71.76</v>
      </c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>
      <c r="A6" s="64"/>
      <c r="B6" s="64"/>
      <c r="C6" s="62">
        <v>11.0</v>
      </c>
      <c r="D6" s="7">
        <f t="shared" si="2"/>
        <v>16</v>
      </c>
      <c r="E6" s="61">
        <v>19.445</v>
      </c>
      <c r="F6" s="63">
        <v>17.588</v>
      </c>
      <c r="G6" s="11">
        <v>62.998</v>
      </c>
      <c r="H6" s="11">
        <v>86.781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>
      <c r="A7" s="64"/>
      <c r="B7" s="64"/>
      <c r="C7" s="62">
        <v>21.0</v>
      </c>
      <c r="D7" s="7">
        <f t="shared" si="2"/>
        <v>26</v>
      </c>
      <c r="E7" s="61">
        <v>21.203</v>
      </c>
      <c r="F7" s="63">
        <v>19.872</v>
      </c>
      <c r="G7" s="11">
        <v>64.153</v>
      </c>
      <c r="H7" s="11">
        <v>94.354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>
      <c r="A8" s="64"/>
      <c r="B8" s="64"/>
      <c r="C8" s="62">
        <v>27.0</v>
      </c>
      <c r="D8" s="7">
        <f t="shared" si="2"/>
        <v>32</v>
      </c>
      <c r="E8" s="61">
        <v>23.082</v>
      </c>
      <c r="F8" s="63">
        <v>21.114</v>
      </c>
      <c r="G8" s="11">
        <v>72.958</v>
      </c>
      <c r="H8" s="11">
        <v>106.379</v>
      </c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>
      <c r="A9" s="64"/>
      <c r="B9" s="64"/>
      <c r="C9" s="62">
        <v>86.0</v>
      </c>
      <c r="D9" s="7">
        <f t="shared" si="2"/>
        <v>91</v>
      </c>
      <c r="E9" s="61">
        <v>26.12</v>
      </c>
      <c r="F9" s="63">
        <v>23.086</v>
      </c>
      <c r="G9" s="11">
        <v>83.186</v>
      </c>
      <c r="H9" s="11">
        <v>98.778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>
      <c r="A10" s="18"/>
      <c r="B10" s="18"/>
      <c r="C10" s="62">
        <v>91.0</v>
      </c>
      <c r="D10" s="7">
        <f t="shared" si="2"/>
        <v>96</v>
      </c>
      <c r="E10" s="63">
        <v>26.085</v>
      </c>
      <c r="F10" s="63">
        <v>23.701</v>
      </c>
      <c r="G10" s="11">
        <v>76.513</v>
      </c>
      <c r="H10" s="11">
        <v>127.87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>
      <c r="A11" s="51" t="s">
        <v>62</v>
      </c>
      <c r="B11" s="63">
        <v>5.0</v>
      </c>
      <c r="C11" s="62">
        <v>0.0</v>
      </c>
      <c r="D11" s="7">
        <f t="shared" ref="D11:D20" si="3">C11:C20+5</f>
        <v>5</v>
      </c>
      <c r="E11" s="63">
        <v>24.128</v>
      </c>
      <c r="F11" s="63">
        <v>11.433</v>
      </c>
      <c r="G11" s="11">
        <v>81.545</v>
      </c>
      <c r="H11" s="11">
        <v>61.03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>
      <c r="A12" s="18"/>
      <c r="B12" s="18"/>
      <c r="C12" s="62">
        <v>1.0</v>
      </c>
      <c r="D12" s="7">
        <f t="shared" si="3"/>
        <v>6</v>
      </c>
      <c r="E12" s="63">
        <v>24.376</v>
      </c>
      <c r="F12" s="63">
        <v>11.638</v>
      </c>
      <c r="G12" s="11">
        <v>86.938</v>
      </c>
      <c r="H12" s="11">
        <v>59.979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>
      <c r="A13" s="18"/>
      <c r="B13" s="18"/>
      <c r="C13" s="62">
        <v>2.0</v>
      </c>
      <c r="D13" s="7">
        <f t="shared" si="3"/>
        <v>7</v>
      </c>
      <c r="E13" s="63">
        <v>24.615</v>
      </c>
      <c r="F13" s="63">
        <v>11.456</v>
      </c>
      <c r="G13" s="11">
        <v>92.274</v>
      </c>
      <c r="H13" s="11">
        <v>70.728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>
      <c r="A14" s="18"/>
      <c r="B14" s="18"/>
      <c r="C14" s="62">
        <v>8.0</v>
      </c>
      <c r="D14" s="7">
        <f t="shared" si="3"/>
        <v>13</v>
      </c>
      <c r="E14" s="63">
        <v>29.917</v>
      </c>
      <c r="F14" s="63">
        <v>13.236</v>
      </c>
      <c r="G14" s="11">
        <v>91.755</v>
      </c>
      <c r="H14" s="11">
        <v>67.321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>
      <c r="A15" s="18"/>
      <c r="B15" s="18"/>
      <c r="C15" s="62">
        <v>9.0</v>
      </c>
      <c r="D15" s="7">
        <f t="shared" si="3"/>
        <v>14</v>
      </c>
      <c r="E15" s="63">
        <v>28.591</v>
      </c>
      <c r="F15" s="63">
        <v>12.913</v>
      </c>
      <c r="G15" s="11">
        <v>114.947</v>
      </c>
      <c r="H15" s="11">
        <v>85.923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>
      <c r="A16" s="18"/>
      <c r="B16" s="18"/>
      <c r="C16" s="62">
        <v>19.0</v>
      </c>
      <c r="D16" s="7">
        <f t="shared" si="3"/>
        <v>24</v>
      </c>
      <c r="E16" s="63">
        <v>35.476</v>
      </c>
      <c r="F16" s="63">
        <v>15.955</v>
      </c>
      <c r="G16" s="11" t="s">
        <v>60</v>
      </c>
      <c r="H16" s="11">
        <v>101.425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>
      <c r="A17" s="18"/>
      <c r="B17" s="18"/>
      <c r="C17" s="62">
        <v>29.0</v>
      </c>
      <c r="D17" s="7">
        <f t="shared" si="3"/>
        <v>34</v>
      </c>
      <c r="E17" s="63">
        <v>41.237</v>
      </c>
      <c r="F17" s="63">
        <v>20.703</v>
      </c>
      <c r="G17" s="11">
        <v>216.907</v>
      </c>
      <c r="H17" s="11">
        <v>91.636</v>
      </c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>
      <c r="A18" s="18"/>
      <c r="B18" s="18"/>
      <c r="C18" s="62">
        <v>45.0</v>
      </c>
      <c r="D18" s="7">
        <f t="shared" si="3"/>
        <v>50</v>
      </c>
      <c r="E18" s="63">
        <v>39.02</v>
      </c>
      <c r="F18" s="63">
        <v>18.128</v>
      </c>
      <c r="G18" s="11" t="s">
        <v>60</v>
      </c>
      <c r="H18" s="11">
        <v>99.49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>
      <c r="A19" s="18"/>
      <c r="B19" s="18"/>
      <c r="C19" s="62">
        <v>53.0</v>
      </c>
      <c r="D19" s="7">
        <f t="shared" si="3"/>
        <v>58</v>
      </c>
      <c r="E19" s="63">
        <v>40.343</v>
      </c>
      <c r="F19" s="63">
        <v>17.954</v>
      </c>
      <c r="G19" s="11" t="s">
        <v>60</v>
      </c>
      <c r="H19" s="11">
        <v>102.477</v>
      </c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>
      <c r="A20" s="18"/>
      <c r="B20" s="18"/>
      <c r="C20" s="62">
        <v>56.0</v>
      </c>
      <c r="D20" s="7">
        <f t="shared" si="3"/>
        <v>61</v>
      </c>
      <c r="E20" s="63">
        <v>40.998</v>
      </c>
      <c r="F20" s="63">
        <v>20.677</v>
      </c>
      <c r="G20" s="33">
        <v>231.346</v>
      </c>
      <c r="H20" s="33">
        <v>126.743</v>
      </c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>
      <c r="A21" s="51" t="s">
        <v>63</v>
      </c>
      <c r="B21" s="63">
        <v>15.0</v>
      </c>
      <c r="C21" s="62">
        <v>0.0</v>
      </c>
      <c r="D21" s="7">
        <f t="shared" ref="D21:D26" si="4">C21:C26+15</f>
        <v>15</v>
      </c>
      <c r="E21" s="63">
        <v>28.746</v>
      </c>
      <c r="F21" s="63">
        <v>22.077</v>
      </c>
      <c r="G21" s="11">
        <v>175.432</v>
      </c>
      <c r="H21" s="11">
        <v>331.852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>
      <c r="A22" s="18"/>
      <c r="B22" s="18"/>
      <c r="C22" s="62">
        <v>12.0</v>
      </c>
      <c r="D22" s="7">
        <f t="shared" si="4"/>
        <v>27</v>
      </c>
      <c r="E22" s="63">
        <v>32.939</v>
      </c>
      <c r="F22" s="63">
        <v>30.799</v>
      </c>
      <c r="G22" s="11">
        <v>196.665</v>
      </c>
      <c r="H22" s="11">
        <v>361.119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>
      <c r="A23" s="18"/>
      <c r="B23" s="18"/>
      <c r="C23" s="62">
        <v>22.0</v>
      </c>
      <c r="D23" s="7">
        <f t="shared" si="4"/>
        <v>37</v>
      </c>
      <c r="E23" s="63">
        <v>34.067</v>
      </c>
      <c r="F23" s="63">
        <v>34.025</v>
      </c>
      <c r="G23" s="11">
        <v>227.042</v>
      </c>
      <c r="H23" s="11">
        <v>394.128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>
      <c r="A24" s="18"/>
      <c r="B24" s="18"/>
      <c r="C24" s="62">
        <v>33.0</v>
      </c>
      <c r="D24" s="7">
        <f t="shared" si="4"/>
        <v>48</v>
      </c>
      <c r="E24" s="63">
        <v>34.515</v>
      </c>
      <c r="F24" s="63">
        <v>34.113</v>
      </c>
      <c r="G24" s="11">
        <v>195.366</v>
      </c>
      <c r="H24" s="11">
        <v>392.192</v>
      </c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>
      <c r="A25" s="18"/>
      <c r="B25" s="18"/>
      <c r="C25" s="62">
        <v>44.0</v>
      </c>
      <c r="D25" s="7">
        <f t="shared" si="4"/>
        <v>59</v>
      </c>
      <c r="E25" s="63">
        <v>32.751</v>
      </c>
      <c r="F25" s="63">
        <v>33.427</v>
      </c>
      <c r="G25" s="11">
        <v>202.254</v>
      </c>
      <c r="H25" s="11">
        <v>400.377</v>
      </c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>
      <c r="A26" s="18"/>
      <c r="B26" s="18"/>
      <c r="C26" s="62">
        <v>53.0</v>
      </c>
      <c r="D26" s="7">
        <f t="shared" si="4"/>
        <v>68</v>
      </c>
      <c r="E26" s="63">
        <v>34.621</v>
      </c>
      <c r="F26" s="63">
        <v>33.971</v>
      </c>
      <c r="G26" s="11">
        <v>200.816</v>
      </c>
      <c r="H26" s="11">
        <v>431.187</v>
      </c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>
      <c r="A27" s="51" t="s">
        <v>64</v>
      </c>
      <c r="B27" s="63">
        <v>15.0</v>
      </c>
      <c r="C27" s="62">
        <v>0.0</v>
      </c>
      <c r="D27" s="7">
        <f t="shared" ref="D27:D34" si="5">C27:C35+15</f>
        <v>15</v>
      </c>
      <c r="E27" s="63">
        <v>26.788</v>
      </c>
      <c r="F27" s="63">
        <v>15.852</v>
      </c>
      <c r="G27" s="11">
        <v>156.927</v>
      </c>
      <c r="H27" s="11">
        <v>102.17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>
      <c r="A28" s="18"/>
      <c r="B28" s="18"/>
      <c r="C28" s="62">
        <v>10.0</v>
      </c>
      <c r="D28" s="7">
        <f t="shared" si="5"/>
        <v>25</v>
      </c>
      <c r="E28" s="63">
        <v>31.705</v>
      </c>
      <c r="F28" s="63">
        <v>24.664</v>
      </c>
      <c r="G28" s="11">
        <v>160.911</v>
      </c>
      <c r="H28" s="11">
        <v>152.722</v>
      </c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ht="15.0" customHeight="1">
      <c r="A29" s="18"/>
      <c r="B29" s="18"/>
      <c r="C29" s="62">
        <v>16.0</v>
      </c>
      <c r="D29" s="7">
        <f t="shared" si="5"/>
        <v>31</v>
      </c>
      <c r="E29" s="63">
        <v>33.87</v>
      </c>
      <c r="F29" s="63">
        <v>26.338</v>
      </c>
      <c r="G29" s="11">
        <v>165.18</v>
      </c>
      <c r="H29" s="11">
        <v>162.966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>
      <c r="A30" s="18"/>
      <c r="B30" s="18"/>
      <c r="C30" s="62">
        <v>21.0</v>
      </c>
      <c r="D30" s="7">
        <f t="shared" si="5"/>
        <v>36</v>
      </c>
      <c r="E30" s="63">
        <v>35.854</v>
      </c>
      <c r="F30" s="63">
        <v>29.466</v>
      </c>
      <c r="G30" s="11">
        <v>163.592</v>
      </c>
      <c r="H30" s="11">
        <v>168.562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>
      <c r="A31" s="18"/>
      <c r="B31" s="18"/>
      <c r="C31" s="62">
        <v>31.0</v>
      </c>
      <c r="D31" s="7">
        <f t="shared" si="5"/>
        <v>46</v>
      </c>
      <c r="E31" s="63">
        <v>34.846</v>
      </c>
      <c r="F31" s="63">
        <v>29.121</v>
      </c>
      <c r="G31" s="11">
        <v>177.607</v>
      </c>
      <c r="H31" s="11">
        <v>192.817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>
      <c r="A32" s="18"/>
      <c r="B32" s="18"/>
      <c r="C32" s="62">
        <v>41.0</v>
      </c>
      <c r="D32" s="7">
        <f t="shared" si="5"/>
        <v>56</v>
      </c>
      <c r="E32" s="63">
        <v>38.753</v>
      </c>
      <c r="F32" s="63">
        <v>32.349</v>
      </c>
      <c r="G32" s="11">
        <v>175.388</v>
      </c>
      <c r="H32" s="11">
        <v>199.477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>
      <c r="A33" s="18"/>
      <c r="B33" s="18"/>
      <c r="C33" s="62">
        <v>52.0</v>
      </c>
      <c r="D33" s="7">
        <f t="shared" si="5"/>
        <v>67</v>
      </c>
      <c r="E33" s="63">
        <v>34.67</v>
      </c>
      <c r="F33" s="63">
        <v>28.126</v>
      </c>
      <c r="G33" s="11" t="s">
        <v>60</v>
      </c>
      <c r="H33" s="11" t="s">
        <v>60</v>
      </c>
      <c r="I33" s="11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>
      <c r="A34" s="18"/>
      <c r="B34" s="18"/>
      <c r="C34" s="62">
        <v>63.0</v>
      </c>
      <c r="D34" s="7">
        <f t="shared" si="5"/>
        <v>78</v>
      </c>
      <c r="E34" s="63">
        <v>36.135</v>
      </c>
      <c r="F34" s="63">
        <v>30.364</v>
      </c>
      <c r="G34" s="11" t="s">
        <v>60</v>
      </c>
      <c r="H34" s="11" t="s">
        <v>60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>
      <c r="A35" s="18"/>
      <c r="B35" s="18"/>
      <c r="C35" s="62">
        <v>73.0</v>
      </c>
      <c r="D35" s="7">
        <f>C35:C49+15</f>
        <v>88</v>
      </c>
      <c r="E35" s="63">
        <v>38.124</v>
      </c>
      <c r="F35" s="63">
        <v>33.111</v>
      </c>
      <c r="G35" s="11">
        <v>258.219</v>
      </c>
      <c r="H35" s="11">
        <v>259.717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>
      <c r="A36" s="51" t="s">
        <v>65</v>
      </c>
      <c r="B36" s="65">
        <v>10.0</v>
      </c>
      <c r="C36" s="66">
        <v>0.0</v>
      </c>
      <c r="D36" s="7">
        <f>C36:C42+10</f>
        <v>10</v>
      </c>
      <c r="E36" s="65">
        <v>20.69</v>
      </c>
      <c r="F36" s="65">
        <v>14.83</v>
      </c>
      <c r="G36" s="11">
        <v>125.759</v>
      </c>
      <c r="H36" s="11">
        <v>139.323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>
      <c r="A37" s="18"/>
      <c r="B37" s="18"/>
      <c r="C37" s="62">
        <v>5.0</v>
      </c>
      <c r="D37" s="7">
        <f t="shared" ref="D37:D42" si="6">C37:C49+10</f>
        <v>15</v>
      </c>
      <c r="E37" s="63">
        <v>24.628</v>
      </c>
      <c r="F37" s="63">
        <v>17.415</v>
      </c>
      <c r="G37" s="11">
        <v>161.2</v>
      </c>
      <c r="H37" s="11">
        <v>136.475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>
      <c r="A38" s="18"/>
      <c r="B38" s="18"/>
      <c r="C38" s="62">
        <v>15.0</v>
      </c>
      <c r="D38" s="7">
        <f t="shared" si="6"/>
        <v>25</v>
      </c>
      <c r="E38" s="63">
        <v>27.103</v>
      </c>
      <c r="F38" s="63">
        <v>19.385</v>
      </c>
      <c r="G38" s="11" t="s">
        <v>60</v>
      </c>
      <c r="H38" s="11">
        <v>140.578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>
      <c r="A39" s="18"/>
      <c r="B39" s="18"/>
      <c r="C39" s="62">
        <v>25.0</v>
      </c>
      <c r="D39" s="7">
        <f t="shared" si="6"/>
        <v>35</v>
      </c>
      <c r="E39" s="63">
        <v>31.93</v>
      </c>
      <c r="F39" s="63">
        <v>24.974</v>
      </c>
      <c r="G39" s="11">
        <v>179.514</v>
      </c>
      <c r="H39" s="11">
        <v>136.503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>
      <c r="A40" s="18"/>
      <c r="B40" s="18"/>
      <c r="C40" s="62">
        <v>36.0</v>
      </c>
      <c r="D40" s="7">
        <f t="shared" si="6"/>
        <v>46</v>
      </c>
      <c r="E40" s="63">
        <v>29.318</v>
      </c>
      <c r="F40" s="63">
        <v>21.442</v>
      </c>
      <c r="G40" s="11">
        <v>175.123</v>
      </c>
      <c r="H40" s="11" t="s">
        <v>60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>
      <c r="A41" s="18"/>
      <c r="B41" s="18"/>
      <c r="C41" s="62">
        <v>47.0</v>
      </c>
      <c r="D41" s="7">
        <f t="shared" si="6"/>
        <v>57</v>
      </c>
      <c r="E41" s="63">
        <v>29.812</v>
      </c>
      <c r="F41" s="63">
        <v>24.242</v>
      </c>
      <c r="G41" s="11">
        <v>188.332</v>
      </c>
      <c r="H41" s="11" t="s">
        <v>60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>
      <c r="A42" s="18"/>
      <c r="B42" s="18"/>
      <c r="C42" s="62">
        <v>57.0</v>
      </c>
      <c r="D42" s="7">
        <f t="shared" si="6"/>
        <v>67</v>
      </c>
      <c r="E42" s="63">
        <v>34.691</v>
      </c>
      <c r="F42" s="63">
        <v>26.169</v>
      </c>
      <c r="G42" s="11">
        <v>217.748</v>
      </c>
      <c r="H42" s="11" t="s">
        <v>60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>
      <c r="A43" s="51"/>
      <c r="B43" s="65"/>
      <c r="C43" s="62"/>
      <c r="D43" s="7"/>
      <c r="E43" s="65"/>
      <c r="F43" s="65"/>
      <c r="G43" s="11"/>
      <c r="H43" s="11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>
      <c r="A44" s="51"/>
      <c r="B44" s="65"/>
      <c r="C44" s="62"/>
      <c r="D44" s="7"/>
      <c r="E44" s="65"/>
      <c r="F44" s="65"/>
      <c r="G44" s="11"/>
      <c r="H44" s="11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>
      <c r="A45" s="51"/>
      <c r="B45" s="65"/>
      <c r="C45" s="62"/>
      <c r="D45" s="7"/>
      <c r="E45" s="65"/>
      <c r="F45" s="65"/>
      <c r="G45" s="11"/>
      <c r="H45" s="11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>
      <c r="A46" s="51"/>
      <c r="B46" s="65"/>
      <c r="C46" s="62"/>
      <c r="D46" s="7"/>
      <c r="E46" s="65"/>
      <c r="F46" s="65"/>
      <c r="G46" s="11"/>
      <c r="H46" s="11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>
      <c r="A47" s="51"/>
      <c r="B47" s="65"/>
      <c r="C47" s="62"/>
      <c r="D47" s="7"/>
      <c r="E47" s="65"/>
      <c r="F47" s="65"/>
      <c r="G47" s="11"/>
      <c r="H47" s="11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>
      <c r="A48" s="51"/>
      <c r="B48" s="65"/>
      <c r="C48" s="62"/>
      <c r="D48" s="7"/>
      <c r="E48" s="65"/>
      <c r="F48" s="65"/>
      <c r="G48" s="11"/>
      <c r="H48" s="11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>
      <c r="A49" s="51" t="s">
        <v>76</v>
      </c>
      <c r="B49" s="65">
        <v>10.0</v>
      </c>
      <c r="C49" s="62">
        <v>0.0</v>
      </c>
      <c r="D49" s="7">
        <f t="shared" ref="D49:D57" si="7">C49:C58+10</f>
        <v>10</v>
      </c>
      <c r="E49" s="65">
        <v>25.948</v>
      </c>
      <c r="F49" s="65">
        <v>14.624</v>
      </c>
      <c r="G49" s="11" t="s">
        <v>60</v>
      </c>
      <c r="H49" s="11" t="s">
        <v>60</v>
      </c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>
      <c r="A50" s="18"/>
      <c r="B50" s="18"/>
      <c r="C50" s="62">
        <v>5.0</v>
      </c>
      <c r="D50" s="7">
        <f t="shared" si="7"/>
        <v>15</v>
      </c>
      <c r="E50" s="63">
        <v>27.238</v>
      </c>
      <c r="F50" s="63">
        <v>16.411</v>
      </c>
      <c r="G50" s="11" t="s">
        <v>60</v>
      </c>
      <c r="H50" s="11" t="s">
        <v>60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>
      <c r="A51" s="18"/>
      <c r="B51" s="18"/>
      <c r="C51" s="62">
        <v>10.0</v>
      </c>
      <c r="D51" s="7">
        <f t="shared" si="7"/>
        <v>20</v>
      </c>
      <c r="E51" s="63">
        <v>28.051</v>
      </c>
      <c r="F51" s="63">
        <v>17.316</v>
      </c>
      <c r="G51" s="11" t="s">
        <v>60</v>
      </c>
      <c r="H51" s="11" t="s">
        <v>60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>
      <c r="A52" s="18"/>
      <c r="B52" s="18"/>
      <c r="C52" s="62">
        <v>15.0</v>
      </c>
      <c r="D52" s="7">
        <f t="shared" si="7"/>
        <v>25</v>
      </c>
      <c r="E52" s="63">
        <v>31.515</v>
      </c>
      <c r="F52" s="63">
        <v>18.207</v>
      </c>
      <c r="G52" s="11" t="s">
        <v>60</v>
      </c>
      <c r="H52" s="11" t="s">
        <v>60</v>
      </c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>
      <c r="A53" s="18"/>
      <c r="B53" s="18"/>
      <c r="C53" s="62">
        <v>20.0</v>
      </c>
      <c r="D53" s="7">
        <f t="shared" si="7"/>
        <v>30</v>
      </c>
      <c r="E53" s="63">
        <v>34.461</v>
      </c>
      <c r="F53" s="63">
        <v>19.453</v>
      </c>
      <c r="G53" s="11" t="s">
        <v>60</v>
      </c>
      <c r="H53" s="11" t="s">
        <v>60</v>
      </c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>
      <c r="A54" s="18"/>
      <c r="B54" s="18"/>
      <c r="C54" s="62">
        <v>24.0</v>
      </c>
      <c r="D54" s="7">
        <f t="shared" si="7"/>
        <v>34</v>
      </c>
      <c r="E54" s="63">
        <v>35.834</v>
      </c>
      <c r="F54" s="63">
        <v>22.037</v>
      </c>
      <c r="G54" s="11" t="s">
        <v>60</v>
      </c>
      <c r="H54" s="11" t="s">
        <v>60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>
      <c r="A55" s="18"/>
      <c r="B55" s="18"/>
      <c r="C55" s="62">
        <v>29.0</v>
      </c>
      <c r="D55" s="7">
        <f t="shared" si="7"/>
        <v>39</v>
      </c>
      <c r="E55" s="63">
        <v>38.802</v>
      </c>
      <c r="F55" s="63">
        <v>23.498</v>
      </c>
      <c r="G55" s="11" t="s">
        <v>60</v>
      </c>
      <c r="H55" s="11" t="s">
        <v>60</v>
      </c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>
      <c r="A56" s="18"/>
      <c r="B56" s="18"/>
      <c r="C56" s="62">
        <v>35.0</v>
      </c>
      <c r="D56" s="7">
        <f t="shared" si="7"/>
        <v>45</v>
      </c>
      <c r="E56" s="63">
        <v>40.219</v>
      </c>
      <c r="F56" s="63">
        <v>25.96</v>
      </c>
      <c r="G56" s="11" t="s">
        <v>60</v>
      </c>
      <c r="H56" s="11" t="s">
        <v>60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>
      <c r="A57" s="18"/>
      <c r="B57" s="18"/>
      <c r="C57" s="62">
        <v>39.0</v>
      </c>
      <c r="D57" s="7">
        <f t="shared" si="7"/>
        <v>49</v>
      </c>
      <c r="E57" s="63">
        <v>38.909</v>
      </c>
      <c r="F57" s="63">
        <v>25.691</v>
      </c>
      <c r="G57" s="11" t="s">
        <v>60</v>
      </c>
      <c r="H57" s="11" t="s">
        <v>60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>
      <c r="A58" s="18"/>
      <c r="B58" s="18"/>
      <c r="C58" s="62">
        <v>42.0</v>
      </c>
      <c r="D58" s="7">
        <f>C58:C68+10</f>
        <v>52</v>
      </c>
      <c r="E58" s="63">
        <v>38.819</v>
      </c>
      <c r="F58" s="63">
        <v>32.566</v>
      </c>
      <c r="G58" s="11" t="s">
        <v>60</v>
      </c>
      <c r="H58" s="11" t="s">
        <v>60</v>
      </c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>
      <c r="A59" s="51" t="s">
        <v>77</v>
      </c>
      <c r="B59" s="63">
        <v>15.0</v>
      </c>
      <c r="C59" s="62">
        <v>0.0</v>
      </c>
      <c r="D59" s="7">
        <f t="shared" ref="D59:D66" si="8">C59:C70+15</f>
        <v>15</v>
      </c>
      <c r="E59" s="63">
        <v>28.199</v>
      </c>
      <c r="F59" s="63">
        <v>18.372</v>
      </c>
      <c r="G59" s="67">
        <v>148.533</v>
      </c>
      <c r="H59" s="67" t="s">
        <v>60</v>
      </c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>
      <c r="A60" s="18"/>
      <c r="B60" s="18"/>
      <c r="C60" s="62">
        <v>5.0</v>
      </c>
      <c r="D60" s="7">
        <f t="shared" si="8"/>
        <v>20</v>
      </c>
      <c r="E60" s="63">
        <v>29.029</v>
      </c>
      <c r="F60" s="63">
        <v>19.465</v>
      </c>
      <c r="G60" s="67">
        <v>168.533</v>
      </c>
      <c r="H60" s="67" t="s">
        <v>60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>
      <c r="A61" s="18"/>
      <c r="B61" s="18"/>
      <c r="C61" s="62">
        <v>9.0</v>
      </c>
      <c r="D61" s="7">
        <f t="shared" si="8"/>
        <v>24</v>
      </c>
      <c r="E61" s="63">
        <v>31.667</v>
      </c>
      <c r="F61" s="63">
        <v>20.864</v>
      </c>
      <c r="G61" s="67">
        <v>190.833</v>
      </c>
      <c r="H61" s="67" t="s">
        <v>60</v>
      </c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>
      <c r="A62" s="18"/>
      <c r="B62" s="18"/>
      <c r="C62" s="62">
        <v>14.0</v>
      </c>
      <c r="D62" s="7">
        <f t="shared" si="8"/>
        <v>29</v>
      </c>
      <c r="E62" s="63">
        <v>33.887</v>
      </c>
      <c r="F62" s="63">
        <v>23.469</v>
      </c>
      <c r="G62" s="67">
        <v>209.619</v>
      </c>
      <c r="H62" s="67" t="s">
        <v>60</v>
      </c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>
      <c r="A63" s="18"/>
      <c r="B63" s="18"/>
      <c r="C63" s="62">
        <v>19.0</v>
      </c>
      <c r="D63" s="7">
        <f t="shared" si="8"/>
        <v>34</v>
      </c>
      <c r="E63" s="63">
        <v>36.719</v>
      </c>
      <c r="F63" s="63">
        <v>26.462</v>
      </c>
      <c r="G63" s="67">
        <v>232.001</v>
      </c>
      <c r="H63" s="67" t="s">
        <v>60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>
      <c r="A64" s="18"/>
      <c r="B64" s="18"/>
      <c r="C64" s="62">
        <v>24.0</v>
      </c>
      <c r="D64" s="7">
        <f t="shared" si="8"/>
        <v>39</v>
      </c>
      <c r="E64" s="63">
        <v>38.183</v>
      </c>
      <c r="F64" s="63">
        <v>28.288</v>
      </c>
      <c r="G64" s="67">
        <v>230.44</v>
      </c>
      <c r="H64" s="67" t="s">
        <v>60</v>
      </c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>
      <c r="A65" s="18"/>
      <c r="B65" s="18"/>
      <c r="C65" s="62">
        <v>29.0</v>
      </c>
      <c r="D65" s="7">
        <f t="shared" si="8"/>
        <v>44</v>
      </c>
      <c r="E65" s="63">
        <v>38.815</v>
      </c>
      <c r="F65" s="63">
        <v>29.895</v>
      </c>
      <c r="G65" s="67">
        <v>237.268</v>
      </c>
      <c r="H65" s="67" t="s">
        <v>60</v>
      </c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>
      <c r="A66" s="18"/>
      <c r="B66" s="18"/>
      <c r="C66" s="62">
        <v>34.0</v>
      </c>
      <c r="D66" s="7">
        <f t="shared" si="8"/>
        <v>49</v>
      </c>
      <c r="E66" s="63">
        <v>39.49</v>
      </c>
      <c r="F66" s="63">
        <v>32.178</v>
      </c>
      <c r="G66" s="67">
        <v>268.395</v>
      </c>
      <c r="H66" s="67" t="s">
        <v>60</v>
      </c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>
      <c r="A67" s="18"/>
      <c r="B67" s="18"/>
      <c r="C67" s="67">
        <v>38.0</v>
      </c>
      <c r="D67" s="67">
        <v>38.764</v>
      </c>
      <c r="E67" s="67">
        <v>31.319</v>
      </c>
      <c r="F67" s="67">
        <v>37.639</v>
      </c>
      <c r="G67" s="67">
        <v>251.015</v>
      </c>
      <c r="H67" s="67" t="s">
        <v>60</v>
      </c>
      <c r="I67" s="67" t="s">
        <v>60</v>
      </c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>
      <c r="A68" s="18"/>
      <c r="B68" s="18"/>
      <c r="C68" s="62">
        <v>39.0</v>
      </c>
      <c r="D68" s="7">
        <f t="shared" ref="D68:D70" si="9">C68:C78+15</f>
        <v>54</v>
      </c>
      <c r="E68" s="63">
        <v>39.711</v>
      </c>
      <c r="F68" s="63">
        <v>30.121</v>
      </c>
      <c r="G68" s="67">
        <v>254.94</v>
      </c>
      <c r="H68" s="67" t="s">
        <v>60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>
      <c r="A69" s="18"/>
      <c r="B69" s="18"/>
      <c r="C69" s="62">
        <v>47.0</v>
      </c>
      <c r="D69" s="7">
        <f t="shared" si="9"/>
        <v>62</v>
      </c>
      <c r="E69" s="63">
        <v>39.64</v>
      </c>
      <c r="F69" s="63">
        <v>30.399</v>
      </c>
      <c r="G69" s="67">
        <v>248.642</v>
      </c>
      <c r="H69" s="67" t="s">
        <v>60</v>
      </c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>
      <c r="A70" s="18"/>
      <c r="B70" s="18"/>
      <c r="C70" s="62">
        <v>62.0</v>
      </c>
      <c r="D70" s="7">
        <f t="shared" si="9"/>
        <v>77</v>
      </c>
      <c r="E70" s="63">
        <v>40.762</v>
      </c>
      <c r="F70" s="63">
        <v>34.513</v>
      </c>
      <c r="G70" s="67">
        <v>248.642</v>
      </c>
      <c r="H70" s="67" t="s">
        <v>60</v>
      </c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>
      <c r="A71" s="51" t="s">
        <v>143</v>
      </c>
      <c r="B71" s="63">
        <v>20.0</v>
      </c>
      <c r="C71" s="62">
        <v>0.0</v>
      </c>
      <c r="D71" s="7">
        <f t="shared" ref="D71:D82" si="10">C71:C76+20</f>
        <v>20</v>
      </c>
      <c r="E71" s="63">
        <v>35.238</v>
      </c>
      <c r="F71" s="63">
        <v>34.538</v>
      </c>
      <c r="G71" s="67">
        <v>244.27</v>
      </c>
      <c r="H71" s="67">
        <v>411.278</v>
      </c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>
      <c r="A72" s="18"/>
      <c r="B72" s="18"/>
      <c r="C72" s="62">
        <v>1.0</v>
      </c>
      <c r="D72" s="7">
        <f t="shared" si="10"/>
        <v>21</v>
      </c>
      <c r="E72" s="63">
        <v>35.129</v>
      </c>
      <c r="F72" s="63">
        <v>36.002</v>
      </c>
      <c r="G72" s="67">
        <v>227.51</v>
      </c>
      <c r="H72" s="67">
        <v>448.613</v>
      </c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>
      <c r="A73" s="18"/>
      <c r="B73" s="18"/>
      <c r="C73" s="62">
        <v>9.0</v>
      </c>
      <c r="D73" s="7">
        <f t="shared" si="10"/>
        <v>29</v>
      </c>
      <c r="E73" s="63">
        <v>37.447</v>
      </c>
      <c r="F73" s="63">
        <v>43.454</v>
      </c>
      <c r="G73" s="67">
        <v>250.796</v>
      </c>
      <c r="H73" s="67">
        <v>483.929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>
      <c r="A74" s="18"/>
      <c r="B74" s="18"/>
      <c r="C74" s="62">
        <v>13.0</v>
      </c>
      <c r="D74" s="7">
        <f t="shared" si="10"/>
        <v>33</v>
      </c>
      <c r="E74" s="63">
        <v>36.488</v>
      </c>
      <c r="F74" s="63">
        <v>44.194</v>
      </c>
      <c r="G74" s="67">
        <v>249.007</v>
      </c>
      <c r="H74" s="67">
        <v>472.437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>
      <c r="A75" s="18"/>
      <c r="B75" s="18"/>
      <c r="C75" s="62">
        <v>18.0</v>
      </c>
      <c r="D75" s="7">
        <f t="shared" si="10"/>
        <v>38</v>
      </c>
      <c r="E75" s="63">
        <v>38.715</v>
      </c>
      <c r="F75" s="63">
        <v>42.279</v>
      </c>
      <c r="G75" s="67">
        <v>256.328</v>
      </c>
      <c r="H75" s="67">
        <v>417.714</v>
      </c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>
      <c r="A76" s="18"/>
      <c r="B76" s="18"/>
      <c r="C76" s="62">
        <v>25.0</v>
      </c>
      <c r="D76" s="7">
        <f t="shared" si="10"/>
        <v>45</v>
      </c>
      <c r="E76" s="63">
        <v>39.909</v>
      </c>
      <c r="F76" s="63">
        <v>42.33</v>
      </c>
      <c r="G76" s="67">
        <v>255.753</v>
      </c>
      <c r="H76" s="67">
        <v>387.892</v>
      </c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>
      <c r="A77" s="51" t="s">
        <v>144</v>
      </c>
      <c r="B77" s="63">
        <v>20.0</v>
      </c>
      <c r="C77" s="62">
        <v>0.0</v>
      </c>
      <c r="D77" s="7">
        <f t="shared" si="10"/>
        <v>20</v>
      </c>
      <c r="E77" s="63">
        <v>37.796</v>
      </c>
      <c r="F77" s="63">
        <v>31.661</v>
      </c>
      <c r="G77" s="67">
        <v>287.134</v>
      </c>
      <c r="H77" s="67">
        <v>480.192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>
      <c r="A78" s="18"/>
      <c r="B78" s="18"/>
      <c r="C78" s="62">
        <v>5.0</v>
      </c>
      <c r="D78" s="7">
        <f t="shared" si="10"/>
        <v>25</v>
      </c>
      <c r="E78" s="63">
        <v>41.14</v>
      </c>
      <c r="F78" s="63">
        <v>35.861</v>
      </c>
      <c r="G78" s="67">
        <v>290.31</v>
      </c>
      <c r="H78" s="67">
        <v>502.585</v>
      </c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>
      <c r="A79" s="18"/>
      <c r="B79" s="18"/>
      <c r="C79" s="62">
        <v>9.0</v>
      </c>
      <c r="D79" s="7">
        <f t="shared" si="10"/>
        <v>29</v>
      </c>
      <c r="E79" s="63">
        <v>43.218</v>
      </c>
      <c r="F79" s="63">
        <v>37.992</v>
      </c>
      <c r="G79" s="67">
        <v>323.256</v>
      </c>
      <c r="H79" s="67">
        <v>527.833</v>
      </c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>
      <c r="A80" s="18"/>
      <c r="B80" s="18"/>
      <c r="C80" s="62">
        <v>16.0</v>
      </c>
      <c r="D80" s="7">
        <f t="shared" si="10"/>
        <v>36</v>
      </c>
      <c r="E80" s="63">
        <v>45.23</v>
      </c>
      <c r="F80" s="63">
        <v>38.091</v>
      </c>
      <c r="G80" s="67">
        <v>340.888</v>
      </c>
      <c r="H80" s="67">
        <v>507.778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>
      <c r="A81" s="18"/>
      <c r="B81" s="18"/>
      <c r="C81" s="62">
        <v>21.0</v>
      </c>
      <c r="D81" s="7">
        <f t="shared" si="10"/>
        <v>41</v>
      </c>
      <c r="E81" s="63">
        <v>44.927</v>
      </c>
      <c r="F81" s="63">
        <v>37.929</v>
      </c>
      <c r="G81" s="67">
        <v>337.353</v>
      </c>
      <c r="H81" s="67">
        <v>486.481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>
      <c r="A82" s="18"/>
      <c r="B82" s="18"/>
      <c r="C82" s="62">
        <v>23.0</v>
      </c>
      <c r="D82" s="7">
        <f t="shared" si="10"/>
        <v>43</v>
      </c>
      <c r="E82" s="63">
        <v>43.825</v>
      </c>
      <c r="F82" s="63">
        <v>37.838</v>
      </c>
      <c r="G82" s="67">
        <v>330.686</v>
      </c>
      <c r="H82" s="67">
        <v>494.878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>
      <c r="A83" s="51" t="s">
        <v>145</v>
      </c>
      <c r="B83" s="63">
        <v>15.0</v>
      </c>
      <c r="C83" s="62">
        <v>0.0</v>
      </c>
      <c r="D83" s="7">
        <f t="shared" ref="D83:D90" si="11">C83:C90+15</f>
        <v>15</v>
      </c>
      <c r="E83" s="63">
        <v>28.223</v>
      </c>
      <c r="F83" s="63">
        <v>21.649</v>
      </c>
      <c r="G83" s="67">
        <v>146.473</v>
      </c>
      <c r="H83" s="67" t="s">
        <v>60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>
      <c r="A84" s="18"/>
      <c r="B84" s="18"/>
      <c r="C84" s="62">
        <v>10.0</v>
      </c>
      <c r="D84" s="7">
        <f t="shared" si="11"/>
        <v>25</v>
      </c>
      <c r="E84" s="63">
        <v>32.622</v>
      </c>
      <c r="F84" s="63">
        <v>22.536</v>
      </c>
      <c r="G84" s="67">
        <v>194.906</v>
      </c>
      <c r="H84" s="67" t="s">
        <v>60</v>
      </c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>
      <c r="A85" s="18"/>
      <c r="B85" s="18"/>
      <c r="C85" s="62">
        <v>14.0</v>
      </c>
      <c r="D85" s="7">
        <f t="shared" si="11"/>
        <v>29</v>
      </c>
      <c r="E85" s="63">
        <v>37.511</v>
      </c>
      <c r="F85" s="63">
        <v>24.166</v>
      </c>
      <c r="G85" s="67">
        <v>200.438</v>
      </c>
      <c r="H85" s="67" t="s">
        <v>60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>
      <c r="A86" s="18"/>
      <c r="B86" s="18"/>
      <c r="C86" s="62">
        <v>19.0</v>
      </c>
      <c r="D86" s="7">
        <f t="shared" si="11"/>
        <v>34</v>
      </c>
      <c r="E86" s="63">
        <v>40.137</v>
      </c>
      <c r="F86" s="63">
        <v>25.632</v>
      </c>
      <c r="G86" s="67">
        <v>228.879</v>
      </c>
      <c r="H86" s="67" t="s">
        <v>60</v>
      </c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>
      <c r="A87" s="18"/>
      <c r="B87" s="18"/>
      <c r="C87" s="62">
        <v>24.0</v>
      </c>
      <c r="D87" s="7">
        <f t="shared" si="11"/>
        <v>39</v>
      </c>
      <c r="E87" s="63">
        <v>43.823</v>
      </c>
      <c r="F87" s="63">
        <v>29.293</v>
      </c>
      <c r="G87" s="67">
        <v>263.632</v>
      </c>
      <c r="H87" s="67" t="s">
        <v>60</v>
      </c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>
      <c r="A88" s="18"/>
      <c r="B88" s="18"/>
      <c r="C88" s="62">
        <v>28.0</v>
      </c>
      <c r="D88" s="7">
        <f t="shared" si="11"/>
        <v>43</v>
      </c>
      <c r="E88" s="63">
        <v>44.9</v>
      </c>
      <c r="F88" s="63">
        <v>30.964</v>
      </c>
      <c r="G88" s="67">
        <v>293.654</v>
      </c>
      <c r="H88" s="67" t="s">
        <v>60</v>
      </c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>
      <c r="A89" s="18"/>
      <c r="B89" s="18"/>
      <c r="C89" s="62">
        <v>34.0</v>
      </c>
      <c r="D89" s="7">
        <f t="shared" si="11"/>
        <v>49</v>
      </c>
      <c r="E89" s="63">
        <v>45.317</v>
      </c>
      <c r="F89" s="63">
        <v>33.927</v>
      </c>
      <c r="G89" s="67">
        <v>312.157</v>
      </c>
      <c r="H89" s="67" t="s">
        <v>60</v>
      </c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>
      <c r="A90" s="18"/>
      <c r="B90" s="18"/>
      <c r="C90" s="62">
        <v>40.0</v>
      </c>
      <c r="D90" s="7">
        <f t="shared" si="11"/>
        <v>55</v>
      </c>
      <c r="E90" s="63">
        <v>45.124</v>
      </c>
      <c r="F90" s="63">
        <v>33.092</v>
      </c>
      <c r="G90" s="67">
        <v>319.76</v>
      </c>
      <c r="H90" s="67" t="s">
        <v>60</v>
      </c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>
      <c r="A91" s="51" t="s">
        <v>146</v>
      </c>
      <c r="B91" s="63">
        <v>20.0</v>
      </c>
      <c r="C91" s="62">
        <v>0.0</v>
      </c>
      <c r="D91" s="7">
        <f t="shared" ref="D91:D97" si="12">C91:C97+20</f>
        <v>20</v>
      </c>
      <c r="E91" s="63">
        <v>34.296</v>
      </c>
      <c r="F91" s="63">
        <v>25.812</v>
      </c>
      <c r="G91" s="67">
        <v>215.517</v>
      </c>
      <c r="H91" s="67">
        <v>324.883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>
      <c r="A92" s="18"/>
      <c r="B92" s="18"/>
      <c r="C92" s="62">
        <v>4.0</v>
      </c>
      <c r="D92" s="7">
        <f t="shared" si="12"/>
        <v>24</v>
      </c>
      <c r="E92" s="63">
        <v>36.192</v>
      </c>
      <c r="F92" s="63">
        <v>27.638</v>
      </c>
      <c r="G92" s="67">
        <v>229.269</v>
      </c>
      <c r="H92" s="67">
        <v>351.897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>
      <c r="A93" s="18"/>
      <c r="B93" s="18"/>
      <c r="C93" s="62">
        <v>9.0</v>
      </c>
      <c r="D93" s="7">
        <f t="shared" si="12"/>
        <v>29</v>
      </c>
      <c r="E93" s="63">
        <v>38.079</v>
      </c>
      <c r="F93" s="63">
        <v>32.627</v>
      </c>
      <c r="G93" s="67">
        <v>233.666</v>
      </c>
      <c r="H93" s="67">
        <v>353.16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>
      <c r="A94" s="18"/>
      <c r="B94" s="18"/>
      <c r="C94" s="62">
        <v>14.0</v>
      </c>
      <c r="D94" s="7">
        <f t="shared" si="12"/>
        <v>34</v>
      </c>
      <c r="E94" s="63">
        <v>39.189</v>
      </c>
      <c r="F94" s="63">
        <v>34.913</v>
      </c>
      <c r="G94" s="67">
        <v>242.749</v>
      </c>
      <c r="H94" s="67">
        <v>334.175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>
      <c r="A95" s="18"/>
      <c r="B95" s="18"/>
      <c r="C95" s="62">
        <v>18.0</v>
      </c>
      <c r="D95" s="7">
        <f t="shared" si="12"/>
        <v>38</v>
      </c>
      <c r="E95" s="63">
        <v>40.144</v>
      </c>
      <c r="F95" s="63">
        <v>35.512</v>
      </c>
      <c r="G95" s="67">
        <v>250.915</v>
      </c>
      <c r="H95" s="67">
        <v>283.934</v>
      </c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>
      <c r="A96" s="18"/>
      <c r="B96" s="18"/>
      <c r="C96" s="62">
        <v>24.0</v>
      </c>
      <c r="D96" s="7">
        <f t="shared" si="12"/>
        <v>44</v>
      </c>
      <c r="E96" s="63">
        <v>40.153</v>
      </c>
      <c r="F96" s="63">
        <v>35.588</v>
      </c>
      <c r="G96" s="67">
        <v>266.248</v>
      </c>
      <c r="H96" s="67">
        <v>279.311</v>
      </c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>
      <c r="A97" s="18"/>
      <c r="B97" s="18"/>
      <c r="C97" s="62">
        <v>30.0</v>
      </c>
      <c r="D97" s="7">
        <f t="shared" si="12"/>
        <v>50</v>
      </c>
      <c r="E97" s="63">
        <v>39.427</v>
      </c>
      <c r="F97" s="63">
        <v>36.211</v>
      </c>
      <c r="G97" s="67">
        <v>255.23</v>
      </c>
      <c r="H97" s="67">
        <v>265.077</v>
      </c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>
      <c r="A98" s="51" t="s">
        <v>147</v>
      </c>
      <c r="B98" s="63">
        <v>5.0</v>
      </c>
      <c r="C98" s="62">
        <v>0.0</v>
      </c>
      <c r="D98" s="7">
        <f t="shared" ref="D98:D109" si="13">C98:C109+5</f>
        <v>5</v>
      </c>
      <c r="E98" s="63">
        <v>23.303</v>
      </c>
      <c r="F98" s="63">
        <v>14.722</v>
      </c>
      <c r="G98" s="67" t="s">
        <v>60</v>
      </c>
      <c r="H98" s="67" t="s">
        <v>60</v>
      </c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>
      <c r="A99" s="18"/>
      <c r="B99" s="18"/>
      <c r="C99" s="62">
        <v>5.0</v>
      </c>
      <c r="D99" s="7">
        <f t="shared" si="13"/>
        <v>10</v>
      </c>
      <c r="E99" s="63">
        <v>23.166</v>
      </c>
      <c r="F99" s="63">
        <v>15.341</v>
      </c>
      <c r="G99" s="67" t="s">
        <v>60</v>
      </c>
      <c r="H99" s="67" t="s">
        <v>60</v>
      </c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>
      <c r="A100" s="18"/>
      <c r="B100" s="18"/>
      <c r="C100" s="62">
        <v>8.0</v>
      </c>
      <c r="D100" s="7">
        <f t="shared" si="13"/>
        <v>13</v>
      </c>
      <c r="E100" s="63">
        <v>23.653</v>
      </c>
      <c r="F100" s="63">
        <v>15.296</v>
      </c>
      <c r="G100" s="67" t="s">
        <v>60</v>
      </c>
      <c r="H100" s="67" t="s">
        <v>60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>
      <c r="A101" s="18"/>
      <c r="B101" s="18"/>
      <c r="C101" s="62">
        <v>10.0</v>
      </c>
      <c r="D101" s="7">
        <f t="shared" si="13"/>
        <v>15</v>
      </c>
      <c r="E101" s="63">
        <v>24.24</v>
      </c>
      <c r="F101" s="63">
        <v>16.416</v>
      </c>
      <c r="G101" s="67" t="s">
        <v>60</v>
      </c>
      <c r="H101" s="67" t="s">
        <v>60</v>
      </c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>
      <c r="A102" s="18"/>
      <c r="B102" s="18"/>
      <c r="C102" s="62">
        <v>15.0</v>
      </c>
      <c r="D102" s="7">
        <f t="shared" si="13"/>
        <v>20</v>
      </c>
      <c r="E102" s="63">
        <v>26.328</v>
      </c>
      <c r="F102" s="63">
        <v>16.63</v>
      </c>
      <c r="G102" s="67" t="s">
        <v>60</v>
      </c>
      <c r="H102" s="67" t="s">
        <v>60</v>
      </c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>
      <c r="A103" s="18"/>
      <c r="B103" s="18"/>
      <c r="C103" s="62">
        <v>21.0</v>
      </c>
      <c r="D103" s="7">
        <f t="shared" si="13"/>
        <v>26</v>
      </c>
      <c r="E103" s="63">
        <v>29.291</v>
      </c>
      <c r="F103" s="63">
        <v>17.72</v>
      </c>
      <c r="G103" s="67" t="s">
        <v>60</v>
      </c>
      <c r="H103" s="67" t="s">
        <v>60</v>
      </c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>
      <c r="A104" s="18"/>
      <c r="B104" s="18"/>
      <c r="C104" s="62">
        <v>26.0</v>
      </c>
      <c r="D104" s="7">
        <f t="shared" si="13"/>
        <v>31</v>
      </c>
      <c r="E104" s="63">
        <v>32.93</v>
      </c>
      <c r="F104" s="63">
        <v>19.67</v>
      </c>
      <c r="G104" s="67" t="s">
        <v>60</v>
      </c>
      <c r="H104" s="67" t="s">
        <v>60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>
      <c r="A105" s="18"/>
      <c r="B105" s="18"/>
      <c r="C105" s="62">
        <v>31.0</v>
      </c>
      <c r="D105" s="7">
        <f t="shared" si="13"/>
        <v>36</v>
      </c>
      <c r="E105" s="63">
        <v>36.285</v>
      </c>
      <c r="F105" s="63">
        <v>23.349</v>
      </c>
      <c r="G105" s="67" t="s">
        <v>60</v>
      </c>
      <c r="H105" s="67" t="s">
        <v>60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>
      <c r="A106" s="18"/>
      <c r="B106" s="18"/>
      <c r="C106" s="62">
        <v>36.0</v>
      </c>
      <c r="D106" s="7">
        <f t="shared" si="13"/>
        <v>41</v>
      </c>
      <c r="E106" s="63">
        <v>35.09</v>
      </c>
      <c r="F106" s="63">
        <v>23.439</v>
      </c>
      <c r="G106" s="67" t="s">
        <v>60</v>
      </c>
      <c r="H106" s="67" t="s">
        <v>60</v>
      </c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>
      <c r="A107" s="18"/>
      <c r="B107" s="18"/>
      <c r="C107" s="62">
        <v>41.0</v>
      </c>
      <c r="D107" s="7">
        <f t="shared" si="13"/>
        <v>46</v>
      </c>
      <c r="E107" s="63">
        <v>35.702</v>
      </c>
      <c r="F107" s="63">
        <v>23.526</v>
      </c>
      <c r="G107" s="67" t="s">
        <v>60</v>
      </c>
      <c r="H107" s="67" t="s">
        <v>60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>
      <c r="A108" s="18"/>
      <c r="B108" s="18"/>
      <c r="C108" s="62">
        <v>46.0</v>
      </c>
      <c r="D108" s="7">
        <f t="shared" si="13"/>
        <v>51</v>
      </c>
      <c r="E108" s="63">
        <v>35.026</v>
      </c>
      <c r="F108" s="63">
        <v>23.871</v>
      </c>
      <c r="G108" s="67" t="s">
        <v>60</v>
      </c>
      <c r="H108" s="67" t="s">
        <v>60</v>
      </c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>
      <c r="A109" s="18"/>
      <c r="B109" s="18"/>
      <c r="C109" s="62">
        <v>51.0</v>
      </c>
      <c r="D109" s="7">
        <f t="shared" si="13"/>
        <v>56</v>
      </c>
      <c r="E109" s="63">
        <v>34.79</v>
      </c>
      <c r="F109" s="63">
        <v>26.598</v>
      </c>
      <c r="G109" s="67" t="s">
        <v>60</v>
      </c>
      <c r="H109" s="67" t="s">
        <v>60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>
      <c r="A110" s="51" t="s">
        <v>148</v>
      </c>
      <c r="B110" s="63">
        <v>10.0</v>
      </c>
      <c r="C110" s="62">
        <v>0.0</v>
      </c>
      <c r="D110" s="7">
        <f t="shared" ref="D110:D120" si="14">C110:C120+10</f>
        <v>10</v>
      </c>
      <c r="E110" s="18" t="s">
        <v>60</v>
      </c>
      <c r="F110" s="63">
        <v>23.651</v>
      </c>
      <c r="G110" s="67" t="s">
        <v>60</v>
      </c>
      <c r="H110" s="67" t="s">
        <v>60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>
      <c r="A111" s="18"/>
      <c r="B111" s="18"/>
      <c r="C111" s="62">
        <v>2.0</v>
      </c>
      <c r="D111" s="7">
        <f t="shared" si="14"/>
        <v>12</v>
      </c>
      <c r="E111" s="18" t="s">
        <v>60</v>
      </c>
      <c r="F111" s="63">
        <v>24.143</v>
      </c>
      <c r="G111" s="67" t="s">
        <v>60</v>
      </c>
      <c r="H111" s="67" t="s">
        <v>60</v>
      </c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>
      <c r="A112" s="18"/>
      <c r="B112" s="18"/>
      <c r="C112" s="62">
        <v>7.0</v>
      </c>
      <c r="D112" s="7">
        <f t="shared" si="14"/>
        <v>17</v>
      </c>
      <c r="E112" s="18" t="s">
        <v>60</v>
      </c>
      <c r="F112" s="63">
        <v>26.124</v>
      </c>
      <c r="G112" s="67" t="s">
        <v>60</v>
      </c>
      <c r="H112" s="67" t="s">
        <v>60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>
      <c r="A113" s="18"/>
      <c r="B113" s="18"/>
      <c r="C113" s="62">
        <v>13.0</v>
      </c>
      <c r="D113" s="7">
        <f t="shared" si="14"/>
        <v>23</v>
      </c>
      <c r="E113" s="18" t="s">
        <v>60</v>
      </c>
      <c r="F113" s="63">
        <v>29.509</v>
      </c>
      <c r="G113" s="67" t="s">
        <v>60</v>
      </c>
      <c r="H113" s="67" t="s">
        <v>60</v>
      </c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>
      <c r="A114" s="18"/>
      <c r="B114" s="18"/>
      <c r="C114" s="62">
        <v>18.0</v>
      </c>
      <c r="D114" s="7">
        <f t="shared" si="14"/>
        <v>28</v>
      </c>
      <c r="E114" s="18" t="s">
        <v>60</v>
      </c>
      <c r="F114" s="63">
        <v>32.09</v>
      </c>
      <c r="G114" s="67" t="s">
        <v>60</v>
      </c>
      <c r="H114" s="67" t="s">
        <v>60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>
      <c r="A115" s="18"/>
      <c r="B115" s="18"/>
      <c r="C115" s="62">
        <v>23.0</v>
      </c>
      <c r="D115" s="7">
        <f t="shared" si="14"/>
        <v>33</v>
      </c>
      <c r="E115" s="18" t="s">
        <v>60</v>
      </c>
      <c r="F115" s="63">
        <v>32.833</v>
      </c>
      <c r="G115" s="67" t="s">
        <v>60</v>
      </c>
      <c r="H115" s="67" t="s">
        <v>60</v>
      </c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>
      <c r="A116" s="18"/>
      <c r="B116" s="18"/>
      <c r="C116" s="62">
        <v>28.0</v>
      </c>
      <c r="D116" s="7">
        <f t="shared" si="14"/>
        <v>38</v>
      </c>
      <c r="E116" s="18" t="s">
        <v>60</v>
      </c>
      <c r="F116" s="63">
        <v>32.557</v>
      </c>
      <c r="G116" s="67" t="s">
        <v>60</v>
      </c>
      <c r="H116" s="67" t="s">
        <v>60</v>
      </c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>
      <c r="A117" s="18"/>
      <c r="B117" s="18"/>
      <c r="C117" s="62">
        <v>33.0</v>
      </c>
      <c r="D117" s="7">
        <f t="shared" si="14"/>
        <v>43</v>
      </c>
      <c r="E117" s="18" t="s">
        <v>60</v>
      </c>
      <c r="F117" s="63">
        <v>33.429</v>
      </c>
      <c r="G117" s="67" t="s">
        <v>60</v>
      </c>
      <c r="H117" s="67" t="s">
        <v>60</v>
      </c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>
      <c r="A118" s="18"/>
      <c r="B118" s="18"/>
      <c r="C118" s="62">
        <v>33.0</v>
      </c>
      <c r="D118" s="7">
        <f t="shared" si="14"/>
        <v>43</v>
      </c>
      <c r="E118" s="18" t="s">
        <v>60</v>
      </c>
      <c r="F118" s="63">
        <v>33.009</v>
      </c>
      <c r="G118" s="67" t="s">
        <v>60</v>
      </c>
      <c r="H118" s="67" t="s">
        <v>60</v>
      </c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>
      <c r="A119" s="18"/>
      <c r="B119" s="18"/>
      <c r="C119" s="62">
        <v>38.0</v>
      </c>
      <c r="D119" s="7">
        <f t="shared" si="14"/>
        <v>48</v>
      </c>
      <c r="E119" s="18" t="s">
        <v>60</v>
      </c>
      <c r="F119" s="63">
        <v>33.997</v>
      </c>
      <c r="G119" s="67" t="s">
        <v>60</v>
      </c>
      <c r="H119" s="67" t="s">
        <v>60</v>
      </c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>
      <c r="A120" s="18"/>
      <c r="B120" s="18"/>
      <c r="C120" s="62">
        <v>44.0</v>
      </c>
      <c r="D120" s="7">
        <f t="shared" si="14"/>
        <v>54</v>
      </c>
      <c r="E120" s="18" t="s">
        <v>60</v>
      </c>
      <c r="F120" s="63">
        <v>35.087</v>
      </c>
      <c r="G120" s="67" t="s">
        <v>60</v>
      </c>
      <c r="H120" s="67" t="s">
        <v>60</v>
      </c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>
      <c r="A121" s="51" t="s">
        <v>149</v>
      </c>
      <c r="B121" s="63">
        <v>5.0</v>
      </c>
      <c r="C121" s="62">
        <v>0.0</v>
      </c>
      <c r="D121" s="7">
        <f t="shared" ref="D121:D134" si="15">C121:C134+5</f>
        <v>5</v>
      </c>
      <c r="E121" s="63">
        <v>13.813</v>
      </c>
      <c r="F121" s="63">
        <v>14.185</v>
      </c>
      <c r="G121" s="67">
        <v>98.445</v>
      </c>
      <c r="H121" s="67">
        <v>84.785</v>
      </c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>
      <c r="A122" s="18"/>
      <c r="B122" s="18"/>
      <c r="C122" s="62">
        <v>1.0</v>
      </c>
      <c r="D122" s="7">
        <f t="shared" si="15"/>
        <v>6</v>
      </c>
      <c r="E122" s="63">
        <v>20.568</v>
      </c>
      <c r="F122" s="63">
        <v>16.518</v>
      </c>
      <c r="G122" s="67">
        <v>89.066</v>
      </c>
      <c r="H122" s="67">
        <v>95.117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>
      <c r="A123" s="18"/>
      <c r="B123" s="18"/>
      <c r="C123" s="62">
        <v>5.0</v>
      </c>
      <c r="D123" s="7">
        <f t="shared" si="15"/>
        <v>10</v>
      </c>
      <c r="E123" s="63">
        <v>20.43</v>
      </c>
      <c r="F123" s="63">
        <v>16.869</v>
      </c>
      <c r="G123" s="67">
        <v>87.145</v>
      </c>
      <c r="H123" s="67">
        <v>88.282</v>
      </c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>
      <c r="A124" s="18"/>
      <c r="B124" s="18"/>
      <c r="C124" s="62">
        <v>11.0</v>
      </c>
      <c r="D124" s="7">
        <f t="shared" si="15"/>
        <v>16</v>
      </c>
      <c r="E124" s="63">
        <v>20.341</v>
      </c>
      <c r="F124" s="63">
        <v>17.536</v>
      </c>
      <c r="G124" s="67">
        <v>89.504</v>
      </c>
      <c r="H124" s="67">
        <v>90.676</v>
      </c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>
      <c r="A125" s="18"/>
      <c r="B125" s="18"/>
      <c r="C125" s="62">
        <v>11.0</v>
      </c>
      <c r="D125" s="7">
        <f t="shared" si="15"/>
        <v>16</v>
      </c>
      <c r="E125" s="63">
        <v>20.518</v>
      </c>
      <c r="F125" s="63">
        <v>17.512</v>
      </c>
      <c r="G125" s="67">
        <v>107.757</v>
      </c>
      <c r="H125" s="67">
        <v>92.117</v>
      </c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>
      <c r="A126" s="18"/>
      <c r="B126" s="18"/>
      <c r="C126" s="62">
        <v>22.0</v>
      </c>
      <c r="D126" s="7">
        <f t="shared" si="15"/>
        <v>27</v>
      </c>
      <c r="E126" s="63">
        <v>23.418</v>
      </c>
      <c r="F126" s="63">
        <v>19.883</v>
      </c>
      <c r="G126" s="67">
        <v>113.96</v>
      </c>
      <c r="H126" s="67">
        <v>102.743</v>
      </c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>
      <c r="A127" s="18"/>
      <c r="B127" s="18"/>
      <c r="C127" s="62">
        <v>27.0</v>
      </c>
      <c r="D127" s="7">
        <f t="shared" si="15"/>
        <v>32</v>
      </c>
      <c r="E127" s="63">
        <v>24.308</v>
      </c>
      <c r="F127" s="63">
        <v>22.228</v>
      </c>
      <c r="G127" s="67">
        <v>123.567</v>
      </c>
      <c r="H127" s="67">
        <v>117.213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>
      <c r="A128" s="18"/>
      <c r="B128" s="18"/>
      <c r="C128" s="62">
        <v>32.0</v>
      </c>
      <c r="D128" s="7">
        <f t="shared" si="15"/>
        <v>37</v>
      </c>
      <c r="E128" s="63">
        <v>26.684</v>
      </c>
      <c r="F128" s="63">
        <v>23.484</v>
      </c>
      <c r="G128" s="67">
        <v>129.019</v>
      </c>
      <c r="H128" s="67">
        <v>123.845</v>
      </c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>
      <c r="A129" s="18"/>
      <c r="B129" s="18"/>
      <c r="C129" s="62">
        <v>37.0</v>
      </c>
      <c r="D129" s="7">
        <f t="shared" si="15"/>
        <v>42</v>
      </c>
      <c r="E129" s="63">
        <v>28.373</v>
      </c>
      <c r="F129" s="63">
        <v>25.586</v>
      </c>
      <c r="G129" s="67">
        <v>129.659</v>
      </c>
      <c r="H129" s="67">
        <v>141.289</v>
      </c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>
      <c r="A130" s="18"/>
      <c r="B130" s="18"/>
      <c r="C130" s="62">
        <v>42.0</v>
      </c>
      <c r="D130" s="7">
        <f t="shared" si="15"/>
        <v>47</v>
      </c>
      <c r="E130" s="63">
        <v>28.076</v>
      </c>
      <c r="F130" s="63">
        <v>27.132</v>
      </c>
      <c r="G130" s="67">
        <v>138.036</v>
      </c>
      <c r="H130" s="67">
        <v>140.37</v>
      </c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>
      <c r="A131" s="18"/>
      <c r="B131" s="18"/>
      <c r="C131" s="62">
        <v>47.0</v>
      </c>
      <c r="D131" s="7">
        <f t="shared" si="15"/>
        <v>52</v>
      </c>
      <c r="E131" s="63">
        <v>28.695</v>
      </c>
      <c r="F131" s="63">
        <v>27.685</v>
      </c>
      <c r="G131" s="67">
        <v>136.772</v>
      </c>
      <c r="H131" s="67">
        <v>144.98</v>
      </c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>
      <c r="A132" s="18"/>
      <c r="B132" s="18"/>
      <c r="C132" s="62">
        <v>52.0</v>
      </c>
      <c r="D132" s="7">
        <f t="shared" si="15"/>
        <v>57</v>
      </c>
      <c r="E132" s="63">
        <v>28.079</v>
      </c>
      <c r="F132" s="63">
        <v>27.657</v>
      </c>
      <c r="G132" s="67">
        <v>137.623</v>
      </c>
      <c r="H132" s="67">
        <v>140.682</v>
      </c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>
      <c r="A133" s="18"/>
      <c r="B133" s="18"/>
      <c r="C133" s="62">
        <v>57.0</v>
      </c>
      <c r="D133" s="7">
        <f t="shared" si="15"/>
        <v>62</v>
      </c>
      <c r="E133" s="63">
        <v>28.194</v>
      </c>
      <c r="F133" s="63">
        <v>27.478</v>
      </c>
      <c r="G133" s="67">
        <v>137.623</v>
      </c>
      <c r="H133" s="67">
        <v>140.682</v>
      </c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>
      <c r="A134" s="18"/>
      <c r="B134" s="18"/>
      <c r="C134" s="62">
        <v>60.0</v>
      </c>
      <c r="D134" s="7">
        <f t="shared" si="15"/>
        <v>65</v>
      </c>
      <c r="E134" s="63">
        <v>29.272</v>
      </c>
      <c r="F134" s="63">
        <v>28.293</v>
      </c>
      <c r="G134" s="67">
        <v>137.623</v>
      </c>
      <c r="H134" s="67">
        <v>140.682</v>
      </c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>
      <c r="A135" s="51" t="s">
        <v>150</v>
      </c>
      <c r="B135" s="63">
        <v>5.0</v>
      </c>
      <c r="C135" s="62">
        <v>0.0</v>
      </c>
      <c r="D135" s="7">
        <f t="shared" ref="D135:D146" si="16">C135:C146+5</f>
        <v>5</v>
      </c>
      <c r="E135" s="63">
        <v>31.623</v>
      </c>
      <c r="F135" s="63">
        <v>20.49</v>
      </c>
      <c r="G135" s="67">
        <v>136.778</v>
      </c>
      <c r="H135" s="67">
        <v>224.182</v>
      </c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>
      <c r="A136" s="18"/>
      <c r="B136" s="18"/>
      <c r="C136" s="62">
        <v>4.0</v>
      </c>
      <c r="D136" s="7">
        <f t="shared" si="16"/>
        <v>9</v>
      </c>
      <c r="E136" s="63">
        <v>33.681</v>
      </c>
      <c r="F136" s="63">
        <v>22.834</v>
      </c>
      <c r="G136" s="67">
        <v>121.418</v>
      </c>
      <c r="H136" s="67">
        <v>239.445</v>
      </c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>
      <c r="A137" s="18"/>
      <c r="B137" s="18"/>
      <c r="C137" s="62">
        <v>9.0</v>
      </c>
      <c r="D137" s="7">
        <f t="shared" si="16"/>
        <v>14</v>
      </c>
      <c r="E137" s="63">
        <v>34.055</v>
      </c>
      <c r="F137" s="63">
        <v>24.848</v>
      </c>
      <c r="G137" s="67">
        <v>125.028</v>
      </c>
      <c r="H137" s="67">
        <v>254.316</v>
      </c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>
      <c r="A138" s="18"/>
      <c r="B138" s="18"/>
      <c r="C138" s="62">
        <v>14.0</v>
      </c>
      <c r="D138" s="7">
        <f t="shared" si="16"/>
        <v>19</v>
      </c>
      <c r="E138" s="63">
        <v>35.909</v>
      </c>
      <c r="F138" s="63">
        <v>28.258</v>
      </c>
      <c r="G138" s="67">
        <v>137.769</v>
      </c>
      <c r="H138" s="67">
        <v>251.575</v>
      </c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>
      <c r="A139" s="18"/>
      <c r="B139" s="18"/>
      <c r="C139" s="62">
        <v>20.0</v>
      </c>
      <c r="D139" s="7">
        <f t="shared" si="16"/>
        <v>25</v>
      </c>
      <c r="E139" s="63">
        <v>36.893</v>
      </c>
      <c r="F139" s="63">
        <v>30.878</v>
      </c>
      <c r="G139" s="67">
        <v>142.432</v>
      </c>
      <c r="H139" s="67">
        <v>255.033</v>
      </c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>
      <c r="A140" s="18"/>
      <c r="B140" s="18"/>
      <c r="C140" s="62">
        <v>24.0</v>
      </c>
      <c r="D140" s="7">
        <f t="shared" si="16"/>
        <v>29</v>
      </c>
      <c r="E140" s="63">
        <v>37.318</v>
      </c>
      <c r="F140" s="63">
        <v>31.998</v>
      </c>
      <c r="G140" s="67">
        <v>138.383</v>
      </c>
      <c r="H140" s="67">
        <v>264.678</v>
      </c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>
      <c r="A141" s="18"/>
      <c r="B141" s="18"/>
      <c r="C141" s="62">
        <v>29.0</v>
      </c>
      <c r="D141" s="7">
        <f t="shared" si="16"/>
        <v>34</v>
      </c>
      <c r="E141" s="63">
        <v>35.066</v>
      </c>
      <c r="F141" s="63">
        <v>31.371</v>
      </c>
      <c r="G141" s="67">
        <v>138.181</v>
      </c>
      <c r="H141" s="67">
        <v>257.51</v>
      </c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>
      <c r="A142" s="18"/>
      <c r="B142" s="18"/>
      <c r="C142" s="62">
        <v>34.0</v>
      </c>
      <c r="D142" s="7">
        <f t="shared" si="16"/>
        <v>39</v>
      </c>
      <c r="E142" s="63">
        <v>35.362</v>
      </c>
      <c r="F142" s="63">
        <v>31.737</v>
      </c>
      <c r="G142" s="67">
        <v>131.093</v>
      </c>
      <c r="H142" s="67">
        <v>257.51</v>
      </c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>
      <c r="A143" s="18"/>
      <c r="B143" s="18"/>
      <c r="C143" s="62">
        <v>40.0</v>
      </c>
      <c r="D143" s="7">
        <f t="shared" si="16"/>
        <v>45</v>
      </c>
      <c r="E143" s="63">
        <v>35.286</v>
      </c>
      <c r="F143" s="63">
        <v>31.92</v>
      </c>
      <c r="G143" s="67">
        <v>136.721</v>
      </c>
      <c r="H143" s="67">
        <v>255.672</v>
      </c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>
      <c r="A144" s="18"/>
      <c r="B144" s="18"/>
      <c r="C144" s="62">
        <v>45.0</v>
      </c>
      <c r="D144" s="7">
        <f t="shared" si="16"/>
        <v>50</v>
      </c>
      <c r="E144" s="63">
        <v>35.136</v>
      </c>
      <c r="F144" s="63">
        <v>31.921</v>
      </c>
      <c r="G144" s="67">
        <v>137.606</v>
      </c>
      <c r="H144" s="67">
        <v>253.241</v>
      </c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>
      <c r="A145" s="18"/>
      <c r="B145" s="18"/>
      <c r="C145" s="62">
        <v>49.0</v>
      </c>
      <c r="D145" s="7">
        <f t="shared" si="16"/>
        <v>54</v>
      </c>
      <c r="E145" s="63">
        <v>35.492</v>
      </c>
      <c r="F145" s="63">
        <v>32.566</v>
      </c>
      <c r="G145" s="67">
        <v>134.286</v>
      </c>
      <c r="H145" s="67">
        <v>257.794</v>
      </c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>
      <c r="A146" s="18"/>
      <c r="B146" s="18"/>
      <c r="C146" s="62">
        <v>50.0</v>
      </c>
      <c r="D146" s="7">
        <f t="shared" si="16"/>
        <v>55</v>
      </c>
      <c r="E146" s="63">
        <v>35.436</v>
      </c>
      <c r="F146" s="63">
        <v>33.178</v>
      </c>
      <c r="G146" s="67">
        <v>134.286</v>
      </c>
      <c r="H146" s="67">
        <v>257.794</v>
      </c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>
      <c r="A147" s="51" t="s">
        <v>151</v>
      </c>
      <c r="B147" s="63">
        <v>10.0</v>
      </c>
      <c r="C147" s="62">
        <v>0.0</v>
      </c>
      <c r="D147" s="7">
        <f t="shared" ref="D147:D157" si="17">C147:C157+10</f>
        <v>10</v>
      </c>
      <c r="E147" s="63">
        <v>25.716</v>
      </c>
      <c r="F147" s="63">
        <v>20.245</v>
      </c>
      <c r="G147" s="67" t="s">
        <v>60</v>
      </c>
      <c r="H147" s="67">
        <v>147.54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>
      <c r="A148" s="18"/>
      <c r="B148" s="18"/>
      <c r="C148" s="62">
        <v>5.0</v>
      </c>
      <c r="D148" s="7">
        <f t="shared" si="17"/>
        <v>15</v>
      </c>
      <c r="E148" s="63">
        <v>27.608</v>
      </c>
      <c r="F148" s="63">
        <v>23.126</v>
      </c>
      <c r="G148" s="67" t="s">
        <v>60</v>
      </c>
      <c r="H148" s="67">
        <v>172.449</v>
      </c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>
      <c r="A149" s="18"/>
      <c r="B149" s="18"/>
      <c r="C149" s="62">
        <v>10.0</v>
      </c>
      <c r="D149" s="7">
        <f t="shared" si="17"/>
        <v>20</v>
      </c>
      <c r="E149" s="63">
        <v>31.197</v>
      </c>
      <c r="F149" s="63">
        <v>26.248</v>
      </c>
      <c r="G149" s="67" t="s">
        <v>60</v>
      </c>
      <c r="H149" s="67">
        <v>210.532</v>
      </c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>
      <c r="A150" s="18"/>
      <c r="B150" s="18"/>
      <c r="C150" s="62">
        <v>15.0</v>
      </c>
      <c r="D150" s="7">
        <f t="shared" si="17"/>
        <v>25</v>
      </c>
      <c r="E150" s="63">
        <v>34.031</v>
      </c>
      <c r="F150" s="63">
        <v>28.975</v>
      </c>
      <c r="G150" s="67" t="s">
        <v>60</v>
      </c>
      <c r="H150" s="67">
        <v>248.67</v>
      </c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>
      <c r="A151" s="18"/>
      <c r="B151" s="18"/>
      <c r="C151" s="62">
        <v>20.0</v>
      </c>
      <c r="D151" s="7">
        <f t="shared" si="17"/>
        <v>30</v>
      </c>
      <c r="E151" s="63">
        <v>35.791</v>
      </c>
      <c r="F151" s="63">
        <v>33.916</v>
      </c>
      <c r="G151" s="67" t="s">
        <v>60</v>
      </c>
      <c r="H151" s="67">
        <v>279.541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>
      <c r="A152" s="18"/>
      <c r="B152" s="18"/>
      <c r="C152" s="62">
        <v>25.0</v>
      </c>
      <c r="D152" s="7">
        <f t="shared" si="17"/>
        <v>35</v>
      </c>
      <c r="E152" s="63">
        <v>38.469</v>
      </c>
      <c r="F152" s="63">
        <v>36.99</v>
      </c>
      <c r="G152" s="67" t="s">
        <v>60</v>
      </c>
      <c r="H152" s="67">
        <v>283.435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>
      <c r="A153" s="18"/>
      <c r="B153" s="18"/>
      <c r="C153" s="62">
        <v>30.0</v>
      </c>
      <c r="D153" s="7">
        <f t="shared" si="17"/>
        <v>40</v>
      </c>
      <c r="E153" s="63">
        <v>41.337</v>
      </c>
      <c r="F153" s="63">
        <v>37.858</v>
      </c>
      <c r="G153" s="67" t="s">
        <v>60</v>
      </c>
      <c r="H153" s="67">
        <v>291.325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>
      <c r="A154" s="18"/>
      <c r="B154" s="18"/>
      <c r="C154" s="62">
        <v>35.0</v>
      </c>
      <c r="D154" s="7">
        <f t="shared" si="17"/>
        <v>45</v>
      </c>
      <c r="E154" s="63">
        <v>41.601</v>
      </c>
      <c r="F154" s="63">
        <v>37.713</v>
      </c>
      <c r="G154" s="67" t="s">
        <v>60</v>
      </c>
      <c r="H154" s="67">
        <v>296.683</v>
      </c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>
      <c r="A155" s="18"/>
      <c r="B155" s="18"/>
      <c r="C155" s="62">
        <v>41.0</v>
      </c>
      <c r="D155" s="7">
        <f t="shared" si="17"/>
        <v>51</v>
      </c>
      <c r="E155" s="63">
        <v>41.674</v>
      </c>
      <c r="F155" s="63">
        <v>37.798</v>
      </c>
      <c r="G155" s="67" t="s">
        <v>60</v>
      </c>
      <c r="H155" s="67">
        <v>294.314</v>
      </c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>
      <c r="A156" s="18"/>
      <c r="B156" s="18"/>
      <c r="C156" s="62">
        <v>45.0</v>
      </c>
      <c r="D156" s="7">
        <f t="shared" si="17"/>
        <v>55</v>
      </c>
      <c r="E156" s="63">
        <v>41.222</v>
      </c>
      <c r="F156" s="63">
        <v>37.954</v>
      </c>
      <c r="G156" s="67" t="s">
        <v>60</v>
      </c>
      <c r="H156" s="67">
        <v>299.298</v>
      </c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>
      <c r="A157" s="18"/>
      <c r="B157" s="18"/>
      <c r="C157" s="62">
        <v>48.0</v>
      </c>
      <c r="D157" s="7">
        <f t="shared" si="17"/>
        <v>58</v>
      </c>
      <c r="E157" s="63">
        <v>41.815</v>
      </c>
      <c r="F157" s="63">
        <v>37.176</v>
      </c>
      <c r="G157" s="67" t="s">
        <v>60</v>
      </c>
      <c r="H157" s="67">
        <v>299.298</v>
      </c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>
      <c r="A158" s="51" t="s">
        <v>152</v>
      </c>
      <c r="B158" s="63">
        <v>15.0</v>
      </c>
      <c r="C158" s="62">
        <v>0.0</v>
      </c>
      <c r="D158" s="7">
        <f t="shared" ref="D158:D168" si="18">C158:C168+15</f>
        <v>15</v>
      </c>
      <c r="E158" s="63">
        <v>26.714</v>
      </c>
      <c r="F158" s="63">
        <v>21.832</v>
      </c>
      <c r="G158" s="67">
        <v>136.38</v>
      </c>
      <c r="H158" s="67">
        <v>268.262</v>
      </c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>
      <c r="A159" s="18"/>
      <c r="B159" s="18"/>
      <c r="C159" s="62">
        <v>2.0</v>
      </c>
      <c r="D159" s="7">
        <f t="shared" si="18"/>
        <v>17</v>
      </c>
      <c r="E159" s="63">
        <v>26.704</v>
      </c>
      <c r="F159" s="63">
        <v>21.815</v>
      </c>
      <c r="G159" s="67">
        <v>142.737</v>
      </c>
      <c r="H159" s="67">
        <v>286.468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>
      <c r="A160" s="18"/>
      <c r="B160" s="18"/>
      <c r="C160" s="62">
        <v>5.0</v>
      </c>
      <c r="D160" s="7">
        <f t="shared" si="18"/>
        <v>20</v>
      </c>
      <c r="E160" s="63">
        <v>27.71</v>
      </c>
      <c r="F160" s="63">
        <v>22.264</v>
      </c>
      <c r="G160" s="67">
        <v>145.063</v>
      </c>
      <c r="H160" s="67">
        <v>271.212</v>
      </c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>
      <c r="A161" s="18"/>
      <c r="B161" s="18"/>
      <c r="C161" s="62">
        <v>10.0</v>
      </c>
      <c r="D161" s="7">
        <f t="shared" si="18"/>
        <v>25</v>
      </c>
      <c r="E161" s="63">
        <v>28.924</v>
      </c>
      <c r="F161" s="63">
        <v>24.084</v>
      </c>
      <c r="G161" s="67">
        <v>162.303</v>
      </c>
      <c r="H161" s="67">
        <v>298.995</v>
      </c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>
      <c r="A162" s="18"/>
      <c r="B162" s="18"/>
      <c r="C162" s="62">
        <v>15.0</v>
      </c>
      <c r="D162" s="7">
        <f t="shared" si="18"/>
        <v>30</v>
      </c>
      <c r="E162" s="63">
        <v>30.405</v>
      </c>
      <c r="F162" s="63">
        <v>25.766</v>
      </c>
      <c r="G162" s="67">
        <v>171.088</v>
      </c>
      <c r="H162" s="67">
        <v>244.525</v>
      </c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>
      <c r="A163" s="18"/>
      <c r="B163" s="18"/>
      <c r="C163" s="62">
        <v>21.0</v>
      </c>
      <c r="D163" s="7">
        <f t="shared" si="18"/>
        <v>36</v>
      </c>
      <c r="E163" s="63">
        <v>31.22</v>
      </c>
      <c r="F163" s="63">
        <v>30.544</v>
      </c>
      <c r="G163" s="67">
        <v>173.387</v>
      </c>
      <c r="H163" s="67">
        <v>240.676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>
      <c r="A164" s="18"/>
      <c r="B164" s="18"/>
      <c r="C164" s="62">
        <v>28.0</v>
      </c>
      <c r="D164" s="7">
        <f t="shared" si="18"/>
        <v>43</v>
      </c>
      <c r="E164" s="63">
        <v>32.195</v>
      </c>
      <c r="F164" s="63">
        <v>33.571</v>
      </c>
      <c r="G164" s="67">
        <v>183.877</v>
      </c>
      <c r="H164" s="67">
        <v>248.575</v>
      </c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>
      <c r="A165" s="18"/>
      <c r="B165" s="18"/>
      <c r="C165" s="62">
        <v>32.0</v>
      </c>
      <c r="D165" s="7">
        <f t="shared" si="18"/>
        <v>47</v>
      </c>
      <c r="E165" s="63">
        <v>32.424</v>
      </c>
      <c r="F165" s="63">
        <v>33.688</v>
      </c>
      <c r="G165" s="67">
        <v>173.257</v>
      </c>
      <c r="H165" s="67">
        <v>241.084</v>
      </c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>
      <c r="A166" s="18"/>
      <c r="B166" s="18"/>
      <c r="C166" s="62">
        <v>38.0</v>
      </c>
      <c r="D166" s="7">
        <f t="shared" si="18"/>
        <v>53</v>
      </c>
      <c r="E166" s="63">
        <v>33.53</v>
      </c>
      <c r="F166" s="63">
        <v>34.131</v>
      </c>
      <c r="G166" s="67">
        <v>200.917</v>
      </c>
      <c r="H166" s="67">
        <v>259.946</v>
      </c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>
      <c r="A167" s="18"/>
      <c r="B167" s="18"/>
      <c r="C167" s="62">
        <v>42.0</v>
      </c>
      <c r="D167" s="7">
        <f t="shared" si="18"/>
        <v>57</v>
      </c>
      <c r="E167" s="63">
        <v>33.529</v>
      </c>
      <c r="F167" s="63">
        <v>34.774</v>
      </c>
      <c r="G167" s="67">
        <v>201.533</v>
      </c>
      <c r="H167" s="67">
        <v>250.991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>
      <c r="A168" s="18"/>
      <c r="B168" s="18"/>
      <c r="C168" s="62">
        <v>48.0</v>
      </c>
      <c r="D168" s="7">
        <f t="shared" si="18"/>
        <v>63</v>
      </c>
      <c r="E168" s="63">
        <v>35.268</v>
      </c>
      <c r="F168" s="63">
        <v>36.101</v>
      </c>
      <c r="G168" s="67">
        <v>201.533</v>
      </c>
      <c r="H168" s="67">
        <v>250.991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>
      <c r="A169" s="51" t="s">
        <v>153</v>
      </c>
      <c r="B169" s="63">
        <v>10.0</v>
      </c>
      <c r="C169" s="62">
        <v>0.0</v>
      </c>
      <c r="D169" s="7">
        <f t="shared" ref="D169:D179" si="19">C169:C179+10</f>
        <v>10</v>
      </c>
      <c r="E169" s="63">
        <v>26.348</v>
      </c>
      <c r="F169" s="63">
        <v>20.314</v>
      </c>
      <c r="G169" s="67">
        <v>166.196</v>
      </c>
      <c r="H169" s="67">
        <v>207.101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>
      <c r="A170" s="18"/>
      <c r="B170" s="18"/>
      <c r="C170" s="62">
        <v>5.0</v>
      </c>
      <c r="D170" s="7">
        <f t="shared" si="19"/>
        <v>15</v>
      </c>
      <c r="E170" s="63">
        <v>27.55</v>
      </c>
      <c r="F170" s="63">
        <v>22.721</v>
      </c>
      <c r="G170" s="67">
        <v>183.126</v>
      </c>
      <c r="H170" s="67">
        <v>254.132</v>
      </c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>
      <c r="A171" s="18"/>
      <c r="B171" s="18"/>
      <c r="C171" s="62">
        <v>10.0</v>
      </c>
      <c r="D171" s="7">
        <f t="shared" si="19"/>
        <v>20</v>
      </c>
      <c r="E171" s="63">
        <v>29.258</v>
      </c>
      <c r="F171" s="63">
        <v>25.382</v>
      </c>
      <c r="G171" s="67">
        <v>202.224</v>
      </c>
      <c r="H171" s="67">
        <v>265.629</v>
      </c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>
      <c r="A172" s="18"/>
      <c r="B172" s="18"/>
      <c r="C172" s="62">
        <v>15.0</v>
      </c>
      <c r="D172" s="7">
        <f t="shared" si="19"/>
        <v>25</v>
      </c>
      <c r="E172" s="63">
        <v>33.344</v>
      </c>
      <c r="F172" s="63">
        <v>27.535</v>
      </c>
      <c r="G172" s="67">
        <v>255.412</v>
      </c>
      <c r="H172" s="67">
        <v>271.659</v>
      </c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>
      <c r="A173" s="18"/>
      <c r="B173" s="18"/>
      <c r="C173" s="62">
        <v>20.0</v>
      </c>
      <c r="D173" s="7">
        <f t="shared" si="19"/>
        <v>30</v>
      </c>
      <c r="E173" s="63">
        <v>37.046</v>
      </c>
      <c r="F173" s="63">
        <v>31.51</v>
      </c>
      <c r="G173" s="67">
        <v>287.477</v>
      </c>
      <c r="H173" s="67">
        <v>284.376</v>
      </c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>
      <c r="A174" s="18"/>
      <c r="B174" s="18"/>
      <c r="C174" s="62">
        <v>25.0</v>
      </c>
      <c r="D174" s="7">
        <f t="shared" si="19"/>
        <v>35</v>
      </c>
      <c r="E174" s="63">
        <v>41.213</v>
      </c>
      <c r="F174" s="63">
        <v>34.57</v>
      </c>
      <c r="G174" s="67">
        <v>309.835</v>
      </c>
      <c r="H174" s="67">
        <v>309.585</v>
      </c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>
      <c r="A175" s="18"/>
      <c r="B175" s="18"/>
      <c r="C175" s="62">
        <v>31.0</v>
      </c>
      <c r="D175" s="7">
        <f t="shared" si="19"/>
        <v>41</v>
      </c>
      <c r="E175" s="63">
        <v>40.808</v>
      </c>
      <c r="F175" s="63">
        <v>36.258</v>
      </c>
      <c r="G175" s="67">
        <v>318.915</v>
      </c>
      <c r="H175" s="67">
        <v>326.372</v>
      </c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>
      <c r="A176" s="18"/>
      <c r="B176" s="18"/>
      <c r="C176" s="62">
        <v>36.0</v>
      </c>
      <c r="D176" s="7">
        <f t="shared" si="19"/>
        <v>46</v>
      </c>
      <c r="E176" s="63">
        <v>41.552</v>
      </c>
      <c r="F176" s="63">
        <v>36.558</v>
      </c>
      <c r="G176" s="67">
        <v>317.063</v>
      </c>
      <c r="H176" s="67">
        <v>323.016</v>
      </c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>
      <c r="A177" s="18"/>
      <c r="B177" s="18"/>
      <c r="C177" s="62">
        <v>41.0</v>
      </c>
      <c r="D177" s="7">
        <f t="shared" si="19"/>
        <v>51</v>
      </c>
      <c r="E177" s="63">
        <v>41.542</v>
      </c>
      <c r="F177" s="63">
        <v>36.704</v>
      </c>
      <c r="G177" s="67">
        <v>321.582</v>
      </c>
      <c r="H177" s="67">
        <v>320.776</v>
      </c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>
      <c r="A178" s="18"/>
      <c r="B178" s="18"/>
      <c r="C178" s="62">
        <v>46.0</v>
      </c>
      <c r="D178" s="7">
        <f t="shared" si="19"/>
        <v>56</v>
      </c>
      <c r="E178" s="63">
        <v>41.542</v>
      </c>
      <c r="F178" s="63">
        <v>36.704</v>
      </c>
      <c r="G178" s="67">
        <v>329.826</v>
      </c>
      <c r="H178" s="67">
        <v>320.95</v>
      </c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>
      <c r="A179" s="18"/>
      <c r="B179" s="18"/>
      <c r="C179" s="62">
        <v>78.0</v>
      </c>
      <c r="D179" s="7">
        <f t="shared" si="19"/>
        <v>88</v>
      </c>
      <c r="E179" s="63">
        <v>42.714</v>
      </c>
      <c r="F179" s="63">
        <v>39.012</v>
      </c>
      <c r="G179" s="67">
        <v>329.826</v>
      </c>
      <c r="H179" s="67">
        <v>320.95</v>
      </c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>
      <c r="A180" s="51" t="s">
        <v>154</v>
      </c>
      <c r="B180" s="63">
        <v>5.0</v>
      </c>
      <c r="C180" s="62">
        <v>0.0</v>
      </c>
      <c r="D180" s="7">
        <f t="shared" ref="D180:D203" si="20">C180:C191+5</f>
        <v>5</v>
      </c>
      <c r="E180" s="63">
        <v>21.83</v>
      </c>
      <c r="F180" s="63">
        <v>13.24</v>
      </c>
      <c r="G180" s="67" t="s">
        <v>60</v>
      </c>
      <c r="H180" s="67" t="s">
        <v>60</v>
      </c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>
      <c r="A181" s="18"/>
      <c r="B181" s="18"/>
      <c r="C181" s="62">
        <v>5.0</v>
      </c>
      <c r="D181" s="7">
        <f t="shared" si="20"/>
        <v>10</v>
      </c>
      <c r="E181" s="63">
        <v>22.576</v>
      </c>
      <c r="F181" s="63">
        <v>13.894</v>
      </c>
      <c r="G181" s="67" t="s">
        <v>60</v>
      </c>
      <c r="H181" s="67" t="s">
        <v>60</v>
      </c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>
      <c r="A182" s="18"/>
      <c r="B182" s="18"/>
      <c r="C182" s="62">
        <v>10.0</v>
      </c>
      <c r="D182" s="7">
        <f t="shared" si="20"/>
        <v>15</v>
      </c>
      <c r="E182" s="63">
        <v>22.72</v>
      </c>
      <c r="F182" s="63">
        <v>14.464</v>
      </c>
      <c r="G182" s="67" t="s">
        <v>60</v>
      </c>
      <c r="H182" s="67" t="s">
        <v>60</v>
      </c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>
      <c r="A183" s="18"/>
      <c r="B183" s="18"/>
      <c r="C183" s="62">
        <v>15.0</v>
      </c>
      <c r="D183" s="7">
        <f t="shared" si="20"/>
        <v>20</v>
      </c>
      <c r="E183" s="63">
        <v>23.062</v>
      </c>
      <c r="F183" s="63">
        <v>14.907</v>
      </c>
      <c r="G183" s="67" t="s">
        <v>60</v>
      </c>
      <c r="H183" s="67" t="s">
        <v>60</v>
      </c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>
      <c r="A184" s="18"/>
      <c r="B184" s="18"/>
      <c r="C184" s="62">
        <v>20.0</v>
      </c>
      <c r="D184" s="7">
        <f t="shared" si="20"/>
        <v>25</v>
      </c>
      <c r="E184" s="63">
        <v>24.621</v>
      </c>
      <c r="F184" s="63">
        <v>15.296</v>
      </c>
      <c r="G184" s="67" t="s">
        <v>60</v>
      </c>
      <c r="H184" s="67" t="s">
        <v>60</v>
      </c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>
      <c r="A185" s="18"/>
      <c r="B185" s="18"/>
      <c r="C185" s="62">
        <v>25.0</v>
      </c>
      <c r="D185" s="7">
        <f t="shared" si="20"/>
        <v>30</v>
      </c>
      <c r="E185" s="63">
        <v>27.486</v>
      </c>
      <c r="F185" s="63">
        <v>17.852</v>
      </c>
      <c r="G185" s="67" t="s">
        <v>60</v>
      </c>
      <c r="H185" s="67" t="s">
        <v>60</v>
      </c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>
      <c r="A186" s="18"/>
      <c r="B186" s="18"/>
      <c r="C186" s="62">
        <v>30.0</v>
      </c>
      <c r="D186" s="7">
        <f t="shared" si="20"/>
        <v>35</v>
      </c>
      <c r="E186" s="63">
        <v>29.581</v>
      </c>
      <c r="F186" s="63">
        <v>19.657</v>
      </c>
      <c r="G186" s="67" t="s">
        <v>60</v>
      </c>
      <c r="H186" s="67" t="s">
        <v>60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>
      <c r="A187" s="18"/>
      <c r="B187" s="18"/>
      <c r="C187" s="62">
        <v>36.0</v>
      </c>
      <c r="D187" s="7">
        <f t="shared" si="20"/>
        <v>41</v>
      </c>
      <c r="E187" s="63">
        <v>30.447</v>
      </c>
      <c r="F187" s="63">
        <v>22.281</v>
      </c>
      <c r="G187" s="67" t="s">
        <v>60</v>
      </c>
      <c r="H187" s="67" t="s">
        <v>60</v>
      </c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>
      <c r="A188" s="18"/>
      <c r="B188" s="18"/>
      <c r="C188" s="62">
        <v>41.0</v>
      </c>
      <c r="D188" s="7">
        <f t="shared" si="20"/>
        <v>46</v>
      </c>
      <c r="E188" s="63">
        <v>30.113</v>
      </c>
      <c r="F188" s="63">
        <v>22.49</v>
      </c>
      <c r="G188" s="67" t="s">
        <v>60</v>
      </c>
      <c r="H188" s="67" t="s">
        <v>60</v>
      </c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>
      <c r="A189" s="18"/>
      <c r="B189" s="18"/>
      <c r="C189" s="62">
        <v>46.0</v>
      </c>
      <c r="D189" s="7">
        <f t="shared" si="20"/>
        <v>51</v>
      </c>
      <c r="E189" s="63">
        <v>30.184</v>
      </c>
      <c r="F189" s="63">
        <v>23.122</v>
      </c>
      <c r="G189" s="67" t="s">
        <v>60</v>
      </c>
      <c r="H189" s="67" t="s">
        <v>60</v>
      </c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>
      <c r="A190" s="18"/>
      <c r="B190" s="18"/>
      <c r="C190" s="62">
        <v>51.0</v>
      </c>
      <c r="D190" s="7">
        <f t="shared" si="20"/>
        <v>56</v>
      </c>
      <c r="E190" s="63">
        <v>29.61</v>
      </c>
      <c r="F190" s="63">
        <v>22.331</v>
      </c>
      <c r="G190" s="67" t="s">
        <v>60</v>
      </c>
      <c r="H190" s="67" t="s">
        <v>60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>
      <c r="A191" s="18"/>
      <c r="B191" s="18"/>
      <c r="C191" s="62">
        <v>84.0</v>
      </c>
      <c r="D191" s="7">
        <f t="shared" si="20"/>
        <v>89</v>
      </c>
      <c r="E191" s="63">
        <v>29.57</v>
      </c>
      <c r="F191" s="63">
        <v>25.44</v>
      </c>
      <c r="G191" s="67" t="s">
        <v>60</v>
      </c>
      <c r="H191" s="67" t="s">
        <v>60</v>
      </c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>
      <c r="A192" s="51" t="s">
        <v>155</v>
      </c>
      <c r="B192" s="63">
        <v>5.0</v>
      </c>
      <c r="C192" s="62">
        <v>0.0</v>
      </c>
      <c r="D192" s="7">
        <f t="shared" si="20"/>
        <v>5</v>
      </c>
      <c r="E192" s="63">
        <v>26.427</v>
      </c>
      <c r="F192" s="63">
        <v>19.855</v>
      </c>
      <c r="G192" s="67">
        <v>143.187</v>
      </c>
      <c r="H192" s="67" t="s">
        <v>60</v>
      </c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>
      <c r="A193" s="18"/>
      <c r="B193" s="18"/>
      <c r="C193" s="62">
        <v>1.0</v>
      </c>
      <c r="D193" s="7">
        <f t="shared" si="20"/>
        <v>6</v>
      </c>
      <c r="E193" s="63">
        <v>27.388</v>
      </c>
      <c r="F193" s="63">
        <v>19.669</v>
      </c>
      <c r="G193" s="67">
        <v>155.206</v>
      </c>
      <c r="H193" s="67" t="s">
        <v>60</v>
      </c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>
      <c r="A194" s="18"/>
      <c r="B194" s="18"/>
      <c r="C194" s="62">
        <v>7.0</v>
      </c>
      <c r="D194" s="7">
        <f t="shared" si="20"/>
        <v>12</v>
      </c>
      <c r="E194" s="63">
        <v>28.936</v>
      </c>
      <c r="F194" s="63">
        <v>20.599</v>
      </c>
      <c r="G194" s="67">
        <v>175.548</v>
      </c>
      <c r="H194" s="67" t="s">
        <v>60</v>
      </c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>
      <c r="A195" s="18"/>
      <c r="B195" s="18"/>
      <c r="C195" s="62">
        <v>13.0</v>
      </c>
      <c r="D195" s="7">
        <f t="shared" si="20"/>
        <v>18</v>
      </c>
      <c r="E195" s="63">
        <v>33.215</v>
      </c>
      <c r="F195" s="63">
        <v>21.212</v>
      </c>
      <c r="G195" s="67">
        <v>212.143</v>
      </c>
      <c r="H195" s="67" t="s">
        <v>60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>
      <c r="A196" s="18"/>
      <c r="B196" s="18"/>
      <c r="C196" s="62">
        <v>18.0</v>
      </c>
      <c r="D196" s="7">
        <f t="shared" si="20"/>
        <v>23</v>
      </c>
      <c r="E196" s="63">
        <v>36.921</v>
      </c>
      <c r="F196" s="63">
        <v>22.341</v>
      </c>
      <c r="G196" s="67">
        <v>242.885</v>
      </c>
      <c r="H196" s="67" t="s">
        <v>60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>
      <c r="A197" s="18"/>
      <c r="B197" s="18"/>
      <c r="C197" s="62">
        <v>23.0</v>
      </c>
      <c r="D197" s="7">
        <f t="shared" si="20"/>
        <v>28</v>
      </c>
      <c r="E197" s="63">
        <v>40.215</v>
      </c>
      <c r="F197" s="63">
        <v>23.013</v>
      </c>
      <c r="G197" s="67">
        <v>268.007</v>
      </c>
      <c r="H197" s="67" t="s">
        <v>60</v>
      </c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>
      <c r="A198" s="18"/>
      <c r="B198" s="18"/>
      <c r="C198" s="62">
        <v>28.0</v>
      </c>
      <c r="D198" s="7">
        <f t="shared" si="20"/>
        <v>33</v>
      </c>
      <c r="E198" s="63">
        <v>41.299</v>
      </c>
      <c r="F198" s="63">
        <v>24.249</v>
      </c>
      <c r="G198" s="67">
        <v>279.686</v>
      </c>
      <c r="H198" s="67" t="s">
        <v>60</v>
      </c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>
      <c r="A199" s="18"/>
      <c r="B199" s="18"/>
      <c r="C199" s="62">
        <v>33.0</v>
      </c>
      <c r="D199" s="7">
        <f t="shared" si="20"/>
        <v>38</v>
      </c>
      <c r="E199" s="63">
        <v>41.299</v>
      </c>
      <c r="F199" s="63">
        <v>25.393</v>
      </c>
      <c r="G199" s="67">
        <v>280.665</v>
      </c>
      <c r="H199" s="67" t="s">
        <v>60</v>
      </c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>
      <c r="A200" s="18"/>
      <c r="B200" s="18"/>
      <c r="C200" s="62">
        <v>37.0</v>
      </c>
      <c r="D200" s="7">
        <f t="shared" si="20"/>
        <v>42</v>
      </c>
      <c r="E200" s="63">
        <v>41.299</v>
      </c>
      <c r="F200" s="63">
        <v>24.295</v>
      </c>
      <c r="G200" s="67">
        <v>280.665</v>
      </c>
      <c r="H200" s="67" t="s">
        <v>60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>
      <c r="A201" s="18"/>
      <c r="B201" s="18"/>
      <c r="C201" s="62">
        <v>42.0</v>
      </c>
      <c r="D201" s="7">
        <f t="shared" si="20"/>
        <v>47</v>
      </c>
      <c r="E201" s="63">
        <v>41.299</v>
      </c>
      <c r="F201" s="63">
        <v>24.718</v>
      </c>
      <c r="G201" s="67">
        <v>280.665</v>
      </c>
      <c r="H201" s="67" t="s">
        <v>60</v>
      </c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>
      <c r="A202" s="18"/>
      <c r="B202" s="18"/>
      <c r="C202" s="62">
        <v>47.0</v>
      </c>
      <c r="D202" s="7">
        <f t="shared" si="20"/>
        <v>52</v>
      </c>
      <c r="E202" s="63">
        <v>41.299</v>
      </c>
      <c r="F202" s="63">
        <v>24.487</v>
      </c>
      <c r="G202" s="67">
        <v>280.665</v>
      </c>
      <c r="H202" s="67" t="s">
        <v>60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>
      <c r="A203" s="18"/>
      <c r="B203" s="18"/>
      <c r="C203" s="62">
        <v>55.0</v>
      </c>
      <c r="D203" s="7">
        <f t="shared" si="20"/>
        <v>60</v>
      </c>
      <c r="E203" s="63">
        <v>41.753</v>
      </c>
      <c r="F203" s="63">
        <v>24.45</v>
      </c>
      <c r="G203" s="67">
        <v>280.665</v>
      </c>
      <c r="H203" s="67" t="s">
        <v>60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>
      <c r="A204" s="68"/>
      <c r="B204" s="68"/>
      <c r="C204" s="68"/>
      <c r="D204" s="7"/>
      <c r="E204" s="68"/>
      <c r="F204" s="68"/>
      <c r="G204" s="67"/>
      <c r="H204" s="6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>
      <c r="A205" s="68"/>
      <c r="B205" s="68"/>
      <c r="C205" s="68"/>
      <c r="D205" s="7"/>
      <c r="E205" s="68"/>
      <c r="F205" s="68"/>
      <c r="G205" s="67"/>
      <c r="H205" s="6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>
      <c r="A206" s="68"/>
      <c r="B206" s="68"/>
      <c r="C206" s="68"/>
      <c r="D206" s="7"/>
      <c r="E206" s="68"/>
      <c r="F206" s="68"/>
      <c r="G206" s="16"/>
      <c r="H206" s="16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>
      <c r="A207" s="68"/>
      <c r="B207" s="68"/>
      <c r="C207" s="68"/>
      <c r="D207" s="7"/>
      <c r="E207" s="68"/>
      <c r="F207" s="68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>
      <c r="A208" s="68"/>
      <c r="B208" s="68"/>
      <c r="C208" s="68"/>
      <c r="D208" s="7"/>
      <c r="E208" s="68"/>
      <c r="F208" s="68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>
      <c r="A209" s="68"/>
      <c r="B209" s="68"/>
      <c r="C209" s="68"/>
      <c r="D209" s="7"/>
      <c r="E209" s="68"/>
      <c r="F209" s="68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>
      <c r="A210" s="68"/>
      <c r="B210" s="68"/>
      <c r="C210" s="68"/>
      <c r="D210" s="7"/>
      <c r="E210" s="68"/>
      <c r="F210" s="68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>
      <c r="A211" s="68"/>
      <c r="B211" s="68"/>
      <c r="C211" s="68"/>
      <c r="D211" s="7"/>
      <c r="E211" s="68"/>
      <c r="F211" s="68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>
      <c r="A212" s="68"/>
      <c r="B212" s="68"/>
      <c r="C212" s="68"/>
      <c r="D212" s="7"/>
      <c r="E212" s="68"/>
      <c r="F212" s="68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>
      <c r="A213" s="68"/>
      <c r="B213" s="68"/>
      <c r="C213" s="68"/>
      <c r="D213" s="7"/>
      <c r="E213" s="68"/>
      <c r="F213" s="68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>
      <c r="A214" s="68"/>
      <c r="B214" s="68"/>
      <c r="C214" s="68"/>
      <c r="D214" s="7"/>
      <c r="E214" s="68"/>
      <c r="F214" s="68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>
      <c r="A215" s="68"/>
      <c r="B215" s="68"/>
      <c r="C215" s="68"/>
      <c r="D215" s="7"/>
      <c r="E215" s="68"/>
      <c r="F215" s="68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>
      <c r="A216" s="68"/>
      <c r="B216" s="68"/>
      <c r="C216" s="68"/>
      <c r="D216" s="7"/>
      <c r="E216" s="68"/>
      <c r="F216" s="68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>
      <c r="A217" s="68"/>
      <c r="B217" s="68"/>
      <c r="C217" s="68"/>
      <c r="D217" s="7"/>
      <c r="E217" s="68"/>
      <c r="F217" s="68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>
      <c r="A218" s="68"/>
      <c r="B218" s="68"/>
      <c r="C218" s="68"/>
      <c r="D218" s="7"/>
      <c r="E218" s="68"/>
      <c r="F218" s="68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>
      <c r="A219" s="68"/>
      <c r="B219" s="68"/>
      <c r="C219" s="68"/>
      <c r="D219" s="7"/>
      <c r="E219" s="68"/>
      <c r="F219" s="68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>
      <c r="A220" s="68"/>
      <c r="B220" s="68"/>
      <c r="C220" s="68"/>
      <c r="D220" s="7"/>
      <c r="E220" s="68"/>
      <c r="F220" s="68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>
      <c r="A221" s="68"/>
      <c r="B221" s="68"/>
      <c r="C221" s="68"/>
      <c r="D221" s="7"/>
      <c r="E221" s="68"/>
      <c r="F221" s="68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>
      <c r="A222" s="68"/>
      <c r="B222" s="68"/>
      <c r="C222" s="68"/>
      <c r="D222" s="7"/>
      <c r="E222" s="68"/>
      <c r="F222" s="68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>
      <c r="A223" s="68"/>
      <c r="B223" s="68"/>
      <c r="C223" s="68"/>
      <c r="D223" s="7"/>
      <c r="E223" s="68"/>
      <c r="F223" s="68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>
      <c r="A224" s="68"/>
      <c r="B224" s="68"/>
      <c r="C224" s="68"/>
      <c r="D224" s="7"/>
      <c r="E224" s="68"/>
      <c r="F224" s="68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>
      <c r="A225" s="68"/>
      <c r="B225" s="68"/>
      <c r="C225" s="68"/>
      <c r="D225" s="7"/>
      <c r="E225" s="68"/>
      <c r="F225" s="68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>
      <c r="A226" s="68"/>
      <c r="B226" s="68"/>
      <c r="C226" s="68"/>
      <c r="D226" s="7"/>
      <c r="E226" s="68"/>
      <c r="F226" s="68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>
      <c r="A227" s="68"/>
      <c r="B227" s="68"/>
      <c r="C227" s="68"/>
      <c r="D227" s="7"/>
      <c r="E227" s="68"/>
      <c r="F227" s="68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>
      <c r="A228" s="68"/>
      <c r="B228" s="68"/>
      <c r="C228" s="68"/>
      <c r="D228" s="7"/>
      <c r="E228" s="68"/>
      <c r="F228" s="68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>
      <c r="A229" s="68"/>
      <c r="B229" s="68"/>
      <c r="C229" s="68"/>
      <c r="D229" s="7"/>
      <c r="E229" s="68"/>
      <c r="F229" s="68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>
      <c r="A230" s="68"/>
      <c r="B230" s="68"/>
      <c r="C230" s="68"/>
      <c r="D230" s="7"/>
      <c r="E230" s="68"/>
      <c r="F230" s="68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>
      <c r="A231" s="68"/>
      <c r="B231" s="68"/>
      <c r="C231" s="68"/>
      <c r="D231" s="7"/>
      <c r="E231" s="68"/>
      <c r="F231" s="68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>
      <c r="A232" s="68"/>
      <c r="B232" s="68"/>
      <c r="C232" s="68"/>
      <c r="D232" s="7"/>
      <c r="E232" s="68"/>
      <c r="F232" s="68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>
      <c r="A233" s="68"/>
      <c r="B233" s="68"/>
      <c r="C233" s="68"/>
      <c r="D233" s="7"/>
      <c r="E233" s="68"/>
      <c r="F233" s="68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>
      <c r="A234" s="68"/>
      <c r="B234" s="68"/>
      <c r="C234" s="68"/>
      <c r="D234" s="7"/>
      <c r="E234" s="68"/>
      <c r="F234" s="68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>
      <c r="A235" s="68"/>
      <c r="B235" s="68"/>
      <c r="C235" s="68"/>
      <c r="D235" s="7"/>
      <c r="E235" s="68"/>
      <c r="F235" s="68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>
      <c r="A236" s="68"/>
      <c r="B236" s="68"/>
      <c r="C236" s="68"/>
      <c r="D236" s="7"/>
      <c r="E236" s="68"/>
      <c r="F236" s="68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>
      <c r="A237" s="68"/>
      <c r="B237" s="68"/>
      <c r="C237" s="68"/>
      <c r="D237" s="7"/>
      <c r="E237" s="68"/>
      <c r="F237" s="68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>
      <c r="A238" s="68"/>
      <c r="B238" s="68"/>
      <c r="C238" s="68"/>
      <c r="D238" s="7"/>
      <c r="E238" s="68"/>
      <c r="F238" s="68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>
      <c r="A239" s="68"/>
      <c r="B239" s="68"/>
      <c r="C239" s="68"/>
      <c r="D239" s="7"/>
      <c r="E239" s="68"/>
      <c r="F239" s="68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>
      <c r="A240" s="68"/>
      <c r="B240" s="68"/>
      <c r="C240" s="68"/>
      <c r="D240" s="7"/>
      <c r="E240" s="68"/>
      <c r="F240" s="68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>
      <c r="A241" s="68"/>
      <c r="B241" s="68"/>
      <c r="C241" s="68"/>
      <c r="D241" s="7"/>
      <c r="E241" s="68"/>
      <c r="F241" s="68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>
      <c r="A242" s="68"/>
      <c r="B242" s="68"/>
      <c r="C242" s="68"/>
      <c r="D242" s="7"/>
      <c r="E242" s="68"/>
      <c r="F242" s="68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>
      <c r="A243" s="68"/>
      <c r="B243" s="68"/>
      <c r="C243" s="68"/>
      <c r="D243" s="7"/>
      <c r="E243" s="68"/>
      <c r="F243" s="68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>
      <c r="A244" s="68"/>
      <c r="B244" s="68"/>
      <c r="C244" s="68"/>
      <c r="D244" s="7"/>
      <c r="E244" s="68"/>
      <c r="F244" s="68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>
      <c r="A245" s="68"/>
      <c r="B245" s="68"/>
      <c r="C245" s="68"/>
      <c r="D245" s="7"/>
      <c r="E245" s="68"/>
      <c r="F245" s="68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>
      <c r="A246" s="68"/>
      <c r="B246" s="68"/>
      <c r="C246" s="68"/>
      <c r="D246" s="7"/>
      <c r="E246" s="68"/>
      <c r="F246" s="68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>
      <c r="A247" s="68"/>
      <c r="B247" s="68"/>
      <c r="C247" s="68"/>
      <c r="D247" s="7"/>
      <c r="E247" s="68"/>
      <c r="F247" s="68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>
      <c r="A248" s="68"/>
      <c r="B248" s="68"/>
      <c r="C248" s="68"/>
      <c r="D248" s="7"/>
      <c r="E248" s="68"/>
      <c r="F248" s="68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>
      <c r="A249" s="68"/>
      <c r="B249" s="68"/>
      <c r="C249" s="68"/>
      <c r="D249" s="7"/>
      <c r="E249" s="68"/>
      <c r="F249" s="68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>
      <c r="A250" s="68"/>
      <c r="B250" s="68"/>
      <c r="C250" s="68"/>
      <c r="D250" s="7"/>
      <c r="E250" s="68"/>
      <c r="F250" s="68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>
      <c r="A251" s="68"/>
      <c r="B251" s="68"/>
      <c r="C251" s="68"/>
      <c r="D251" s="7"/>
      <c r="E251" s="68"/>
      <c r="F251" s="68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>
      <c r="A252" s="68"/>
      <c r="B252" s="68"/>
      <c r="C252" s="68"/>
      <c r="D252" s="7"/>
      <c r="E252" s="68"/>
      <c r="F252" s="68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>
      <c r="A253" s="68"/>
      <c r="B253" s="68"/>
      <c r="C253" s="68"/>
      <c r="D253" s="7"/>
      <c r="E253" s="68"/>
      <c r="F253" s="68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>
      <c r="A254" s="68"/>
      <c r="B254" s="68"/>
      <c r="C254" s="68"/>
      <c r="D254" s="7"/>
      <c r="E254" s="68"/>
      <c r="F254" s="68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>
      <c r="A255" s="68"/>
      <c r="B255" s="68"/>
      <c r="C255" s="68"/>
      <c r="D255" s="7"/>
      <c r="E255" s="68"/>
      <c r="F255" s="68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>
      <c r="A256" s="68"/>
      <c r="B256" s="68"/>
      <c r="C256" s="68"/>
      <c r="D256" s="7"/>
      <c r="E256" s="68"/>
      <c r="F256" s="68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>
      <c r="A257" s="68"/>
      <c r="B257" s="68"/>
      <c r="C257" s="68"/>
      <c r="D257" s="7"/>
      <c r="E257" s="68"/>
      <c r="F257" s="68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>
      <c r="A258" s="68"/>
      <c r="B258" s="68"/>
      <c r="C258" s="68"/>
      <c r="D258" s="7"/>
      <c r="E258" s="68"/>
      <c r="F258" s="68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>
      <c r="A259" s="68"/>
      <c r="B259" s="68"/>
      <c r="C259" s="68"/>
      <c r="D259" s="7"/>
      <c r="E259" s="68"/>
      <c r="F259" s="68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>
      <c r="A260" s="68"/>
      <c r="B260" s="68"/>
      <c r="C260" s="68"/>
      <c r="D260" s="7"/>
      <c r="E260" s="68"/>
      <c r="F260" s="68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>
      <c r="A261" s="68"/>
      <c r="B261" s="68"/>
      <c r="C261" s="68"/>
      <c r="D261" s="7"/>
      <c r="E261" s="68"/>
      <c r="F261" s="68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>
      <c r="A262" s="68"/>
      <c r="B262" s="68"/>
      <c r="C262" s="68"/>
      <c r="D262" s="7"/>
      <c r="E262" s="68"/>
      <c r="F262" s="68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>
      <c r="A263" s="68"/>
      <c r="B263" s="68"/>
      <c r="C263" s="68"/>
      <c r="D263" s="7"/>
      <c r="E263" s="68"/>
      <c r="F263" s="68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>
      <c r="A264" s="68"/>
      <c r="B264" s="68"/>
      <c r="C264" s="68"/>
      <c r="D264" s="7"/>
      <c r="E264" s="68"/>
      <c r="F264" s="68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>
      <c r="A265" s="68"/>
      <c r="B265" s="68"/>
      <c r="C265" s="68"/>
      <c r="D265" s="7"/>
      <c r="E265" s="68"/>
      <c r="F265" s="68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>
      <c r="A266" s="68"/>
      <c r="B266" s="68"/>
      <c r="C266" s="68"/>
      <c r="D266" s="7"/>
      <c r="E266" s="68"/>
      <c r="F266" s="68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>
      <c r="A267" s="68"/>
      <c r="B267" s="68"/>
      <c r="C267" s="68"/>
      <c r="D267" s="7"/>
      <c r="E267" s="68"/>
      <c r="F267" s="68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>
      <c r="A268" s="68"/>
      <c r="B268" s="68"/>
      <c r="C268" s="68"/>
      <c r="D268" s="7"/>
      <c r="E268" s="68"/>
      <c r="F268" s="68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>
      <c r="A269" s="68"/>
      <c r="B269" s="68"/>
      <c r="C269" s="68"/>
      <c r="D269" s="7"/>
      <c r="E269" s="68"/>
      <c r="F269" s="68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>
      <c r="A270" s="68"/>
      <c r="B270" s="68"/>
      <c r="C270" s="68"/>
      <c r="D270" s="7"/>
      <c r="E270" s="68"/>
      <c r="F270" s="68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>
      <c r="A271" s="68"/>
      <c r="B271" s="68"/>
      <c r="C271" s="68"/>
      <c r="D271" s="7"/>
      <c r="E271" s="68"/>
      <c r="F271" s="68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>
      <c r="A272" s="68"/>
      <c r="B272" s="68"/>
      <c r="C272" s="68"/>
      <c r="D272" s="7"/>
      <c r="E272" s="68"/>
      <c r="F272" s="68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>
      <c r="A273" s="68"/>
      <c r="B273" s="68"/>
      <c r="C273" s="68"/>
      <c r="D273" s="7"/>
      <c r="E273" s="68"/>
      <c r="F273" s="68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>
      <c r="A274" s="68"/>
      <c r="B274" s="68"/>
      <c r="C274" s="68"/>
      <c r="D274" s="7"/>
      <c r="E274" s="68"/>
      <c r="F274" s="68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>
      <c r="A275" s="68"/>
      <c r="B275" s="68"/>
      <c r="C275" s="68"/>
      <c r="D275" s="7"/>
      <c r="E275" s="68"/>
      <c r="F275" s="68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>
      <c r="A276" s="68"/>
      <c r="B276" s="68"/>
      <c r="C276" s="68"/>
      <c r="D276" s="7"/>
      <c r="E276" s="68"/>
      <c r="F276" s="68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>
      <c r="A277" s="68"/>
      <c r="B277" s="68"/>
      <c r="C277" s="68"/>
      <c r="D277" s="7"/>
      <c r="E277" s="68"/>
      <c r="F277" s="68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>
      <c r="A278" s="68"/>
      <c r="B278" s="68"/>
      <c r="C278" s="68"/>
      <c r="D278" s="7"/>
      <c r="E278" s="68"/>
      <c r="F278" s="68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>
      <c r="A279" s="68"/>
      <c r="B279" s="68"/>
      <c r="C279" s="68"/>
      <c r="D279" s="7"/>
      <c r="E279" s="68"/>
      <c r="F279" s="68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>
      <c r="A280" s="68"/>
      <c r="B280" s="68"/>
      <c r="C280" s="68"/>
      <c r="D280" s="7"/>
      <c r="E280" s="68"/>
      <c r="F280" s="68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>
      <c r="A281" s="68"/>
      <c r="B281" s="68"/>
      <c r="C281" s="68"/>
      <c r="D281" s="7"/>
      <c r="E281" s="68"/>
      <c r="F281" s="68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>
      <c r="A282" s="68"/>
      <c r="B282" s="68"/>
      <c r="C282" s="68"/>
      <c r="D282" s="7"/>
      <c r="E282" s="68"/>
      <c r="F282" s="68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>
      <c r="A283" s="68"/>
      <c r="B283" s="68"/>
      <c r="C283" s="68"/>
      <c r="D283" s="7"/>
      <c r="E283" s="68"/>
      <c r="F283" s="68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>
      <c r="A284" s="68"/>
      <c r="B284" s="68"/>
      <c r="C284" s="68"/>
      <c r="D284" s="7"/>
      <c r="E284" s="68"/>
      <c r="F284" s="68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>
      <c r="A285" s="68"/>
      <c r="B285" s="68"/>
      <c r="C285" s="68"/>
      <c r="D285" s="7"/>
      <c r="E285" s="68"/>
      <c r="F285" s="68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>
      <c r="A286" s="68"/>
      <c r="B286" s="68"/>
      <c r="C286" s="68"/>
      <c r="D286" s="7"/>
      <c r="E286" s="68"/>
      <c r="F286" s="68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>
      <c r="A287" s="68"/>
      <c r="B287" s="68"/>
      <c r="C287" s="68"/>
      <c r="D287" s="7"/>
      <c r="E287" s="68"/>
      <c r="F287" s="68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>
      <c r="A288" s="68"/>
      <c r="B288" s="68"/>
      <c r="C288" s="68"/>
      <c r="D288" s="7"/>
      <c r="E288" s="68"/>
      <c r="F288" s="68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>
      <c r="A289" s="68"/>
      <c r="B289" s="68"/>
      <c r="C289" s="68"/>
      <c r="D289" s="7"/>
      <c r="E289" s="68"/>
      <c r="F289" s="68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>
      <c r="A290" s="68"/>
      <c r="B290" s="68"/>
      <c r="C290" s="68"/>
      <c r="D290" s="7"/>
      <c r="E290" s="68"/>
      <c r="F290" s="68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>
      <c r="A291" s="68"/>
      <c r="B291" s="68"/>
      <c r="C291" s="68"/>
      <c r="D291" s="7"/>
      <c r="E291" s="68"/>
      <c r="F291" s="68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>
      <c r="A292" s="68"/>
      <c r="B292" s="68"/>
      <c r="C292" s="68"/>
      <c r="D292" s="7"/>
      <c r="E292" s="68"/>
      <c r="F292" s="68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>
      <c r="A293" s="68"/>
      <c r="B293" s="68"/>
      <c r="C293" s="68"/>
      <c r="D293" s="7"/>
      <c r="E293" s="68"/>
      <c r="F293" s="68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>
      <c r="A294" s="68"/>
      <c r="B294" s="68"/>
      <c r="C294" s="68"/>
      <c r="D294" s="7"/>
      <c r="E294" s="68"/>
      <c r="F294" s="68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>
      <c r="A295" s="68"/>
      <c r="B295" s="68"/>
      <c r="C295" s="68"/>
      <c r="D295" s="7"/>
      <c r="E295" s="68"/>
      <c r="F295" s="68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>
      <c r="A296" s="68"/>
      <c r="B296" s="68"/>
      <c r="C296" s="68"/>
      <c r="D296" s="7"/>
      <c r="E296" s="68"/>
      <c r="F296" s="68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>
      <c r="A297" s="68"/>
      <c r="B297" s="68"/>
      <c r="C297" s="68"/>
      <c r="D297" s="7"/>
      <c r="E297" s="68"/>
      <c r="F297" s="68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>
      <c r="A298" s="68"/>
      <c r="B298" s="68"/>
      <c r="C298" s="68"/>
      <c r="D298" s="7"/>
      <c r="E298" s="68"/>
      <c r="F298" s="68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>
      <c r="A299" s="68"/>
      <c r="B299" s="68"/>
      <c r="C299" s="68"/>
      <c r="D299" s="7"/>
      <c r="E299" s="68"/>
      <c r="F299" s="68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>
      <c r="A300" s="68"/>
      <c r="B300" s="68"/>
      <c r="C300" s="68"/>
      <c r="D300" s="7"/>
      <c r="E300" s="68"/>
      <c r="F300" s="68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>
      <c r="A301" s="68"/>
      <c r="B301" s="68"/>
      <c r="C301" s="68"/>
      <c r="D301" s="7"/>
      <c r="E301" s="68"/>
      <c r="F301" s="68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>
      <c r="A302" s="68"/>
      <c r="B302" s="68"/>
      <c r="C302" s="68"/>
      <c r="D302" s="7"/>
      <c r="E302" s="68"/>
      <c r="F302" s="68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>
      <c r="A303" s="68"/>
      <c r="B303" s="68"/>
      <c r="C303" s="68"/>
      <c r="D303" s="7"/>
      <c r="E303" s="68"/>
      <c r="F303" s="68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>
      <c r="A304" s="68"/>
      <c r="B304" s="68"/>
      <c r="C304" s="68"/>
      <c r="D304" s="7"/>
      <c r="E304" s="68"/>
      <c r="F304" s="68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>
      <c r="A305" s="68"/>
      <c r="B305" s="68"/>
      <c r="C305" s="68"/>
      <c r="D305" s="7"/>
      <c r="E305" s="68"/>
      <c r="F305" s="68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>
      <c r="A306" s="68"/>
      <c r="B306" s="68"/>
      <c r="C306" s="68"/>
      <c r="D306" s="7"/>
      <c r="E306" s="68"/>
      <c r="F306" s="68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>
      <c r="A307" s="68"/>
      <c r="B307" s="68"/>
      <c r="C307" s="68"/>
      <c r="D307" s="7"/>
      <c r="E307" s="68"/>
      <c r="F307" s="68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>
      <c r="A308" s="68"/>
      <c r="B308" s="68"/>
      <c r="C308" s="68"/>
      <c r="D308" s="7"/>
      <c r="E308" s="68"/>
      <c r="F308" s="68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>
      <c r="A309" s="68"/>
      <c r="B309" s="68"/>
      <c r="C309" s="68"/>
      <c r="D309" s="7"/>
      <c r="E309" s="68"/>
      <c r="F309" s="68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>
      <c r="A310" s="68"/>
      <c r="B310" s="68"/>
      <c r="C310" s="68"/>
      <c r="D310" s="7"/>
      <c r="E310" s="68"/>
      <c r="F310" s="68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>
      <c r="A311" s="68"/>
      <c r="B311" s="68"/>
      <c r="C311" s="68"/>
      <c r="D311" s="7"/>
      <c r="E311" s="68"/>
      <c r="F311" s="68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>
      <c r="A312" s="68"/>
      <c r="B312" s="68"/>
      <c r="C312" s="68"/>
      <c r="D312" s="7"/>
      <c r="E312" s="68"/>
      <c r="F312" s="68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>
      <c r="A313" s="68"/>
      <c r="B313" s="68"/>
      <c r="C313" s="68"/>
      <c r="D313" s="7"/>
      <c r="E313" s="68"/>
      <c r="F313" s="68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>
      <c r="A314" s="68"/>
      <c r="B314" s="68"/>
      <c r="C314" s="68"/>
      <c r="D314" s="7"/>
      <c r="E314" s="68"/>
      <c r="F314" s="68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>
      <c r="A315" s="68"/>
      <c r="B315" s="68"/>
      <c r="C315" s="68"/>
      <c r="D315" s="7"/>
      <c r="E315" s="68"/>
      <c r="F315" s="68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>
      <c r="A316" s="68"/>
      <c r="B316" s="68"/>
      <c r="C316" s="68"/>
      <c r="D316" s="7"/>
      <c r="E316" s="68"/>
      <c r="F316" s="68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>
      <c r="A317" s="68"/>
      <c r="B317" s="68"/>
      <c r="C317" s="68"/>
      <c r="D317" s="7"/>
      <c r="E317" s="68"/>
      <c r="F317" s="68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>
      <c r="A318" s="68"/>
      <c r="B318" s="68"/>
      <c r="C318" s="68"/>
      <c r="D318" s="7"/>
      <c r="E318" s="68"/>
      <c r="F318" s="68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>
      <c r="A319" s="68"/>
      <c r="B319" s="68"/>
      <c r="C319" s="68"/>
      <c r="D319" s="7"/>
      <c r="E319" s="68"/>
      <c r="F319" s="68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>
      <c r="A320" s="68"/>
      <c r="B320" s="68"/>
      <c r="C320" s="68"/>
      <c r="D320" s="7"/>
      <c r="E320" s="68"/>
      <c r="F320" s="68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>
      <c r="A321" s="68"/>
      <c r="B321" s="68"/>
      <c r="C321" s="68"/>
      <c r="D321" s="7"/>
      <c r="E321" s="68"/>
      <c r="F321" s="68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>
      <c r="A322" s="68"/>
      <c r="B322" s="68"/>
      <c r="C322" s="68"/>
      <c r="D322" s="7"/>
      <c r="E322" s="68"/>
      <c r="F322" s="68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>
      <c r="A323" s="68"/>
      <c r="B323" s="68"/>
      <c r="C323" s="68"/>
      <c r="D323" s="7"/>
      <c r="E323" s="68"/>
      <c r="F323" s="68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>
      <c r="A324" s="68"/>
      <c r="B324" s="68"/>
      <c r="C324" s="68"/>
      <c r="D324" s="7"/>
      <c r="E324" s="68"/>
      <c r="F324" s="68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>
      <c r="A325" s="68"/>
      <c r="B325" s="68"/>
      <c r="C325" s="68"/>
      <c r="D325" s="7"/>
      <c r="E325" s="68"/>
      <c r="F325" s="68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>
      <c r="A326" s="68"/>
      <c r="B326" s="68"/>
      <c r="C326" s="68"/>
      <c r="D326" s="7"/>
      <c r="E326" s="68"/>
      <c r="F326" s="68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>
      <c r="A327" s="68"/>
      <c r="B327" s="68"/>
      <c r="C327" s="68"/>
      <c r="D327" s="7"/>
      <c r="E327" s="68"/>
      <c r="F327" s="68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>
      <c r="A328" s="68"/>
      <c r="B328" s="68"/>
      <c r="C328" s="68"/>
      <c r="D328" s="7"/>
      <c r="E328" s="68"/>
      <c r="F328" s="68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>
      <c r="A329" s="68"/>
      <c r="B329" s="68"/>
      <c r="C329" s="68"/>
      <c r="D329" s="7"/>
      <c r="E329" s="68"/>
      <c r="F329" s="68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>
      <c r="A330" s="68"/>
      <c r="B330" s="68"/>
      <c r="C330" s="68"/>
      <c r="D330" s="7"/>
      <c r="E330" s="68"/>
      <c r="F330" s="68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>
      <c r="A331" s="68"/>
      <c r="B331" s="68"/>
      <c r="C331" s="68"/>
      <c r="D331" s="7"/>
      <c r="E331" s="68"/>
      <c r="F331" s="68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>
      <c r="A332" s="68"/>
      <c r="B332" s="68"/>
      <c r="C332" s="68"/>
      <c r="D332" s="7"/>
      <c r="E332" s="68"/>
      <c r="F332" s="68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>
      <c r="A333" s="68"/>
      <c r="B333" s="68"/>
      <c r="C333" s="68"/>
      <c r="D333" s="7"/>
      <c r="E333" s="68"/>
      <c r="F333" s="68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>
      <c r="A334" s="68"/>
      <c r="B334" s="68"/>
      <c r="C334" s="68"/>
      <c r="D334" s="7"/>
      <c r="E334" s="68"/>
      <c r="F334" s="68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>
      <c r="A335" s="68"/>
      <c r="B335" s="68"/>
      <c r="C335" s="68"/>
      <c r="D335" s="7"/>
      <c r="E335" s="68"/>
      <c r="F335" s="68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>
      <c r="A336" s="68"/>
      <c r="B336" s="68"/>
      <c r="C336" s="68"/>
      <c r="D336" s="7"/>
      <c r="E336" s="68"/>
      <c r="F336" s="68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>
      <c r="A337" s="68"/>
      <c r="B337" s="68"/>
      <c r="C337" s="68"/>
      <c r="D337" s="7"/>
      <c r="E337" s="68"/>
      <c r="F337" s="68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>
      <c r="A338" s="68"/>
      <c r="B338" s="68"/>
      <c r="C338" s="68"/>
      <c r="D338" s="7"/>
      <c r="E338" s="68"/>
      <c r="F338" s="68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>
      <c r="A339" s="68"/>
      <c r="B339" s="68"/>
      <c r="C339" s="68"/>
      <c r="D339" s="7"/>
      <c r="E339" s="68"/>
      <c r="F339" s="68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>
      <c r="A340" s="68"/>
      <c r="B340" s="68"/>
      <c r="C340" s="68"/>
      <c r="D340" s="7"/>
      <c r="E340" s="68"/>
      <c r="F340" s="68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>
      <c r="A341" s="68"/>
      <c r="B341" s="68"/>
      <c r="C341" s="68"/>
      <c r="D341" s="7"/>
      <c r="E341" s="68"/>
      <c r="F341" s="68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>
      <c r="A342" s="68"/>
      <c r="B342" s="68"/>
      <c r="C342" s="68"/>
      <c r="D342" s="7"/>
      <c r="E342" s="68"/>
      <c r="F342" s="68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>
      <c r="A343" s="68"/>
      <c r="B343" s="68"/>
      <c r="C343" s="68"/>
      <c r="D343" s="7"/>
      <c r="E343" s="68"/>
      <c r="F343" s="68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>
      <c r="A344" s="68"/>
      <c r="B344" s="68"/>
      <c r="C344" s="68"/>
      <c r="D344" s="7"/>
      <c r="E344" s="68"/>
      <c r="F344" s="68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>
      <c r="A345" s="68"/>
      <c r="B345" s="68"/>
      <c r="C345" s="68"/>
      <c r="D345" s="7"/>
      <c r="E345" s="68"/>
      <c r="F345" s="68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>
      <c r="A346" s="68"/>
      <c r="B346" s="68"/>
      <c r="C346" s="68"/>
      <c r="D346" s="7"/>
      <c r="E346" s="68"/>
      <c r="F346" s="68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>
      <c r="A347" s="68"/>
      <c r="B347" s="68"/>
      <c r="C347" s="68"/>
      <c r="D347" s="7"/>
      <c r="E347" s="68"/>
      <c r="F347" s="68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>
      <c r="A348" s="68"/>
      <c r="B348" s="68"/>
      <c r="C348" s="68"/>
      <c r="D348" s="7"/>
      <c r="E348" s="68"/>
      <c r="F348" s="68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>
      <c r="A349" s="68"/>
      <c r="B349" s="68"/>
      <c r="C349" s="68"/>
      <c r="D349" s="7"/>
      <c r="E349" s="68"/>
      <c r="F349" s="68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>
      <c r="A350" s="68"/>
      <c r="B350" s="68"/>
      <c r="C350" s="68"/>
      <c r="D350" s="7"/>
      <c r="E350" s="68"/>
      <c r="F350" s="68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>
      <c r="A351" s="68"/>
      <c r="B351" s="68"/>
      <c r="C351" s="68"/>
      <c r="D351" s="7"/>
      <c r="E351" s="68"/>
      <c r="F351" s="68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>
      <c r="A352" s="68"/>
      <c r="B352" s="68"/>
      <c r="C352" s="68"/>
      <c r="D352" s="7"/>
      <c r="E352" s="68"/>
      <c r="F352" s="68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>
      <c r="A353" s="68"/>
      <c r="B353" s="68"/>
      <c r="C353" s="68"/>
      <c r="D353" s="7"/>
      <c r="E353" s="68"/>
      <c r="F353" s="68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>
      <c r="A354" s="68"/>
      <c r="B354" s="68"/>
      <c r="C354" s="68"/>
      <c r="D354" s="7"/>
      <c r="E354" s="68"/>
      <c r="F354" s="68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>
      <c r="A355" s="68"/>
      <c r="B355" s="68"/>
      <c r="C355" s="68"/>
      <c r="D355" s="7"/>
      <c r="E355" s="68"/>
      <c r="F355" s="68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>
      <c r="A356" s="68"/>
      <c r="B356" s="68"/>
      <c r="C356" s="68"/>
      <c r="D356" s="7"/>
      <c r="E356" s="68"/>
      <c r="F356" s="68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>
      <c r="A357" s="68"/>
      <c r="B357" s="68"/>
      <c r="C357" s="68"/>
      <c r="D357" s="7"/>
      <c r="E357" s="68"/>
      <c r="F357" s="68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>
      <c r="A358" s="68"/>
      <c r="B358" s="68"/>
      <c r="C358" s="68"/>
      <c r="D358" s="7"/>
      <c r="E358" s="68"/>
      <c r="F358" s="68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>
      <c r="A359" s="68"/>
      <c r="B359" s="68"/>
      <c r="C359" s="68"/>
      <c r="D359" s="7"/>
      <c r="E359" s="68"/>
      <c r="F359" s="68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>
      <c r="A360" s="68"/>
      <c r="B360" s="68"/>
      <c r="C360" s="68"/>
      <c r="D360" s="7"/>
      <c r="E360" s="68"/>
      <c r="F360" s="68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>
      <c r="A361" s="68"/>
      <c r="B361" s="68"/>
      <c r="C361" s="68"/>
      <c r="D361" s="7"/>
      <c r="E361" s="68"/>
      <c r="F361" s="68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>
      <c r="A362" s="68"/>
      <c r="B362" s="68"/>
      <c r="C362" s="68"/>
      <c r="D362" s="7"/>
      <c r="E362" s="68"/>
      <c r="F362" s="68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>
      <c r="A363" s="68"/>
      <c r="B363" s="68"/>
      <c r="C363" s="68"/>
      <c r="D363" s="7"/>
      <c r="E363" s="68"/>
      <c r="F363" s="68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>
      <c r="A364" s="68"/>
      <c r="B364" s="68"/>
      <c r="C364" s="68"/>
      <c r="D364" s="7"/>
      <c r="E364" s="68"/>
      <c r="F364" s="68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>
      <c r="A365" s="68"/>
      <c r="B365" s="68"/>
      <c r="C365" s="68"/>
      <c r="D365" s="7"/>
      <c r="E365" s="68"/>
      <c r="F365" s="68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>
      <c r="A366" s="68"/>
      <c r="B366" s="68"/>
      <c r="C366" s="68"/>
      <c r="D366" s="7"/>
      <c r="E366" s="68"/>
      <c r="F366" s="68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>
      <c r="A367" s="68"/>
      <c r="B367" s="68"/>
      <c r="C367" s="68"/>
      <c r="D367" s="7"/>
      <c r="E367" s="68"/>
      <c r="F367" s="68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>
      <c r="A368" s="68"/>
      <c r="B368" s="68"/>
      <c r="C368" s="68"/>
      <c r="D368" s="7"/>
      <c r="E368" s="68"/>
      <c r="F368" s="68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>
      <c r="A369" s="68"/>
      <c r="B369" s="68"/>
      <c r="C369" s="68"/>
      <c r="D369" s="7"/>
      <c r="E369" s="68"/>
      <c r="F369" s="68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>
      <c r="A370" s="68"/>
      <c r="B370" s="68"/>
      <c r="C370" s="68"/>
      <c r="D370" s="7"/>
      <c r="E370" s="68"/>
      <c r="F370" s="68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>
      <c r="A371" s="68"/>
      <c r="B371" s="68"/>
      <c r="C371" s="68"/>
      <c r="D371" s="7"/>
      <c r="E371" s="68"/>
      <c r="F371" s="68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>
      <c r="A372" s="68"/>
      <c r="B372" s="68"/>
      <c r="C372" s="68"/>
      <c r="D372" s="7"/>
      <c r="E372" s="68"/>
      <c r="F372" s="68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>
      <c r="A373" s="68"/>
      <c r="B373" s="68"/>
      <c r="C373" s="68"/>
      <c r="D373" s="7"/>
      <c r="E373" s="68"/>
      <c r="F373" s="68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>
      <c r="A374" s="68"/>
      <c r="B374" s="68"/>
      <c r="C374" s="68"/>
      <c r="D374" s="7"/>
      <c r="E374" s="68"/>
      <c r="F374" s="68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>
      <c r="A375" s="68"/>
      <c r="B375" s="68"/>
      <c r="C375" s="68"/>
      <c r="D375" s="7"/>
      <c r="E375" s="68"/>
      <c r="F375" s="68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>
      <c r="A376" s="68"/>
      <c r="B376" s="68"/>
      <c r="C376" s="68"/>
      <c r="D376" s="7"/>
      <c r="E376" s="68"/>
      <c r="F376" s="68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>
      <c r="A377" s="68"/>
      <c r="B377" s="68"/>
      <c r="C377" s="68"/>
      <c r="D377" s="7"/>
      <c r="E377" s="68"/>
      <c r="F377" s="68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>
      <c r="A378" s="68"/>
      <c r="B378" s="68"/>
      <c r="C378" s="68"/>
      <c r="D378" s="7"/>
      <c r="E378" s="68"/>
      <c r="F378" s="68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>
      <c r="A379" s="68"/>
      <c r="B379" s="68"/>
      <c r="C379" s="68"/>
      <c r="D379" s="7"/>
      <c r="E379" s="68"/>
      <c r="F379" s="68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>
      <c r="A380" s="68"/>
      <c r="B380" s="68"/>
      <c r="C380" s="68"/>
      <c r="D380" s="7"/>
      <c r="E380" s="68"/>
      <c r="F380" s="68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>
      <c r="A381" s="68"/>
      <c r="B381" s="68"/>
      <c r="C381" s="68"/>
      <c r="D381" s="7"/>
      <c r="E381" s="68"/>
      <c r="F381" s="68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>
      <c r="A382" s="68"/>
      <c r="B382" s="68"/>
      <c r="C382" s="68"/>
      <c r="D382" s="7"/>
      <c r="E382" s="68"/>
      <c r="F382" s="68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>
      <c r="A383" s="68"/>
      <c r="B383" s="68"/>
      <c r="C383" s="68"/>
      <c r="D383" s="7"/>
      <c r="E383" s="68"/>
      <c r="F383" s="68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>
      <c r="A384" s="68"/>
      <c r="B384" s="68"/>
      <c r="C384" s="68"/>
      <c r="D384" s="7"/>
      <c r="E384" s="68"/>
      <c r="F384" s="68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>
      <c r="A385" s="68"/>
      <c r="B385" s="68"/>
      <c r="C385" s="68"/>
      <c r="D385" s="7"/>
      <c r="E385" s="68"/>
      <c r="F385" s="68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>
      <c r="A386" s="68"/>
      <c r="B386" s="68"/>
      <c r="C386" s="68"/>
      <c r="D386" s="7"/>
      <c r="E386" s="68"/>
      <c r="F386" s="68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>
      <c r="A387" s="68"/>
      <c r="B387" s="68"/>
      <c r="C387" s="68"/>
      <c r="D387" s="7"/>
      <c r="E387" s="68"/>
      <c r="F387" s="68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>
      <c r="A388" s="68"/>
      <c r="B388" s="68"/>
      <c r="C388" s="68"/>
      <c r="D388" s="7"/>
      <c r="E388" s="68"/>
      <c r="F388" s="68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>
      <c r="A389" s="68"/>
      <c r="B389" s="68"/>
      <c r="C389" s="68"/>
      <c r="D389" s="7"/>
      <c r="E389" s="68"/>
      <c r="F389" s="68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>
      <c r="A390" s="68"/>
      <c r="B390" s="68"/>
      <c r="C390" s="68"/>
      <c r="D390" s="7"/>
      <c r="E390" s="68"/>
      <c r="F390" s="68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>
      <c r="A391" s="68"/>
      <c r="B391" s="68"/>
      <c r="C391" s="68"/>
      <c r="D391" s="7"/>
      <c r="E391" s="68"/>
      <c r="F391" s="68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>
      <c r="A392" s="68"/>
      <c r="B392" s="68"/>
      <c r="C392" s="68"/>
      <c r="D392" s="7"/>
      <c r="E392" s="68"/>
      <c r="F392" s="68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>
      <c r="A393" s="68"/>
      <c r="B393" s="68"/>
      <c r="C393" s="68"/>
      <c r="D393" s="7"/>
      <c r="E393" s="68"/>
      <c r="F393" s="68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>
      <c r="A394" s="68"/>
      <c r="B394" s="68"/>
      <c r="C394" s="68"/>
      <c r="D394" s="7"/>
      <c r="E394" s="68"/>
      <c r="F394" s="68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>
      <c r="A395" s="68"/>
      <c r="B395" s="68"/>
      <c r="C395" s="68"/>
      <c r="D395" s="7"/>
      <c r="E395" s="68"/>
      <c r="F395" s="68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>
      <c r="A396" s="68"/>
      <c r="B396" s="68"/>
      <c r="C396" s="68"/>
      <c r="D396" s="7"/>
      <c r="E396" s="68"/>
      <c r="F396" s="68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>
      <c r="A397" s="68"/>
      <c r="B397" s="68"/>
      <c r="C397" s="68"/>
      <c r="D397" s="7"/>
      <c r="E397" s="68"/>
      <c r="F397" s="68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>
      <c r="A398" s="68"/>
      <c r="B398" s="68"/>
      <c r="C398" s="68"/>
      <c r="D398" s="7"/>
      <c r="E398" s="68"/>
      <c r="F398" s="68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>
      <c r="A399" s="68"/>
      <c r="B399" s="68"/>
      <c r="C399" s="68"/>
      <c r="D399" s="7"/>
      <c r="E399" s="68"/>
      <c r="F399" s="68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>
      <c r="A400" s="68"/>
      <c r="B400" s="68"/>
      <c r="C400" s="68"/>
      <c r="D400" s="7"/>
      <c r="E400" s="68"/>
      <c r="F400" s="68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>
      <c r="A401" s="68"/>
      <c r="B401" s="68"/>
      <c r="C401" s="68"/>
      <c r="D401" s="7"/>
      <c r="E401" s="68"/>
      <c r="F401" s="68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>
      <c r="A402" s="68"/>
      <c r="B402" s="68"/>
      <c r="C402" s="68"/>
      <c r="D402" s="7"/>
      <c r="E402" s="68"/>
      <c r="F402" s="68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>
      <c r="A403" s="68"/>
      <c r="B403" s="68"/>
      <c r="C403" s="68"/>
      <c r="D403" s="7"/>
      <c r="E403" s="68"/>
      <c r="F403" s="68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>
      <c r="A404" s="68"/>
      <c r="B404" s="68"/>
      <c r="C404" s="68"/>
      <c r="D404" s="7"/>
      <c r="E404" s="68"/>
      <c r="F404" s="68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>
      <c r="A405" s="68"/>
      <c r="B405" s="68"/>
      <c r="C405" s="68"/>
      <c r="D405" s="7"/>
      <c r="E405" s="68"/>
      <c r="F405" s="68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>
      <c r="A406" s="68"/>
      <c r="B406" s="68"/>
      <c r="C406" s="68"/>
      <c r="D406" s="7"/>
      <c r="E406" s="68"/>
      <c r="F406" s="68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>
      <c r="A407" s="68"/>
      <c r="B407" s="68"/>
      <c r="C407" s="68"/>
      <c r="D407" s="7"/>
      <c r="E407" s="68"/>
      <c r="F407" s="68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>
      <c r="A408" s="68"/>
      <c r="B408" s="68"/>
      <c r="C408" s="68"/>
      <c r="D408" s="7"/>
      <c r="E408" s="68"/>
      <c r="F408" s="68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>
      <c r="A409" s="68"/>
      <c r="B409" s="68"/>
      <c r="C409" s="68"/>
      <c r="D409" s="7"/>
      <c r="E409" s="68"/>
      <c r="F409" s="68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>
      <c r="A410" s="68"/>
      <c r="B410" s="68"/>
      <c r="C410" s="68"/>
      <c r="D410" s="7"/>
      <c r="E410" s="68"/>
      <c r="F410" s="68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>
      <c r="A411" s="68"/>
      <c r="B411" s="68"/>
      <c r="C411" s="68"/>
      <c r="D411" s="7"/>
      <c r="E411" s="68"/>
      <c r="F411" s="68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>
      <c r="A412" s="68"/>
      <c r="B412" s="68"/>
      <c r="C412" s="68"/>
      <c r="D412" s="7"/>
      <c r="E412" s="68"/>
      <c r="F412" s="68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>
      <c r="A413" s="68"/>
      <c r="B413" s="68"/>
      <c r="C413" s="68"/>
      <c r="D413" s="7"/>
      <c r="E413" s="68"/>
      <c r="F413" s="68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>
      <c r="A414" s="68"/>
      <c r="B414" s="68"/>
      <c r="C414" s="68"/>
      <c r="D414" s="7"/>
      <c r="E414" s="68"/>
      <c r="F414" s="68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>
      <c r="A415" s="68"/>
      <c r="B415" s="68"/>
      <c r="C415" s="68"/>
      <c r="D415" s="7"/>
      <c r="E415" s="68"/>
      <c r="F415" s="68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>
      <c r="A416" s="68"/>
      <c r="B416" s="68"/>
      <c r="C416" s="68"/>
      <c r="D416" s="7"/>
      <c r="E416" s="68"/>
      <c r="F416" s="68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>
      <c r="A417" s="68"/>
      <c r="B417" s="68"/>
      <c r="C417" s="68"/>
      <c r="D417" s="7"/>
      <c r="E417" s="68"/>
      <c r="F417" s="68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>
      <c r="A418" s="68"/>
      <c r="B418" s="68"/>
      <c r="C418" s="68"/>
      <c r="D418" s="7"/>
      <c r="E418" s="68"/>
      <c r="F418" s="68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>
      <c r="A419" s="68"/>
      <c r="B419" s="68"/>
      <c r="C419" s="68"/>
      <c r="D419" s="7"/>
      <c r="E419" s="68"/>
      <c r="F419" s="68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>
      <c r="A420" s="68"/>
      <c r="B420" s="68"/>
      <c r="C420" s="68"/>
      <c r="D420" s="7"/>
      <c r="E420" s="68"/>
      <c r="F420" s="68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>
      <c r="A421" s="68"/>
      <c r="B421" s="68"/>
      <c r="C421" s="68"/>
      <c r="D421" s="7"/>
      <c r="E421" s="68"/>
      <c r="F421" s="68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>
      <c r="A422" s="68"/>
      <c r="B422" s="68"/>
      <c r="C422" s="68"/>
      <c r="D422" s="7"/>
      <c r="E422" s="68"/>
      <c r="F422" s="68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>
      <c r="A423" s="68"/>
      <c r="B423" s="68"/>
      <c r="C423" s="68"/>
      <c r="D423" s="7"/>
      <c r="E423" s="68"/>
      <c r="F423" s="68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>
      <c r="A424" s="68"/>
      <c r="B424" s="68"/>
      <c r="C424" s="68"/>
      <c r="D424" s="7"/>
      <c r="E424" s="68"/>
      <c r="F424" s="68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>
      <c r="A425" s="68"/>
      <c r="B425" s="68"/>
      <c r="C425" s="68"/>
      <c r="D425" s="7"/>
      <c r="E425" s="68"/>
      <c r="F425" s="68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>
      <c r="A426" s="68"/>
      <c r="B426" s="68"/>
      <c r="C426" s="68"/>
      <c r="D426" s="7"/>
      <c r="E426" s="68"/>
      <c r="F426" s="68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>
      <c r="A427" s="68"/>
      <c r="B427" s="68"/>
      <c r="C427" s="68"/>
      <c r="D427" s="7"/>
      <c r="E427" s="68"/>
      <c r="F427" s="68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>
      <c r="A428" s="68"/>
      <c r="B428" s="68"/>
      <c r="C428" s="68"/>
      <c r="D428" s="7"/>
      <c r="E428" s="68"/>
      <c r="F428" s="68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>
      <c r="A429" s="68"/>
      <c r="B429" s="68"/>
      <c r="C429" s="68"/>
      <c r="D429" s="7"/>
      <c r="E429" s="68"/>
      <c r="F429" s="68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>
      <c r="A430" s="68"/>
      <c r="B430" s="68"/>
      <c r="C430" s="68"/>
      <c r="D430" s="7"/>
      <c r="E430" s="68"/>
      <c r="F430" s="68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>
      <c r="A431" s="68"/>
      <c r="B431" s="68"/>
      <c r="C431" s="68"/>
      <c r="D431" s="7"/>
      <c r="E431" s="68"/>
      <c r="F431" s="68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>
      <c r="A432" s="68"/>
      <c r="B432" s="68"/>
      <c r="C432" s="68"/>
      <c r="D432" s="7"/>
      <c r="E432" s="68"/>
      <c r="F432" s="68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>
      <c r="A433" s="68"/>
      <c r="B433" s="68"/>
      <c r="C433" s="68"/>
      <c r="D433" s="7"/>
      <c r="E433" s="68"/>
      <c r="F433" s="68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>
      <c r="A434" s="68"/>
      <c r="B434" s="68"/>
      <c r="C434" s="68"/>
      <c r="D434" s="7"/>
      <c r="E434" s="68"/>
      <c r="F434" s="68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>
      <c r="A435" s="68"/>
      <c r="B435" s="68"/>
      <c r="C435" s="68"/>
      <c r="D435" s="7"/>
      <c r="E435" s="68"/>
      <c r="F435" s="68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>
      <c r="A436" s="68"/>
      <c r="B436" s="68"/>
      <c r="C436" s="68"/>
      <c r="D436" s="7"/>
      <c r="E436" s="68"/>
      <c r="F436" s="68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>
      <c r="A437" s="68"/>
      <c r="B437" s="68"/>
      <c r="C437" s="68"/>
      <c r="D437" s="7"/>
      <c r="E437" s="68"/>
      <c r="F437" s="68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>
      <c r="A438" s="68"/>
      <c r="B438" s="68"/>
      <c r="C438" s="68"/>
      <c r="D438" s="7"/>
      <c r="E438" s="68"/>
      <c r="F438" s="68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>
      <c r="A439" s="68"/>
      <c r="B439" s="68"/>
      <c r="C439" s="68"/>
      <c r="D439" s="7"/>
      <c r="E439" s="68"/>
      <c r="F439" s="68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>
      <c r="A440" s="68"/>
      <c r="B440" s="68"/>
      <c r="C440" s="68"/>
      <c r="D440" s="7"/>
      <c r="E440" s="68"/>
      <c r="F440" s="68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>
      <c r="A441" s="68"/>
      <c r="B441" s="68"/>
      <c r="C441" s="68"/>
      <c r="D441" s="7"/>
      <c r="E441" s="68"/>
      <c r="F441" s="68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>
      <c r="A442" s="68"/>
      <c r="B442" s="68"/>
      <c r="C442" s="68"/>
      <c r="D442" s="7"/>
      <c r="E442" s="68"/>
      <c r="F442" s="68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>
      <c r="A443" s="68"/>
      <c r="B443" s="68"/>
      <c r="C443" s="68"/>
      <c r="D443" s="7"/>
      <c r="E443" s="68"/>
      <c r="F443" s="68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>
      <c r="A444" s="68"/>
      <c r="B444" s="68"/>
      <c r="C444" s="68"/>
      <c r="D444" s="7"/>
      <c r="E444" s="68"/>
      <c r="F444" s="68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>
      <c r="A445" s="68"/>
      <c r="B445" s="68"/>
      <c r="C445" s="68"/>
      <c r="D445" s="7"/>
      <c r="E445" s="68"/>
      <c r="F445" s="68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>
      <c r="A446" s="68"/>
      <c r="B446" s="68"/>
      <c r="C446" s="68"/>
      <c r="D446" s="7"/>
      <c r="E446" s="68"/>
      <c r="F446" s="68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>
      <c r="A447" s="68"/>
      <c r="B447" s="68"/>
      <c r="C447" s="68"/>
      <c r="D447" s="7"/>
      <c r="E447" s="68"/>
      <c r="F447" s="68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>
      <c r="A448" s="68"/>
      <c r="B448" s="68"/>
      <c r="C448" s="68"/>
      <c r="D448" s="7"/>
      <c r="E448" s="68"/>
      <c r="F448" s="68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>
      <c r="A449" s="68"/>
      <c r="B449" s="68"/>
      <c r="C449" s="68"/>
      <c r="D449" s="7"/>
      <c r="E449" s="68"/>
      <c r="F449" s="68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>
      <c r="A450" s="68"/>
      <c r="B450" s="68"/>
      <c r="C450" s="68"/>
      <c r="D450" s="7"/>
      <c r="E450" s="68"/>
      <c r="F450" s="68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>
      <c r="A451" s="68"/>
      <c r="B451" s="68"/>
      <c r="C451" s="68"/>
      <c r="D451" s="7"/>
      <c r="E451" s="68"/>
      <c r="F451" s="68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>
      <c r="A452" s="68"/>
      <c r="B452" s="68"/>
      <c r="C452" s="68"/>
      <c r="D452" s="7"/>
      <c r="E452" s="68"/>
      <c r="F452" s="68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>
      <c r="A453" s="68"/>
      <c r="B453" s="68"/>
      <c r="C453" s="68"/>
      <c r="D453" s="7"/>
      <c r="E453" s="68"/>
      <c r="F453" s="68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>
      <c r="A454" s="68"/>
      <c r="B454" s="68"/>
      <c r="C454" s="68"/>
      <c r="D454" s="7"/>
      <c r="E454" s="68"/>
      <c r="F454" s="68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>
      <c r="A455" s="68"/>
      <c r="B455" s="68"/>
      <c r="C455" s="68"/>
      <c r="D455" s="7"/>
      <c r="E455" s="68"/>
      <c r="F455" s="68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>
      <c r="A456" s="68"/>
      <c r="B456" s="68"/>
      <c r="C456" s="68"/>
      <c r="D456" s="7"/>
      <c r="E456" s="68"/>
      <c r="F456" s="68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>
      <c r="A457" s="68"/>
      <c r="B457" s="68"/>
      <c r="C457" s="68"/>
      <c r="D457" s="7"/>
      <c r="E457" s="68"/>
      <c r="F457" s="68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>
      <c r="A458" s="68"/>
      <c r="B458" s="68"/>
      <c r="C458" s="68"/>
      <c r="D458" s="7"/>
      <c r="E458" s="68"/>
      <c r="F458" s="68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>
      <c r="A459" s="68"/>
      <c r="B459" s="68"/>
      <c r="C459" s="68"/>
      <c r="D459" s="7"/>
      <c r="E459" s="68"/>
      <c r="F459" s="68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>
      <c r="A460" s="68"/>
      <c r="B460" s="68"/>
      <c r="C460" s="68"/>
      <c r="D460" s="7"/>
      <c r="E460" s="68"/>
      <c r="F460" s="68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>
      <c r="A461" s="68"/>
      <c r="B461" s="68"/>
      <c r="C461" s="68"/>
      <c r="D461" s="7"/>
      <c r="E461" s="68"/>
      <c r="F461" s="68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>
      <c r="A462" s="68"/>
      <c r="B462" s="68"/>
      <c r="C462" s="68"/>
      <c r="D462" s="7"/>
      <c r="E462" s="68"/>
      <c r="F462" s="68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>
      <c r="A463" s="68"/>
      <c r="B463" s="68"/>
      <c r="C463" s="68"/>
      <c r="D463" s="7"/>
      <c r="E463" s="68"/>
      <c r="F463" s="68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>
      <c r="A464" s="68"/>
      <c r="B464" s="68"/>
      <c r="C464" s="68"/>
      <c r="D464" s="7"/>
      <c r="E464" s="68"/>
      <c r="F464" s="68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>
      <c r="A465" s="68"/>
      <c r="B465" s="68"/>
      <c r="C465" s="68"/>
      <c r="D465" s="7"/>
      <c r="E465" s="68"/>
      <c r="F465" s="68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>
      <c r="A466" s="68"/>
      <c r="B466" s="68"/>
      <c r="C466" s="68"/>
      <c r="D466" s="7"/>
      <c r="E466" s="68"/>
      <c r="F466" s="68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>
      <c r="A467" s="68"/>
      <c r="B467" s="68"/>
      <c r="C467" s="68"/>
      <c r="D467" s="7"/>
      <c r="E467" s="68"/>
      <c r="F467" s="68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>
      <c r="A468" s="68"/>
      <c r="B468" s="68"/>
      <c r="C468" s="68"/>
      <c r="D468" s="7"/>
      <c r="E468" s="68"/>
      <c r="F468" s="68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>
      <c r="A469" s="68"/>
      <c r="B469" s="68"/>
      <c r="C469" s="68"/>
      <c r="D469" s="7"/>
      <c r="E469" s="68"/>
      <c r="F469" s="68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>
      <c r="A470" s="68"/>
      <c r="B470" s="68"/>
      <c r="C470" s="68"/>
      <c r="D470" s="7"/>
      <c r="E470" s="68"/>
      <c r="F470" s="68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>
      <c r="A471" s="68"/>
      <c r="B471" s="68"/>
      <c r="C471" s="68"/>
      <c r="D471" s="7"/>
      <c r="E471" s="68"/>
      <c r="F471" s="68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>
      <c r="A472" s="68"/>
      <c r="B472" s="68"/>
      <c r="C472" s="68"/>
      <c r="D472" s="7"/>
      <c r="E472" s="68"/>
      <c r="F472" s="68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>
      <c r="A473" s="68"/>
      <c r="B473" s="68"/>
      <c r="C473" s="68"/>
      <c r="D473" s="7"/>
      <c r="E473" s="68"/>
      <c r="F473" s="68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>
      <c r="A474" s="68"/>
      <c r="B474" s="68"/>
      <c r="C474" s="68"/>
      <c r="D474" s="7"/>
      <c r="E474" s="68"/>
      <c r="F474" s="68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>
      <c r="A475" s="68"/>
      <c r="B475" s="68"/>
      <c r="C475" s="68"/>
      <c r="D475" s="7"/>
      <c r="E475" s="68"/>
      <c r="F475" s="68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>
      <c r="A476" s="68"/>
      <c r="B476" s="68"/>
      <c r="C476" s="68"/>
      <c r="D476" s="7"/>
      <c r="E476" s="68"/>
      <c r="F476" s="68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>
      <c r="A477" s="68"/>
      <c r="B477" s="68"/>
      <c r="C477" s="68"/>
      <c r="D477" s="7"/>
      <c r="E477" s="68"/>
      <c r="F477" s="68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>
      <c r="A478" s="68"/>
      <c r="B478" s="68"/>
      <c r="C478" s="68"/>
      <c r="D478" s="7"/>
      <c r="E478" s="68"/>
      <c r="F478" s="68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>
      <c r="A479" s="68"/>
      <c r="B479" s="68"/>
      <c r="C479" s="68"/>
      <c r="D479" s="7"/>
      <c r="E479" s="68"/>
      <c r="F479" s="68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>
      <c r="A480" s="68"/>
      <c r="B480" s="68"/>
      <c r="C480" s="68"/>
      <c r="D480" s="7"/>
      <c r="E480" s="68"/>
      <c r="F480" s="68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>
      <c r="A481" s="68"/>
      <c r="B481" s="68"/>
      <c r="C481" s="68"/>
      <c r="D481" s="7"/>
      <c r="E481" s="68"/>
      <c r="F481" s="68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>
      <c r="A482" s="68"/>
      <c r="B482" s="68"/>
      <c r="C482" s="68"/>
      <c r="D482" s="7"/>
      <c r="E482" s="68"/>
      <c r="F482" s="68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>
      <c r="A483" s="68"/>
      <c r="B483" s="68"/>
      <c r="C483" s="68"/>
      <c r="D483" s="7"/>
      <c r="E483" s="68"/>
      <c r="F483" s="68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>
      <c r="A484" s="68"/>
      <c r="B484" s="68"/>
      <c r="C484" s="68"/>
      <c r="D484" s="7"/>
      <c r="E484" s="68"/>
      <c r="F484" s="68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>
      <c r="A485" s="68"/>
      <c r="B485" s="68"/>
      <c r="C485" s="68"/>
      <c r="D485" s="7"/>
      <c r="E485" s="68"/>
      <c r="F485" s="68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>
      <c r="A486" s="68"/>
      <c r="B486" s="68"/>
      <c r="C486" s="68"/>
      <c r="D486" s="7"/>
      <c r="E486" s="68"/>
      <c r="F486" s="68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>
      <c r="A487" s="68"/>
      <c r="B487" s="68"/>
      <c r="C487" s="68"/>
      <c r="D487" s="7"/>
      <c r="E487" s="68"/>
      <c r="F487" s="68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>
      <c r="A488" s="68"/>
      <c r="B488" s="68"/>
      <c r="C488" s="68"/>
      <c r="D488" s="7"/>
      <c r="E488" s="68"/>
      <c r="F488" s="68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>
      <c r="A489" s="68"/>
      <c r="B489" s="68"/>
      <c r="C489" s="68"/>
      <c r="D489" s="7"/>
      <c r="E489" s="68"/>
      <c r="F489" s="68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>
      <c r="A490" s="68"/>
      <c r="B490" s="68"/>
      <c r="C490" s="68"/>
      <c r="D490" s="7"/>
      <c r="E490" s="68"/>
      <c r="F490" s="68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>
      <c r="A491" s="68"/>
      <c r="B491" s="68"/>
      <c r="C491" s="68"/>
      <c r="D491" s="7"/>
      <c r="E491" s="68"/>
      <c r="F491" s="68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>
      <c r="A492" s="68"/>
      <c r="B492" s="68"/>
      <c r="C492" s="68"/>
      <c r="D492" s="7"/>
      <c r="E492" s="68"/>
      <c r="F492" s="68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>
      <c r="A493" s="68"/>
      <c r="B493" s="68"/>
      <c r="C493" s="68"/>
      <c r="D493" s="7"/>
      <c r="E493" s="68"/>
      <c r="F493" s="68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>
      <c r="A494" s="68"/>
      <c r="B494" s="68"/>
      <c r="C494" s="68"/>
      <c r="D494" s="7"/>
      <c r="E494" s="68"/>
      <c r="F494" s="68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>
      <c r="A495" s="68"/>
      <c r="B495" s="68"/>
      <c r="C495" s="68"/>
      <c r="D495" s="7"/>
      <c r="E495" s="68"/>
      <c r="F495" s="68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>
      <c r="A496" s="68"/>
      <c r="B496" s="68"/>
      <c r="C496" s="68"/>
      <c r="D496" s="7"/>
      <c r="E496" s="68"/>
      <c r="F496" s="68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>
      <c r="A497" s="68"/>
      <c r="B497" s="68"/>
      <c r="C497" s="68"/>
      <c r="D497" s="7"/>
      <c r="E497" s="68"/>
      <c r="F497" s="68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>
      <c r="A498" s="68"/>
      <c r="B498" s="68"/>
      <c r="C498" s="68"/>
      <c r="D498" s="7"/>
      <c r="E498" s="68"/>
      <c r="F498" s="68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>
      <c r="A499" s="68"/>
      <c r="B499" s="68"/>
      <c r="C499" s="68"/>
      <c r="D499" s="7"/>
      <c r="E499" s="68"/>
      <c r="F499" s="68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>
      <c r="A500" s="68"/>
      <c r="B500" s="68"/>
      <c r="C500" s="68"/>
      <c r="D500" s="7"/>
      <c r="E500" s="68"/>
      <c r="F500" s="68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>
      <c r="A501" s="68"/>
      <c r="B501" s="68"/>
      <c r="C501" s="68"/>
      <c r="D501" s="7"/>
      <c r="E501" s="68"/>
      <c r="F501" s="68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>
      <c r="A502" s="68"/>
      <c r="B502" s="68"/>
      <c r="C502" s="68"/>
      <c r="D502" s="7"/>
      <c r="E502" s="68"/>
      <c r="F502" s="68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>
      <c r="A503" s="68"/>
      <c r="B503" s="68"/>
      <c r="C503" s="68"/>
      <c r="D503" s="7"/>
      <c r="E503" s="68"/>
      <c r="F503" s="68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>
      <c r="A504" s="68"/>
      <c r="B504" s="68"/>
      <c r="C504" s="68"/>
      <c r="D504" s="7"/>
      <c r="E504" s="68"/>
      <c r="F504" s="68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>
      <c r="A505" s="68"/>
      <c r="B505" s="68"/>
      <c r="C505" s="68"/>
      <c r="D505" s="7"/>
      <c r="E505" s="68"/>
      <c r="F505" s="68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>
      <c r="A506" s="68"/>
      <c r="B506" s="68"/>
      <c r="C506" s="68"/>
      <c r="D506" s="7"/>
      <c r="E506" s="68"/>
      <c r="F506" s="68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>
      <c r="A507" s="68"/>
      <c r="B507" s="68"/>
      <c r="C507" s="68"/>
      <c r="D507" s="7"/>
      <c r="E507" s="68"/>
      <c r="F507" s="68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>
      <c r="A508" s="68"/>
      <c r="B508" s="68"/>
      <c r="C508" s="68"/>
      <c r="D508" s="7"/>
      <c r="E508" s="68"/>
      <c r="F508" s="68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>
      <c r="A509" s="68"/>
      <c r="B509" s="68"/>
      <c r="C509" s="68"/>
      <c r="D509" s="7"/>
      <c r="E509" s="68"/>
      <c r="F509" s="68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>
      <c r="A510" s="68"/>
      <c r="B510" s="68"/>
      <c r="C510" s="68"/>
      <c r="D510" s="7"/>
      <c r="E510" s="68"/>
      <c r="F510" s="68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>
      <c r="A511" s="68"/>
      <c r="B511" s="68"/>
      <c r="C511" s="68"/>
      <c r="D511" s="7"/>
      <c r="E511" s="68"/>
      <c r="F511" s="68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>
      <c r="A512" s="68"/>
      <c r="B512" s="68"/>
      <c r="C512" s="68"/>
      <c r="D512" s="7"/>
      <c r="E512" s="68"/>
      <c r="F512" s="68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>
      <c r="A513" s="68"/>
      <c r="B513" s="68"/>
      <c r="C513" s="68"/>
      <c r="D513" s="7"/>
      <c r="E513" s="68"/>
      <c r="F513" s="68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>
      <c r="A514" s="68"/>
      <c r="B514" s="68"/>
      <c r="C514" s="68"/>
      <c r="D514" s="7"/>
      <c r="E514" s="68"/>
      <c r="F514" s="68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>
      <c r="A515" s="68"/>
      <c r="B515" s="68"/>
      <c r="C515" s="68"/>
      <c r="D515" s="7"/>
      <c r="E515" s="68"/>
      <c r="F515" s="68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>
      <c r="A516" s="68"/>
      <c r="B516" s="68"/>
      <c r="C516" s="68"/>
      <c r="D516" s="7"/>
      <c r="E516" s="68"/>
      <c r="F516" s="68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>
      <c r="A517" s="68"/>
      <c r="B517" s="68"/>
      <c r="C517" s="68"/>
      <c r="D517" s="7"/>
      <c r="E517" s="68"/>
      <c r="F517" s="68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>
      <c r="A518" s="68"/>
      <c r="B518" s="68"/>
      <c r="C518" s="68"/>
      <c r="D518" s="7"/>
      <c r="E518" s="68"/>
      <c r="F518" s="68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>
      <c r="A519" s="68"/>
      <c r="B519" s="68"/>
      <c r="C519" s="68"/>
      <c r="D519" s="7"/>
      <c r="E519" s="68"/>
      <c r="F519" s="68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>
      <c r="A520" s="68"/>
      <c r="B520" s="68"/>
      <c r="C520" s="68"/>
      <c r="D520" s="7"/>
      <c r="E520" s="68"/>
      <c r="F520" s="68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>
      <c r="A521" s="68"/>
      <c r="B521" s="68"/>
      <c r="C521" s="68"/>
      <c r="D521" s="7"/>
      <c r="E521" s="68"/>
      <c r="F521" s="68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>
      <c r="A522" s="68"/>
      <c r="B522" s="68"/>
      <c r="C522" s="68"/>
      <c r="D522" s="7"/>
      <c r="E522" s="68"/>
      <c r="F522" s="68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>
      <c r="A523" s="68"/>
      <c r="B523" s="68"/>
      <c r="C523" s="68"/>
      <c r="D523" s="7"/>
      <c r="E523" s="68"/>
      <c r="F523" s="68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>
      <c r="A524" s="68"/>
      <c r="B524" s="68"/>
      <c r="C524" s="68"/>
      <c r="D524" s="7"/>
      <c r="E524" s="68"/>
      <c r="F524" s="68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>
      <c r="A525" s="68"/>
      <c r="B525" s="68"/>
      <c r="C525" s="68"/>
      <c r="D525" s="7"/>
      <c r="E525" s="68"/>
      <c r="F525" s="68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>
      <c r="A526" s="68"/>
      <c r="B526" s="68"/>
      <c r="C526" s="68"/>
      <c r="D526" s="7"/>
      <c r="E526" s="68"/>
      <c r="F526" s="68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>
      <c r="A527" s="68"/>
      <c r="B527" s="68"/>
      <c r="C527" s="68"/>
      <c r="D527" s="7"/>
      <c r="E527" s="68"/>
      <c r="F527" s="68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>
      <c r="A528" s="68"/>
      <c r="B528" s="68"/>
      <c r="C528" s="68"/>
      <c r="D528" s="7"/>
      <c r="E528" s="68"/>
      <c r="F528" s="68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>
      <c r="A529" s="68"/>
      <c r="B529" s="68"/>
      <c r="C529" s="68"/>
      <c r="D529" s="7"/>
      <c r="E529" s="68"/>
      <c r="F529" s="68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>
      <c r="A530" s="68"/>
      <c r="B530" s="68"/>
      <c r="C530" s="68"/>
      <c r="D530" s="7"/>
      <c r="E530" s="68"/>
      <c r="F530" s="68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>
      <c r="A531" s="68"/>
      <c r="B531" s="68"/>
      <c r="C531" s="68"/>
      <c r="D531" s="7"/>
      <c r="E531" s="68"/>
      <c r="F531" s="68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>
      <c r="A532" s="68"/>
      <c r="B532" s="68"/>
      <c r="C532" s="68"/>
      <c r="D532" s="7"/>
      <c r="E532" s="68"/>
      <c r="F532" s="68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>
      <c r="A533" s="68"/>
      <c r="B533" s="68"/>
      <c r="C533" s="68"/>
      <c r="D533" s="7"/>
      <c r="E533" s="68"/>
      <c r="F533" s="68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>
      <c r="A534" s="68"/>
      <c r="B534" s="68"/>
      <c r="C534" s="68"/>
      <c r="D534" s="7"/>
      <c r="E534" s="68"/>
      <c r="F534" s="68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>
      <c r="A535" s="68"/>
      <c r="B535" s="68"/>
      <c r="C535" s="68"/>
      <c r="D535" s="7"/>
      <c r="E535" s="68"/>
      <c r="F535" s="68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>
      <c r="A536" s="68"/>
      <c r="B536" s="68"/>
      <c r="C536" s="68"/>
      <c r="D536" s="7"/>
      <c r="E536" s="68"/>
      <c r="F536" s="68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>
      <c r="A537" s="68"/>
      <c r="B537" s="68"/>
      <c r="C537" s="68"/>
      <c r="D537" s="7"/>
      <c r="E537" s="68"/>
      <c r="F537" s="68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>
      <c r="A538" s="68"/>
      <c r="B538" s="68"/>
      <c r="C538" s="68"/>
      <c r="D538" s="7"/>
      <c r="E538" s="68"/>
      <c r="F538" s="68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>
      <c r="A539" s="68"/>
      <c r="B539" s="68"/>
      <c r="C539" s="68"/>
      <c r="D539" s="7"/>
      <c r="E539" s="68"/>
      <c r="F539" s="68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>
      <c r="A540" s="68"/>
      <c r="B540" s="68"/>
      <c r="C540" s="68"/>
      <c r="D540" s="7"/>
      <c r="E540" s="68"/>
      <c r="F540" s="68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>
      <c r="A541" s="68"/>
      <c r="B541" s="68"/>
      <c r="C541" s="68"/>
      <c r="D541" s="7"/>
      <c r="E541" s="68"/>
      <c r="F541" s="68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>
      <c r="A542" s="68"/>
      <c r="B542" s="68"/>
      <c r="C542" s="68"/>
      <c r="D542" s="7"/>
      <c r="E542" s="68"/>
      <c r="F542" s="68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>
      <c r="A543" s="68"/>
      <c r="B543" s="68"/>
      <c r="C543" s="68"/>
      <c r="D543" s="7"/>
      <c r="E543" s="68"/>
      <c r="F543" s="68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>
      <c r="A544" s="68"/>
      <c r="B544" s="68"/>
      <c r="C544" s="68"/>
      <c r="D544" s="7"/>
      <c r="E544" s="68"/>
      <c r="F544" s="68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>
      <c r="A545" s="68"/>
      <c r="B545" s="68"/>
      <c r="C545" s="68"/>
      <c r="D545" s="7"/>
      <c r="E545" s="68"/>
      <c r="F545" s="68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>
      <c r="A546" s="68"/>
      <c r="B546" s="68"/>
      <c r="C546" s="68"/>
      <c r="D546" s="7"/>
      <c r="E546" s="68"/>
      <c r="F546" s="68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>
      <c r="A547" s="68"/>
      <c r="B547" s="68"/>
      <c r="C547" s="68"/>
      <c r="D547" s="7"/>
      <c r="E547" s="68"/>
      <c r="F547" s="68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>
      <c r="A548" s="68"/>
      <c r="B548" s="68"/>
      <c r="C548" s="68"/>
      <c r="D548" s="7"/>
      <c r="E548" s="68"/>
      <c r="F548" s="68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>
      <c r="A549" s="68"/>
      <c r="B549" s="68"/>
      <c r="C549" s="68"/>
      <c r="D549" s="7"/>
      <c r="E549" s="68"/>
      <c r="F549" s="68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>
      <c r="A550" s="68"/>
      <c r="B550" s="68"/>
      <c r="C550" s="68"/>
      <c r="D550" s="7"/>
      <c r="E550" s="68"/>
      <c r="F550" s="68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>
      <c r="A551" s="68"/>
      <c r="B551" s="68"/>
      <c r="C551" s="68"/>
      <c r="D551" s="7"/>
      <c r="E551" s="68"/>
      <c r="F551" s="68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>
      <c r="A552" s="68"/>
      <c r="B552" s="68"/>
      <c r="C552" s="68"/>
      <c r="D552" s="7"/>
      <c r="E552" s="68"/>
      <c r="F552" s="68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>
      <c r="A553" s="68"/>
      <c r="B553" s="68"/>
      <c r="C553" s="68"/>
      <c r="D553" s="7"/>
      <c r="E553" s="68"/>
      <c r="F553" s="68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>
      <c r="A554" s="68"/>
      <c r="B554" s="68"/>
      <c r="C554" s="68"/>
      <c r="D554" s="7"/>
      <c r="E554" s="68"/>
      <c r="F554" s="68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>
      <c r="A555" s="68"/>
      <c r="B555" s="68"/>
      <c r="C555" s="68"/>
      <c r="D555" s="7"/>
      <c r="E555" s="68"/>
      <c r="F555" s="68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>
      <c r="A556" s="68"/>
      <c r="B556" s="68"/>
      <c r="C556" s="68"/>
      <c r="D556" s="7"/>
      <c r="E556" s="68"/>
      <c r="F556" s="68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>
      <c r="A557" s="68"/>
      <c r="B557" s="68"/>
      <c r="C557" s="68"/>
      <c r="D557" s="7"/>
      <c r="E557" s="68"/>
      <c r="F557" s="68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>
      <c r="A558" s="68"/>
      <c r="B558" s="68"/>
      <c r="C558" s="68"/>
      <c r="D558" s="7"/>
      <c r="E558" s="68"/>
      <c r="F558" s="68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>
      <c r="A559" s="68"/>
      <c r="B559" s="68"/>
      <c r="C559" s="68"/>
      <c r="D559" s="7"/>
      <c r="E559" s="68"/>
      <c r="F559" s="68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>
      <c r="A560" s="68"/>
      <c r="B560" s="68"/>
      <c r="C560" s="68"/>
      <c r="D560" s="7"/>
      <c r="E560" s="68"/>
      <c r="F560" s="68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>
      <c r="A561" s="68"/>
      <c r="B561" s="68"/>
      <c r="C561" s="68"/>
      <c r="D561" s="7"/>
      <c r="E561" s="68"/>
      <c r="F561" s="68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>
      <c r="A562" s="68"/>
      <c r="B562" s="68"/>
      <c r="C562" s="68"/>
      <c r="D562" s="7"/>
      <c r="E562" s="68"/>
      <c r="F562" s="68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>
      <c r="A563" s="68"/>
      <c r="B563" s="68"/>
      <c r="C563" s="68"/>
      <c r="D563" s="7"/>
      <c r="E563" s="68"/>
      <c r="F563" s="68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>
      <c r="A564" s="68"/>
      <c r="B564" s="68"/>
      <c r="C564" s="68"/>
      <c r="D564" s="7"/>
      <c r="E564" s="68"/>
      <c r="F564" s="68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>
      <c r="A565" s="68"/>
      <c r="B565" s="68"/>
      <c r="C565" s="68"/>
      <c r="D565" s="7"/>
      <c r="E565" s="68"/>
      <c r="F565" s="68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>
      <c r="A566" s="68"/>
      <c r="B566" s="68"/>
      <c r="C566" s="68"/>
      <c r="D566" s="7"/>
      <c r="E566" s="68"/>
      <c r="F566" s="68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>
      <c r="A567" s="68"/>
      <c r="B567" s="68"/>
      <c r="C567" s="68"/>
      <c r="D567" s="7"/>
      <c r="E567" s="68"/>
      <c r="F567" s="68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>
      <c r="A568" s="68"/>
      <c r="B568" s="68"/>
      <c r="C568" s="68"/>
      <c r="D568" s="7"/>
      <c r="E568" s="68"/>
      <c r="F568" s="68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>
      <c r="A569" s="68"/>
      <c r="B569" s="68"/>
      <c r="C569" s="68"/>
      <c r="D569" s="7"/>
      <c r="E569" s="68"/>
      <c r="F569" s="68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>
      <c r="A570" s="68"/>
      <c r="B570" s="68"/>
      <c r="C570" s="68"/>
      <c r="D570" s="7"/>
      <c r="E570" s="68"/>
      <c r="F570" s="68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>
      <c r="A571" s="68"/>
      <c r="B571" s="68"/>
      <c r="C571" s="68"/>
      <c r="D571" s="7"/>
      <c r="E571" s="68"/>
      <c r="F571" s="68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>
      <c r="A572" s="68"/>
      <c r="B572" s="68"/>
      <c r="C572" s="68"/>
      <c r="D572" s="7"/>
      <c r="E572" s="68"/>
      <c r="F572" s="68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>
      <c r="A573" s="68"/>
      <c r="B573" s="68"/>
      <c r="C573" s="68"/>
      <c r="D573" s="7"/>
      <c r="E573" s="68"/>
      <c r="F573" s="68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>
      <c r="A574" s="68"/>
      <c r="B574" s="68"/>
      <c r="C574" s="68"/>
      <c r="D574" s="7"/>
      <c r="E574" s="68"/>
      <c r="F574" s="68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>
      <c r="A575" s="68"/>
      <c r="B575" s="68"/>
      <c r="C575" s="68"/>
      <c r="D575" s="7"/>
      <c r="E575" s="68"/>
      <c r="F575" s="68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>
      <c r="A576" s="68"/>
      <c r="B576" s="68"/>
      <c r="C576" s="68"/>
      <c r="D576" s="7"/>
      <c r="E576" s="68"/>
      <c r="F576" s="68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>
      <c r="A577" s="68"/>
      <c r="B577" s="68"/>
      <c r="C577" s="68"/>
      <c r="D577" s="7"/>
      <c r="E577" s="68"/>
      <c r="F577" s="68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>
      <c r="A578" s="68"/>
      <c r="B578" s="68"/>
      <c r="C578" s="68"/>
      <c r="D578" s="7"/>
      <c r="E578" s="68"/>
      <c r="F578" s="68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>
      <c r="A579" s="68"/>
      <c r="B579" s="68"/>
      <c r="C579" s="68"/>
      <c r="D579" s="7"/>
      <c r="E579" s="68"/>
      <c r="F579" s="68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>
      <c r="A580" s="68"/>
      <c r="B580" s="68"/>
      <c r="C580" s="68"/>
      <c r="D580" s="7"/>
      <c r="E580" s="68"/>
      <c r="F580" s="68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>
      <c r="A581" s="68"/>
      <c r="B581" s="68"/>
      <c r="C581" s="68"/>
      <c r="D581" s="7"/>
      <c r="E581" s="68"/>
      <c r="F581" s="68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>
      <c r="A582" s="68"/>
      <c r="B582" s="68"/>
      <c r="C582" s="68"/>
      <c r="D582" s="7"/>
      <c r="E582" s="68"/>
      <c r="F582" s="68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>
      <c r="A583" s="68"/>
      <c r="B583" s="68"/>
      <c r="C583" s="68"/>
      <c r="D583" s="7"/>
      <c r="E583" s="68"/>
      <c r="F583" s="68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>
      <c r="A584" s="68"/>
      <c r="B584" s="68"/>
      <c r="C584" s="68"/>
      <c r="D584" s="7"/>
      <c r="E584" s="68"/>
      <c r="F584" s="68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>
      <c r="A585" s="68"/>
      <c r="B585" s="68"/>
      <c r="C585" s="68"/>
      <c r="D585" s="7"/>
      <c r="E585" s="68"/>
      <c r="F585" s="68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>
      <c r="A586" s="68"/>
      <c r="B586" s="68"/>
      <c r="C586" s="68"/>
      <c r="D586" s="7"/>
      <c r="E586" s="68"/>
      <c r="F586" s="68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>
      <c r="A587" s="68"/>
      <c r="B587" s="68"/>
      <c r="C587" s="68"/>
      <c r="D587" s="7"/>
      <c r="E587" s="68"/>
      <c r="F587" s="68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>
      <c r="A588" s="68"/>
      <c r="B588" s="68"/>
      <c r="C588" s="68"/>
      <c r="D588" s="7"/>
      <c r="E588" s="68"/>
      <c r="F588" s="68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>
      <c r="A589" s="68"/>
      <c r="B589" s="68"/>
      <c r="C589" s="68"/>
      <c r="D589" s="7"/>
      <c r="E589" s="68"/>
      <c r="F589" s="68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>
      <c r="A590" s="68"/>
      <c r="B590" s="68"/>
      <c r="C590" s="68"/>
      <c r="D590" s="7"/>
      <c r="E590" s="68"/>
      <c r="F590" s="68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>
      <c r="A591" s="68"/>
      <c r="B591" s="68"/>
      <c r="C591" s="68"/>
      <c r="D591" s="7"/>
      <c r="E591" s="68"/>
      <c r="F591" s="68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>
      <c r="A592" s="68"/>
      <c r="B592" s="68"/>
      <c r="C592" s="68"/>
      <c r="D592" s="7"/>
      <c r="E592" s="68"/>
      <c r="F592" s="68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>
      <c r="A593" s="68"/>
      <c r="B593" s="68"/>
      <c r="C593" s="68"/>
      <c r="D593" s="7"/>
      <c r="E593" s="68"/>
      <c r="F593" s="68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>
      <c r="A594" s="68"/>
      <c r="B594" s="68"/>
      <c r="C594" s="68"/>
      <c r="D594" s="7"/>
      <c r="E594" s="68"/>
      <c r="F594" s="68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>
      <c r="A595" s="68"/>
      <c r="B595" s="68"/>
      <c r="C595" s="68"/>
      <c r="D595" s="7"/>
      <c r="E595" s="68"/>
      <c r="F595" s="68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>
      <c r="A596" s="68"/>
      <c r="B596" s="68"/>
      <c r="C596" s="68"/>
      <c r="D596" s="7"/>
      <c r="E596" s="68"/>
      <c r="F596" s="68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>
      <c r="A597" s="68"/>
      <c r="B597" s="68"/>
      <c r="C597" s="68"/>
      <c r="D597" s="7"/>
      <c r="E597" s="68"/>
      <c r="F597" s="68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>
      <c r="A598" s="68"/>
      <c r="B598" s="68"/>
      <c r="C598" s="68"/>
      <c r="D598" s="7"/>
      <c r="E598" s="68"/>
      <c r="F598" s="68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>
      <c r="A599" s="68"/>
      <c r="B599" s="68"/>
      <c r="C599" s="68"/>
      <c r="D599" s="7"/>
      <c r="E599" s="68"/>
      <c r="F599" s="68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>
      <c r="A600" s="68"/>
      <c r="B600" s="68"/>
      <c r="C600" s="68"/>
      <c r="D600" s="7"/>
      <c r="E600" s="68"/>
      <c r="F600" s="68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>
      <c r="A601" s="68"/>
      <c r="B601" s="68"/>
      <c r="C601" s="68"/>
      <c r="D601" s="7"/>
      <c r="E601" s="68"/>
      <c r="F601" s="68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>
      <c r="A602" s="68"/>
      <c r="B602" s="68"/>
      <c r="C602" s="68"/>
      <c r="D602" s="7"/>
      <c r="E602" s="68"/>
      <c r="F602" s="68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>
      <c r="A603" s="68"/>
      <c r="B603" s="68"/>
      <c r="C603" s="68"/>
      <c r="D603" s="7"/>
      <c r="E603" s="68"/>
      <c r="F603" s="68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>
      <c r="A604" s="68"/>
      <c r="B604" s="68"/>
      <c r="C604" s="68"/>
      <c r="D604" s="7"/>
      <c r="E604" s="68"/>
      <c r="F604" s="68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>
      <c r="A605" s="68"/>
      <c r="B605" s="68"/>
      <c r="C605" s="68"/>
      <c r="D605" s="7"/>
      <c r="E605" s="68"/>
      <c r="F605" s="68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>
      <c r="A606" s="68"/>
      <c r="B606" s="68"/>
      <c r="C606" s="68"/>
      <c r="D606" s="7"/>
      <c r="E606" s="68"/>
      <c r="F606" s="68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>
      <c r="A607" s="68"/>
      <c r="B607" s="68"/>
      <c r="C607" s="68"/>
      <c r="D607" s="7"/>
      <c r="E607" s="68"/>
      <c r="F607" s="68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>
      <c r="A608" s="68"/>
      <c r="B608" s="68"/>
      <c r="C608" s="68"/>
      <c r="D608" s="7"/>
      <c r="E608" s="68"/>
      <c r="F608" s="68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>
      <c r="A609" s="68"/>
      <c r="B609" s="68"/>
      <c r="C609" s="68"/>
      <c r="D609" s="7"/>
      <c r="E609" s="68"/>
      <c r="F609" s="68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>
      <c r="A610" s="68"/>
      <c r="B610" s="68"/>
      <c r="C610" s="68"/>
      <c r="D610" s="7"/>
      <c r="E610" s="68"/>
      <c r="F610" s="68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>
      <c r="A611" s="68"/>
      <c r="B611" s="68"/>
      <c r="C611" s="68"/>
      <c r="D611" s="7"/>
      <c r="E611" s="68"/>
      <c r="F611" s="68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>
      <c r="A612" s="68"/>
      <c r="B612" s="68"/>
      <c r="C612" s="68"/>
      <c r="D612" s="7"/>
      <c r="E612" s="68"/>
      <c r="F612" s="68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>
      <c r="A613" s="68"/>
      <c r="B613" s="68"/>
      <c r="C613" s="68"/>
      <c r="D613" s="7"/>
      <c r="E613" s="68"/>
      <c r="F613" s="68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>
      <c r="A614" s="68"/>
      <c r="B614" s="68"/>
      <c r="C614" s="68"/>
      <c r="D614" s="7"/>
      <c r="E614" s="68"/>
      <c r="F614" s="68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>
      <c r="A615" s="68"/>
      <c r="B615" s="68"/>
      <c r="C615" s="68"/>
      <c r="D615" s="7"/>
      <c r="E615" s="68"/>
      <c r="F615" s="68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>
      <c r="A616" s="68"/>
      <c r="B616" s="68"/>
      <c r="C616" s="68"/>
      <c r="D616" s="7"/>
      <c r="E616" s="68"/>
      <c r="F616" s="68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>
      <c r="A617" s="68"/>
      <c r="B617" s="68"/>
      <c r="C617" s="68"/>
      <c r="D617" s="7"/>
      <c r="E617" s="68"/>
      <c r="F617" s="68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>
      <c r="A618" s="68"/>
      <c r="B618" s="68"/>
      <c r="C618" s="68"/>
      <c r="D618" s="7"/>
      <c r="E618" s="68"/>
      <c r="F618" s="68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>
      <c r="A619" s="68"/>
      <c r="B619" s="68"/>
      <c r="C619" s="68"/>
      <c r="D619" s="7"/>
      <c r="E619" s="68"/>
      <c r="F619" s="68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>
      <c r="A620" s="68"/>
      <c r="B620" s="68"/>
      <c r="C620" s="68"/>
      <c r="D620" s="7"/>
      <c r="E620" s="68"/>
      <c r="F620" s="68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>
      <c r="A621" s="68"/>
      <c r="B621" s="68"/>
      <c r="C621" s="68"/>
      <c r="D621" s="7"/>
      <c r="E621" s="68"/>
      <c r="F621" s="68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>
      <c r="A622" s="68"/>
      <c r="B622" s="68"/>
      <c r="C622" s="68"/>
      <c r="D622" s="7"/>
      <c r="E622" s="68"/>
      <c r="F622" s="68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>
      <c r="A623" s="68"/>
      <c r="B623" s="68"/>
      <c r="C623" s="68"/>
      <c r="D623" s="7"/>
      <c r="E623" s="68"/>
      <c r="F623" s="68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>
      <c r="A624" s="68"/>
      <c r="B624" s="68"/>
      <c r="C624" s="68"/>
      <c r="D624" s="7"/>
      <c r="E624" s="68"/>
      <c r="F624" s="68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>
      <c r="A625" s="68"/>
      <c r="B625" s="68"/>
      <c r="C625" s="68"/>
      <c r="D625" s="7"/>
      <c r="E625" s="68"/>
      <c r="F625" s="68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>
      <c r="A626" s="68"/>
      <c r="B626" s="68"/>
      <c r="C626" s="68"/>
      <c r="D626" s="7"/>
      <c r="E626" s="68"/>
      <c r="F626" s="68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>
      <c r="A627" s="68"/>
      <c r="B627" s="68"/>
      <c r="C627" s="68"/>
      <c r="D627" s="7"/>
      <c r="E627" s="68"/>
      <c r="F627" s="68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>
      <c r="A628" s="68"/>
      <c r="B628" s="68"/>
      <c r="C628" s="68"/>
      <c r="D628" s="7"/>
      <c r="E628" s="68"/>
      <c r="F628" s="68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>
      <c r="A629" s="68"/>
      <c r="B629" s="68"/>
      <c r="C629" s="68"/>
      <c r="D629" s="7"/>
      <c r="E629" s="68"/>
      <c r="F629" s="68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>
      <c r="A630" s="68"/>
      <c r="B630" s="68"/>
      <c r="C630" s="68"/>
      <c r="D630" s="7"/>
      <c r="E630" s="68"/>
      <c r="F630" s="68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>
      <c r="A631" s="68"/>
      <c r="B631" s="68"/>
      <c r="C631" s="68"/>
      <c r="D631" s="7"/>
      <c r="E631" s="68"/>
      <c r="F631" s="68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>
      <c r="A632" s="68"/>
      <c r="B632" s="68"/>
      <c r="C632" s="68"/>
      <c r="D632" s="7"/>
      <c r="E632" s="68"/>
      <c r="F632" s="68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>
      <c r="A633" s="68"/>
      <c r="B633" s="68"/>
      <c r="C633" s="68"/>
      <c r="D633" s="7"/>
      <c r="E633" s="68"/>
      <c r="F633" s="68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>
      <c r="A634" s="68"/>
      <c r="B634" s="68"/>
      <c r="C634" s="68"/>
      <c r="D634" s="7"/>
      <c r="E634" s="68"/>
      <c r="F634" s="68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>
      <c r="A635" s="68"/>
      <c r="B635" s="68"/>
      <c r="C635" s="68"/>
      <c r="D635" s="7"/>
      <c r="E635" s="68"/>
      <c r="F635" s="68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>
      <c r="A636" s="68"/>
      <c r="B636" s="68"/>
      <c r="C636" s="68"/>
      <c r="D636" s="7"/>
      <c r="E636" s="68"/>
      <c r="F636" s="68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>
      <c r="A637" s="68"/>
      <c r="B637" s="68"/>
      <c r="C637" s="68"/>
      <c r="D637" s="7"/>
      <c r="E637" s="68"/>
      <c r="F637" s="68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>
      <c r="A638" s="68"/>
      <c r="B638" s="68"/>
      <c r="C638" s="68"/>
      <c r="D638" s="7"/>
      <c r="E638" s="68"/>
      <c r="F638" s="68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>
      <c r="A639" s="68"/>
      <c r="B639" s="68"/>
      <c r="C639" s="68"/>
      <c r="D639" s="7"/>
      <c r="E639" s="68"/>
      <c r="F639" s="68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>
      <c r="A640" s="68"/>
      <c r="B640" s="68"/>
      <c r="C640" s="68"/>
      <c r="D640" s="7"/>
      <c r="E640" s="68"/>
      <c r="F640" s="68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>
      <c r="A641" s="68"/>
      <c r="B641" s="68"/>
      <c r="C641" s="68"/>
      <c r="D641" s="7"/>
      <c r="E641" s="68"/>
      <c r="F641" s="68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>
      <c r="A642" s="68"/>
      <c r="B642" s="68"/>
      <c r="C642" s="68"/>
      <c r="D642" s="7"/>
      <c r="E642" s="68"/>
      <c r="F642" s="68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>
      <c r="A643" s="68"/>
      <c r="B643" s="68"/>
      <c r="C643" s="68"/>
      <c r="D643" s="7"/>
      <c r="E643" s="68"/>
      <c r="F643" s="68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>
      <c r="A644" s="68"/>
      <c r="B644" s="68"/>
      <c r="C644" s="68"/>
      <c r="D644" s="7"/>
      <c r="E644" s="68"/>
      <c r="F644" s="68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>
      <c r="A645" s="68"/>
      <c r="B645" s="68"/>
      <c r="C645" s="68"/>
      <c r="D645" s="7"/>
      <c r="E645" s="68"/>
      <c r="F645" s="68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>
      <c r="A646" s="68"/>
      <c r="B646" s="68"/>
      <c r="C646" s="68"/>
      <c r="D646" s="7"/>
      <c r="E646" s="68"/>
      <c r="F646" s="68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>
      <c r="A647" s="68"/>
      <c r="B647" s="68"/>
      <c r="C647" s="68"/>
      <c r="D647" s="7"/>
      <c r="E647" s="68"/>
      <c r="F647" s="68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>
      <c r="A648" s="68"/>
      <c r="B648" s="68"/>
      <c r="C648" s="68"/>
      <c r="D648" s="7"/>
      <c r="E648" s="68"/>
      <c r="F648" s="68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>
      <c r="A649" s="68"/>
      <c r="B649" s="68"/>
      <c r="C649" s="68"/>
      <c r="D649" s="7"/>
      <c r="E649" s="68"/>
      <c r="F649" s="68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>
      <c r="A650" s="68"/>
      <c r="B650" s="68"/>
      <c r="C650" s="68"/>
      <c r="D650" s="7"/>
      <c r="E650" s="68"/>
      <c r="F650" s="68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>
      <c r="A651" s="68"/>
      <c r="B651" s="68"/>
      <c r="C651" s="68"/>
      <c r="D651" s="7"/>
      <c r="E651" s="68"/>
      <c r="F651" s="68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>
      <c r="A652" s="68"/>
      <c r="B652" s="68"/>
      <c r="C652" s="68"/>
      <c r="D652" s="7"/>
      <c r="E652" s="68"/>
      <c r="F652" s="68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>
      <c r="A653" s="68"/>
      <c r="B653" s="68"/>
      <c r="C653" s="68"/>
      <c r="D653" s="7"/>
      <c r="E653" s="68"/>
      <c r="F653" s="68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>
      <c r="A654" s="68"/>
      <c r="B654" s="68"/>
      <c r="C654" s="68"/>
      <c r="D654" s="7"/>
      <c r="E654" s="68"/>
      <c r="F654" s="68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>
      <c r="A655" s="68"/>
      <c r="B655" s="68"/>
      <c r="C655" s="68"/>
      <c r="D655" s="7"/>
      <c r="E655" s="68"/>
      <c r="F655" s="68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>
      <c r="A656" s="68"/>
      <c r="B656" s="68"/>
      <c r="C656" s="68"/>
      <c r="D656" s="7"/>
      <c r="E656" s="68"/>
      <c r="F656" s="68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>
      <c r="A657" s="68"/>
      <c r="B657" s="68"/>
      <c r="C657" s="68"/>
      <c r="D657" s="7"/>
      <c r="E657" s="68"/>
      <c r="F657" s="68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>
      <c r="A658" s="68"/>
      <c r="B658" s="68"/>
      <c r="C658" s="68"/>
      <c r="D658" s="7"/>
      <c r="E658" s="68"/>
      <c r="F658" s="68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>
      <c r="A659" s="68"/>
      <c r="B659" s="68"/>
      <c r="C659" s="68"/>
      <c r="D659" s="7"/>
      <c r="E659" s="68"/>
      <c r="F659" s="68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>
      <c r="A660" s="68"/>
      <c r="B660" s="68"/>
      <c r="C660" s="68"/>
      <c r="D660" s="7"/>
      <c r="E660" s="68"/>
      <c r="F660" s="68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>
      <c r="A661" s="68"/>
      <c r="B661" s="68"/>
      <c r="C661" s="68"/>
      <c r="D661" s="7"/>
      <c r="E661" s="68"/>
      <c r="F661" s="68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>
      <c r="A662" s="68"/>
      <c r="B662" s="68"/>
      <c r="C662" s="68"/>
      <c r="D662" s="7"/>
      <c r="E662" s="68"/>
      <c r="F662" s="68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>
      <c r="A663" s="68"/>
      <c r="B663" s="68"/>
      <c r="C663" s="68"/>
      <c r="D663" s="7"/>
      <c r="E663" s="68"/>
      <c r="F663" s="68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>
      <c r="A664" s="68"/>
      <c r="B664" s="68"/>
      <c r="C664" s="68"/>
      <c r="D664" s="7"/>
      <c r="E664" s="68"/>
      <c r="F664" s="68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>
      <c r="A665" s="68"/>
      <c r="B665" s="68"/>
      <c r="C665" s="68"/>
      <c r="D665" s="7"/>
      <c r="E665" s="68"/>
      <c r="F665" s="68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>
      <c r="A666" s="68"/>
      <c r="B666" s="68"/>
      <c r="C666" s="68"/>
      <c r="D666" s="7"/>
      <c r="E666" s="68"/>
      <c r="F666" s="68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>
      <c r="A667" s="68"/>
      <c r="B667" s="68"/>
      <c r="C667" s="68"/>
      <c r="D667" s="7"/>
      <c r="E667" s="68"/>
      <c r="F667" s="68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>
      <c r="A668" s="68"/>
      <c r="B668" s="68"/>
      <c r="C668" s="68"/>
      <c r="D668" s="7"/>
      <c r="E668" s="68"/>
      <c r="F668" s="68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>
      <c r="A669" s="68"/>
      <c r="B669" s="68"/>
      <c r="C669" s="68"/>
      <c r="D669" s="7"/>
      <c r="E669" s="68"/>
      <c r="F669" s="68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>
      <c r="A670" s="68"/>
      <c r="B670" s="68"/>
      <c r="C670" s="68"/>
      <c r="D670" s="7"/>
      <c r="E670" s="68"/>
      <c r="F670" s="68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>
      <c r="A671" s="68"/>
      <c r="B671" s="68"/>
      <c r="C671" s="68"/>
      <c r="D671" s="7"/>
      <c r="E671" s="68"/>
      <c r="F671" s="68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>
      <c r="A672" s="68"/>
      <c r="B672" s="68"/>
      <c r="C672" s="68"/>
      <c r="D672" s="7"/>
      <c r="E672" s="68"/>
      <c r="F672" s="68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>
      <c r="A673" s="68"/>
      <c r="B673" s="68"/>
      <c r="C673" s="68"/>
      <c r="D673" s="7"/>
      <c r="E673" s="68"/>
      <c r="F673" s="68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>
      <c r="A674" s="68"/>
      <c r="B674" s="68"/>
      <c r="C674" s="68"/>
      <c r="D674" s="7"/>
      <c r="E674" s="68"/>
      <c r="F674" s="68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>
      <c r="A675" s="68"/>
      <c r="B675" s="68"/>
      <c r="C675" s="68"/>
      <c r="D675" s="7"/>
      <c r="E675" s="68"/>
      <c r="F675" s="68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>
      <c r="A676" s="68"/>
      <c r="B676" s="68"/>
      <c r="C676" s="68"/>
      <c r="D676" s="7"/>
      <c r="E676" s="68"/>
      <c r="F676" s="68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>
      <c r="A677" s="68"/>
      <c r="B677" s="68"/>
      <c r="C677" s="68"/>
      <c r="D677" s="7"/>
      <c r="E677" s="68"/>
      <c r="F677" s="68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>
      <c r="A678" s="68"/>
      <c r="B678" s="68"/>
      <c r="C678" s="68"/>
      <c r="D678" s="7"/>
      <c r="E678" s="68"/>
      <c r="F678" s="68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>
      <c r="A679" s="68"/>
      <c r="B679" s="68"/>
      <c r="C679" s="68"/>
      <c r="D679" s="7"/>
      <c r="E679" s="68"/>
      <c r="F679" s="68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>
      <c r="A680" s="68"/>
      <c r="B680" s="68"/>
      <c r="C680" s="68"/>
      <c r="D680" s="7"/>
      <c r="E680" s="68"/>
      <c r="F680" s="68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>
      <c r="A681" s="68"/>
      <c r="B681" s="68"/>
      <c r="C681" s="68"/>
      <c r="D681" s="7"/>
      <c r="E681" s="68"/>
      <c r="F681" s="68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>
      <c r="A682" s="68"/>
      <c r="B682" s="68"/>
      <c r="C682" s="68"/>
      <c r="D682" s="7"/>
      <c r="E682" s="68"/>
      <c r="F682" s="68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>
      <c r="A683" s="68"/>
      <c r="B683" s="68"/>
      <c r="C683" s="68"/>
      <c r="D683" s="7"/>
      <c r="E683" s="68"/>
      <c r="F683" s="68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>
      <c r="A684" s="68"/>
      <c r="B684" s="68"/>
      <c r="C684" s="68"/>
      <c r="D684" s="7"/>
      <c r="E684" s="68"/>
      <c r="F684" s="68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>
      <c r="A685" s="68"/>
      <c r="B685" s="68"/>
      <c r="C685" s="68"/>
      <c r="D685" s="7"/>
      <c r="E685" s="68"/>
      <c r="F685" s="68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>
      <c r="A686" s="68"/>
      <c r="B686" s="68"/>
      <c r="C686" s="68"/>
      <c r="D686" s="7"/>
      <c r="E686" s="68"/>
      <c r="F686" s="68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>
      <c r="A687" s="68"/>
      <c r="B687" s="68"/>
      <c r="C687" s="68"/>
      <c r="D687" s="7"/>
      <c r="E687" s="68"/>
      <c r="F687" s="68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>
      <c r="A688" s="68"/>
      <c r="B688" s="68"/>
      <c r="C688" s="68"/>
      <c r="D688" s="7"/>
      <c r="E688" s="68"/>
      <c r="F688" s="68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>
      <c r="A689" s="68"/>
      <c r="B689" s="68"/>
      <c r="C689" s="68"/>
      <c r="D689" s="7"/>
      <c r="E689" s="68"/>
      <c r="F689" s="68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>
      <c r="A690" s="68"/>
      <c r="B690" s="68"/>
      <c r="C690" s="68"/>
      <c r="D690" s="7"/>
      <c r="E690" s="68"/>
      <c r="F690" s="68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>
      <c r="A691" s="68"/>
      <c r="B691" s="68"/>
      <c r="C691" s="68"/>
      <c r="D691" s="7"/>
      <c r="E691" s="68"/>
      <c r="F691" s="68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>
      <c r="A692" s="68"/>
      <c r="B692" s="68"/>
      <c r="C692" s="68"/>
      <c r="D692" s="7"/>
      <c r="E692" s="68"/>
      <c r="F692" s="68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>
      <c r="A693" s="68"/>
      <c r="B693" s="68"/>
      <c r="C693" s="68"/>
      <c r="D693" s="7"/>
      <c r="E693" s="68"/>
      <c r="F693" s="68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>
      <c r="A694" s="68"/>
      <c r="B694" s="68"/>
      <c r="C694" s="68"/>
      <c r="D694" s="7"/>
      <c r="E694" s="68"/>
      <c r="F694" s="68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>
      <c r="A695" s="68"/>
      <c r="B695" s="68"/>
      <c r="C695" s="68"/>
      <c r="D695" s="7"/>
      <c r="E695" s="68"/>
      <c r="F695" s="68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>
      <c r="A696" s="68"/>
      <c r="B696" s="68"/>
      <c r="C696" s="68"/>
      <c r="D696" s="7"/>
      <c r="E696" s="68"/>
      <c r="F696" s="68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>
      <c r="A697" s="68"/>
      <c r="B697" s="68"/>
      <c r="C697" s="68"/>
      <c r="D697" s="7"/>
      <c r="E697" s="68"/>
      <c r="F697" s="68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>
      <c r="A698" s="68"/>
      <c r="B698" s="68"/>
      <c r="C698" s="68"/>
      <c r="D698" s="7"/>
      <c r="E698" s="68"/>
      <c r="F698" s="68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>
      <c r="A699" s="68"/>
      <c r="B699" s="68"/>
      <c r="C699" s="68"/>
      <c r="D699" s="7"/>
      <c r="E699" s="68"/>
      <c r="F699" s="68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>
      <c r="A700" s="68"/>
      <c r="B700" s="68"/>
      <c r="C700" s="68"/>
      <c r="D700" s="7"/>
      <c r="E700" s="68"/>
      <c r="F700" s="68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>
      <c r="A701" s="68"/>
      <c r="B701" s="68"/>
      <c r="C701" s="68"/>
      <c r="D701" s="7"/>
      <c r="E701" s="68"/>
      <c r="F701" s="68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>
      <c r="A702" s="68"/>
      <c r="B702" s="68"/>
      <c r="C702" s="68"/>
      <c r="D702" s="7"/>
      <c r="E702" s="68"/>
      <c r="F702" s="68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>
      <c r="A703" s="68"/>
      <c r="B703" s="68"/>
      <c r="C703" s="68"/>
      <c r="D703" s="7"/>
      <c r="E703" s="68"/>
      <c r="F703" s="68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>
      <c r="A704" s="68"/>
      <c r="B704" s="68"/>
      <c r="C704" s="68"/>
      <c r="D704" s="7"/>
      <c r="E704" s="68"/>
      <c r="F704" s="68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>
      <c r="A705" s="68"/>
      <c r="B705" s="68"/>
      <c r="C705" s="68"/>
      <c r="D705" s="7"/>
      <c r="E705" s="68"/>
      <c r="F705" s="68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>
      <c r="A706" s="68"/>
      <c r="B706" s="68"/>
      <c r="C706" s="68"/>
      <c r="D706" s="7"/>
      <c r="E706" s="68"/>
      <c r="F706" s="68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>
      <c r="A707" s="68"/>
      <c r="B707" s="68"/>
      <c r="C707" s="68"/>
      <c r="D707" s="7"/>
      <c r="E707" s="68"/>
      <c r="F707" s="68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>
      <c r="A708" s="68"/>
      <c r="B708" s="68"/>
      <c r="C708" s="68"/>
      <c r="D708" s="7"/>
      <c r="E708" s="68"/>
      <c r="F708" s="68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>
      <c r="A709" s="68"/>
      <c r="B709" s="68"/>
      <c r="C709" s="68"/>
      <c r="D709" s="7"/>
      <c r="E709" s="68"/>
      <c r="F709" s="68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>
      <c r="A710" s="68"/>
      <c r="B710" s="68"/>
      <c r="C710" s="68"/>
      <c r="D710" s="7"/>
      <c r="E710" s="68"/>
      <c r="F710" s="68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>
      <c r="A711" s="68"/>
      <c r="B711" s="68"/>
      <c r="C711" s="68"/>
      <c r="D711" s="7"/>
      <c r="E711" s="68"/>
      <c r="F711" s="68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>
      <c r="A712" s="68"/>
      <c r="B712" s="68"/>
      <c r="C712" s="68"/>
      <c r="D712" s="7"/>
      <c r="E712" s="68"/>
      <c r="F712" s="68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>
      <c r="A713" s="68"/>
      <c r="B713" s="68"/>
      <c r="C713" s="68"/>
      <c r="D713" s="7"/>
      <c r="E713" s="68"/>
      <c r="F713" s="68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>
      <c r="A714" s="68"/>
      <c r="B714" s="68"/>
      <c r="C714" s="68"/>
      <c r="D714" s="7"/>
      <c r="E714" s="68"/>
      <c r="F714" s="68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>
      <c r="A715" s="68"/>
      <c r="B715" s="68"/>
      <c r="C715" s="68"/>
      <c r="D715" s="7"/>
      <c r="E715" s="68"/>
      <c r="F715" s="68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>
      <c r="A716" s="68"/>
      <c r="B716" s="68"/>
      <c r="C716" s="68"/>
      <c r="D716" s="7"/>
      <c r="E716" s="68"/>
      <c r="F716" s="68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>
      <c r="A717" s="68"/>
      <c r="B717" s="68"/>
      <c r="C717" s="68"/>
      <c r="D717" s="7"/>
      <c r="E717" s="68"/>
      <c r="F717" s="68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>
      <c r="A718" s="68"/>
      <c r="B718" s="68"/>
      <c r="C718" s="68"/>
      <c r="D718" s="7"/>
      <c r="E718" s="68"/>
      <c r="F718" s="68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>
      <c r="A719" s="68"/>
      <c r="B719" s="68"/>
      <c r="C719" s="68"/>
      <c r="D719" s="7"/>
      <c r="E719" s="68"/>
      <c r="F719" s="68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>
      <c r="A720" s="68"/>
      <c r="B720" s="68"/>
      <c r="C720" s="68"/>
      <c r="D720" s="7"/>
      <c r="E720" s="68"/>
      <c r="F720" s="68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>
      <c r="A721" s="68"/>
      <c r="B721" s="68"/>
      <c r="C721" s="68"/>
      <c r="D721" s="7"/>
      <c r="E721" s="68"/>
      <c r="F721" s="68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>
      <c r="A722" s="68"/>
      <c r="B722" s="68"/>
      <c r="C722" s="68"/>
      <c r="D722" s="7"/>
      <c r="E722" s="68"/>
      <c r="F722" s="68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>
      <c r="A723" s="68"/>
      <c r="B723" s="68"/>
      <c r="C723" s="68"/>
      <c r="D723" s="7"/>
      <c r="E723" s="68"/>
      <c r="F723" s="68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>
      <c r="A724" s="68"/>
      <c r="B724" s="68"/>
      <c r="C724" s="68"/>
      <c r="D724" s="7"/>
      <c r="E724" s="68"/>
      <c r="F724" s="68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>
      <c r="A725" s="68"/>
      <c r="B725" s="68"/>
      <c r="C725" s="68"/>
      <c r="D725" s="7"/>
      <c r="E725" s="68"/>
      <c r="F725" s="68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>
      <c r="A726" s="68"/>
      <c r="B726" s="68"/>
      <c r="C726" s="68"/>
      <c r="D726" s="7"/>
      <c r="E726" s="68"/>
      <c r="F726" s="68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>
      <c r="A727" s="68"/>
      <c r="B727" s="68"/>
      <c r="C727" s="68"/>
      <c r="D727" s="7"/>
      <c r="E727" s="68"/>
      <c r="F727" s="68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>
      <c r="A728" s="68"/>
      <c r="B728" s="68"/>
      <c r="C728" s="68"/>
      <c r="D728" s="7"/>
      <c r="E728" s="68"/>
      <c r="F728" s="68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>
      <c r="A729" s="68"/>
      <c r="B729" s="68"/>
      <c r="C729" s="68"/>
      <c r="D729" s="7"/>
      <c r="E729" s="68"/>
      <c r="F729" s="68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>
      <c r="A730" s="68"/>
      <c r="B730" s="68"/>
      <c r="C730" s="68"/>
      <c r="D730" s="7"/>
      <c r="E730" s="68"/>
      <c r="F730" s="68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>
      <c r="A731" s="68"/>
      <c r="B731" s="68"/>
      <c r="C731" s="68"/>
      <c r="D731" s="7"/>
      <c r="E731" s="68"/>
      <c r="F731" s="68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>
      <c r="A732" s="68"/>
      <c r="B732" s="68"/>
      <c r="C732" s="68"/>
      <c r="D732" s="7"/>
      <c r="E732" s="68"/>
      <c r="F732" s="68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>
      <c r="A733" s="68"/>
      <c r="B733" s="68"/>
      <c r="C733" s="68"/>
      <c r="D733" s="7"/>
      <c r="E733" s="68"/>
      <c r="F733" s="68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>
      <c r="A734" s="68"/>
      <c r="B734" s="68"/>
      <c r="C734" s="68"/>
      <c r="D734" s="7"/>
      <c r="E734" s="68"/>
      <c r="F734" s="68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>
      <c r="A735" s="68"/>
      <c r="B735" s="68"/>
      <c r="C735" s="68"/>
      <c r="D735" s="7"/>
      <c r="E735" s="68"/>
      <c r="F735" s="68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>
      <c r="A736" s="68"/>
      <c r="B736" s="68"/>
      <c r="C736" s="68"/>
      <c r="D736" s="7"/>
      <c r="E736" s="68"/>
      <c r="F736" s="68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>
      <c r="A737" s="68"/>
      <c r="B737" s="68"/>
      <c r="C737" s="68"/>
      <c r="D737" s="7"/>
      <c r="E737" s="68"/>
      <c r="F737" s="68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>
      <c r="A738" s="68"/>
      <c r="B738" s="68"/>
      <c r="C738" s="68"/>
      <c r="D738" s="7"/>
      <c r="E738" s="68"/>
      <c r="F738" s="68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>
      <c r="A739" s="68"/>
      <c r="B739" s="68"/>
      <c r="C739" s="68"/>
      <c r="D739" s="7"/>
      <c r="E739" s="68"/>
      <c r="F739" s="68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>
      <c r="A740" s="68"/>
      <c r="B740" s="68"/>
      <c r="C740" s="68"/>
      <c r="D740" s="7"/>
      <c r="E740" s="68"/>
      <c r="F740" s="68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>
      <c r="A741" s="68"/>
      <c r="B741" s="68"/>
      <c r="C741" s="68"/>
      <c r="D741" s="7"/>
      <c r="E741" s="68"/>
      <c r="F741" s="68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>
      <c r="A742" s="68"/>
      <c r="B742" s="68"/>
      <c r="C742" s="68"/>
      <c r="D742" s="7"/>
      <c r="E742" s="68"/>
      <c r="F742" s="68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>
      <c r="A743" s="68"/>
      <c r="B743" s="68"/>
      <c r="C743" s="68"/>
      <c r="D743" s="7"/>
      <c r="E743" s="68"/>
      <c r="F743" s="68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>
      <c r="A744" s="68"/>
      <c r="B744" s="68"/>
      <c r="C744" s="68"/>
      <c r="D744" s="7"/>
      <c r="E744" s="68"/>
      <c r="F744" s="68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>
      <c r="A745" s="68"/>
      <c r="B745" s="68"/>
      <c r="C745" s="68"/>
      <c r="D745" s="7"/>
      <c r="E745" s="68"/>
      <c r="F745" s="68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>
      <c r="A746" s="68"/>
      <c r="B746" s="68"/>
      <c r="C746" s="68"/>
      <c r="D746" s="7"/>
      <c r="E746" s="68"/>
      <c r="F746" s="68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>
      <c r="A747" s="68"/>
      <c r="B747" s="68"/>
      <c r="C747" s="68"/>
      <c r="D747" s="7"/>
      <c r="E747" s="68"/>
      <c r="F747" s="68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>
      <c r="A748" s="68"/>
      <c r="B748" s="68"/>
      <c r="C748" s="68"/>
      <c r="D748" s="7"/>
      <c r="E748" s="68"/>
      <c r="F748" s="68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>
      <c r="A749" s="68"/>
      <c r="B749" s="68"/>
      <c r="C749" s="68"/>
      <c r="D749" s="7"/>
      <c r="E749" s="68"/>
      <c r="F749" s="68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>
      <c r="A750" s="68"/>
      <c r="B750" s="68"/>
      <c r="C750" s="68"/>
      <c r="D750" s="7"/>
      <c r="E750" s="68"/>
      <c r="F750" s="68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>
      <c r="A751" s="68"/>
      <c r="B751" s="68"/>
      <c r="C751" s="68"/>
      <c r="D751" s="7"/>
      <c r="E751" s="68"/>
      <c r="F751" s="68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>
      <c r="A752" s="68"/>
      <c r="B752" s="68"/>
      <c r="C752" s="68"/>
      <c r="D752" s="7"/>
      <c r="E752" s="68"/>
      <c r="F752" s="68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>
      <c r="A753" s="68"/>
      <c r="B753" s="68"/>
      <c r="C753" s="68"/>
      <c r="D753" s="7"/>
      <c r="E753" s="68"/>
      <c r="F753" s="68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>
      <c r="A754" s="68"/>
      <c r="B754" s="68"/>
      <c r="C754" s="68"/>
      <c r="D754" s="7"/>
      <c r="E754" s="68"/>
      <c r="F754" s="68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>
      <c r="A755" s="68"/>
      <c r="B755" s="68"/>
      <c r="C755" s="68"/>
      <c r="D755" s="7"/>
      <c r="E755" s="68"/>
      <c r="F755" s="68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>
      <c r="A756" s="68"/>
      <c r="B756" s="68"/>
      <c r="C756" s="68"/>
      <c r="D756" s="7"/>
      <c r="E756" s="68"/>
      <c r="F756" s="68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>
      <c r="A757" s="68"/>
      <c r="B757" s="68"/>
      <c r="C757" s="68"/>
      <c r="D757" s="7"/>
      <c r="E757" s="68"/>
      <c r="F757" s="68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>
      <c r="A758" s="68"/>
      <c r="B758" s="68"/>
      <c r="C758" s="68"/>
      <c r="D758" s="7"/>
      <c r="E758" s="68"/>
      <c r="F758" s="68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>
      <c r="A759" s="68"/>
      <c r="B759" s="68"/>
      <c r="C759" s="68"/>
      <c r="D759" s="7"/>
      <c r="E759" s="68"/>
      <c r="F759" s="68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>
      <c r="A760" s="68"/>
      <c r="B760" s="68"/>
      <c r="C760" s="68"/>
      <c r="D760" s="7"/>
      <c r="E760" s="68"/>
      <c r="F760" s="68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>
      <c r="A761" s="68"/>
      <c r="B761" s="68"/>
      <c r="C761" s="68"/>
      <c r="D761" s="7"/>
      <c r="E761" s="68"/>
      <c r="F761" s="68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>
      <c r="A762" s="68"/>
      <c r="B762" s="68"/>
      <c r="C762" s="68"/>
      <c r="D762" s="7"/>
      <c r="E762" s="68"/>
      <c r="F762" s="68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>
      <c r="A763" s="68"/>
      <c r="B763" s="68"/>
      <c r="C763" s="68"/>
      <c r="D763" s="7"/>
      <c r="E763" s="68"/>
      <c r="F763" s="68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>
      <c r="A764" s="68"/>
      <c r="B764" s="68"/>
      <c r="C764" s="68"/>
      <c r="D764" s="7"/>
      <c r="E764" s="68"/>
      <c r="F764" s="68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>
      <c r="A765" s="68"/>
      <c r="B765" s="68"/>
      <c r="C765" s="68"/>
      <c r="D765" s="7"/>
      <c r="E765" s="68"/>
      <c r="F765" s="68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>
      <c r="A766" s="68"/>
      <c r="B766" s="68"/>
      <c r="C766" s="68"/>
      <c r="D766" s="7"/>
      <c r="E766" s="68"/>
      <c r="F766" s="68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>
      <c r="A767" s="68"/>
      <c r="B767" s="68"/>
      <c r="C767" s="68"/>
      <c r="D767" s="7"/>
      <c r="E767" s="68"/>
      <c r="F767" s="68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>
      <c r="A768" s="68"/>
      <c r="B768" s="68"/>
      <c r="C768" s="68"/>
      <c r="D768" s="7"/>
      <c r="E768" s="68"/>
      <c r="F768" s="68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>
      <c r="A769" s="68"/>
      <c r="B769" s="68"/>
      <c r="C769" s="68"/>
      <c r="D769" s="7"/>
      <c r="E769" s="68"/>
      <c r="F769" s="68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>
      <c r="A770" s="68"/>
      <c r="B770" s="68"/>
      <c r="C770" s="68"/>
      <c r="D770" s="7"/>
      <c r="E770" s="68"/>
      <c r="F770" s="68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>
      <c r="A771" s="68"/>
      <c r="B771" s="68"/>
      <c r="C771" s="68"/>
      <c r="D771" s="7"/>
      <c r="E771" s="68"/>
      <c r="F771" s="68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>
      <c r="A772" s="68"/>
      <c r="B772" s="68"/>
      <c r="C772" s="68"/>
      <c r="D772" s="7"/>
      <c r="E772" s="68"/>
      <c r="F772" s="68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>
      <c r="A773" s="68"/>
      <c r="B773" s="68"/>
      <c r="C773" s="68"/>
      <c r="D773" s="7"/>
      <c r="E773" s="68"/>
      <c r="F773" s="68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>
      <c r="A774" s="68"/>
      <c r="B774" s="68"/>
      <c r="C774" s="68"/>
      <c r="D774" s="7"/>
      <c r="E774" s="68"/>
      <c r="F774" s="68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>
      <c r="A775" s="68"/>
      <c r="B775" s="68"/>
      <c r="C775" s="68"/>
      <c r="D775" s="7"/>
      <c r="E775" s="68"/>
      <c r="F775" s="68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>
      <c r="A776" s="68"/>
      <c r="B776" s="68"/>
      <c r="C776" s="68"/>
      <c r="D776" s="7"/>
      <c r="E776" s="68"/>
      <c r="F776" s="68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>
      <c r="A777" s="68"/>
      <c r="B777" s="68"/>
      <c r="C777" s="68"/>
      <c r="D777" s="7"/>
      <c r="E777" s="68"/>
      <c r="F777" s="68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>
      <c r="A778" s="68"/>
      <c r="B778" s="68"/>
      <c r="C778" s="68"/>
      <c r="D778" s="7"/>
      <c r="E778" s="68"/>
      <c r="F778" s="68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>
      <c r="A779" s="68"/>
      <c r="B779" s="68"/>
      <c r="C779" s="68"/>
      <c r="D779" s="7"/>
      <c r="E779" s="68"/>
      <c r="F779" s="68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>
      <c r="A780" s="68"/>
      <c r="B780" s="68"/>
      <c r="C780" s="68"/>
      <c r="D780" s="7"/>
      <c r="E780" s="68"/>
      <c r="F780" s="68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>
      <c r="A781" s="68"/>
      <c r="B781" s="68"/>
      <c r="C781" s="68"/>
      <c r="D781" s="7"/>
      <c r="E781" s="68"/>
      <c r="F781" s="68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>
      <c r="A782" s="68"/>
      <c r="B782" s="68"/>
      <c r="C782" s="68"/>
      <c r="D782" s="7"/>
      <c r="E782" s="68"/>
      <c r="F782" s="68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>
      <c r="A783" s="68"/>
      <c r="B783" s="68"/>
      <c r="C783" s="68"/>
      <c r="D783" s="7"/>
      <c r="E783" s="68"/>
      <c r="F783" s="68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>
      <c r="A784" s="68"/>
      <c r="B784" s="68"/>
      <c r="C784" s="68"/>
      <c r="D784" s="7"/>
      <c r="E784" s="68"/>
      <c r="F784" s="68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>
      <c r="A785" s="68"/>
      <c r="B785" s="68"/>
      <c r="C785" s="68"/>
      <c r="D785" s="7"/>
      <c r="E785" s="68"/>
      <c r="F785" s="68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>
      <c r="A786" s="68"/>
      <c r="B786" s="68"/>
      <c r="C786" s="68"/>
      <c r="D786" s="7"/>
      <c r="E786" s="68"/>
      <c r="F786" s="68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>
      <c r="A787" s="68"/>
      <c r="B787" s="68"/>
      <c r="C787" s="68"/>
      <c r="D787" s="7"/>
      <c r="E787" s="68"/>
      <c r="F787" s="68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>
      <c r="A788" s="68"/>
      <c r="B788" s="68"/>
      <c r="C788" s="68"/>
      <c r="D788" s="7"/>
      <c r="E788" s="68"/>
      <c r="F788" s="68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>
      <c r="A789" s="68"/>
      <c r="B789" s="68"/>
      <c r="C789" s="68"/>
      <c r="D789" s="7"/>
      <c r="E789" s="68"/>
      <c r="F789" s="68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>
      <c r="A790" s="68"/>
      <c r="B790" s="68"/>
      <c r="C790" s="68"/>
      <c r="D790" s="7"/>
      <c r="E790" s="68"/>
      <c r="F790" s="68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>
      <c r="A791" s="68"/>
      <c r="B791" s="68"/>
      <c r="C791" s="68"/>
      <c r="D791" s="7"/>
      <c r="E791" s="68"/>
      <c r="F791" s="68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>
      <c r="A792" s="68"/>
      <c r="B792" s="68"/>
      <c r="C792" s="68"/>
      <c r="D792" s="7"/>
      <c r="E792" s="68"/>
      <c r="F792" s="68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>
      <c r="A793" s="68"/>
      <c r="B793" s="68"/>
      <c r="C793" s="68"/>
      <c r="D793" s="7"/>
      <c r="E793" s="68"/>
      <c r="F793" s="68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>
      <c r="A794" s="68"/>
      <c r="B794" s="68"/>
      <c r="C794" s="68"/>
      <c r="D794" s="7"/>
      <c r="E794" s="68"/>
      <c r="F794" s="68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>
      <c r="A795" s="68"/>
      <c r="B795" s="68"/>
      <c r="C795" s="68"/>
      <c r="D795" s="7"/>
      <c r="E795" s="68"/>
      <c r="F795" s="68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>
      <c r="A796" s="68"/>
      <c r="B796" s="68"/>
      <c r="C796" s="68"/>
      <c r="D796" s="7"/>
      <c r="E796" s="68"/>
      <c r="F796" s="68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>
      <c r="A797" s="68"/>
      <c r="B797" s="68"/>
      <c r="C797" s="68"/>
      <c r="D797" s="7"/>
      <c r="E797" s="68"/>
      <c r="F797" s="68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>
      <c r="A798" s="68"/>
      <c r="B798" s="68"/>
      <c r="C798" s="68"/>
      <c r="D798" s="7"/>
      <c r="E798" s="68"/>
      <c r="F798" s="68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>
      <c r="A799" s="68"/>
      <c r="B799" s="68"/>
      <c r="C799" s="68"/>
      <c r="D799" s="7"/>
      <c r="E799" s="68"/>
      <c r="F799" s="68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>
      <c r="A800" s="68"/>
      <c r="B800" s="68"/>
      <c r="C800" s="68"/>
      <c r="D800" s="7"/>
      <c r="E800" s="68"/>
      <c r="F800" s="68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>
      <c r="A801" s="68"/>
      <c r="B801" s="68"/>
      <c r="C801" s="68"/>
      <c r="D801" s="7"/>
      <c r="E801" s="68"/>
      <c r="F801" s="68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>
      <c r="A802" s="68"/>
      <c r="B802" s="68"/>
      <c r="C802" s="68"/>
      <c r="D802" s="7"/>
      <c r="E802" s="68"/>
      <c r="F802" s="68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>
      <c r="A803" s="68"/>
      <c r="B803" s="68"/>
      <c r="C803" s="68"/>
      <c r="D803" s="7"/>
      <c r="E803" s="68"/>
      <c r="F803" s="68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>
      <c r="A804" s="68"/>
      <c r="B804" s="68"/>
      <c r="C804" s="68"/>
      <c r="D804" s="7"/>
      <c r="E804" s="68"/>
      <c r="F804" s="68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>
      <c r="A805" s="68"/>
      <c r="B805" s="68"/>
      <c r="C805" s="68"/>
      <c r="D805" s="7"/>
      <c r="E805" s="68"/>
      <c r="F805" s="68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>
      <c r="A806" s="68"/>
      <c r="B806" s="68"/>
      <c r="C806" s="68"/>
      <c r="D806" s="7"/>
      <c r="E806" s="68"/>
      <c r="F806" s="68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>
      <c r="A807" s="68"/>
      <c r="B807" s="68"/>
      <c r="C807" s="68"/>
      <c r="D807" s="7"/>
      <c r="E807" s="68"/>
      <c r="F807" s="68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>
      <c r="A808" s="68"/>
      <c r="B808" s="68"/>
      <c r="C808" s="68"/>
      <c r="D808" s="7"/>
      <c r="E808" s="68"/>
      <c r="F808" s="68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>
      <c r="A809" s="68"/>
      <c r="B809" s="68"/>
      <c r="C809" s="68"/>
      <c r="D809" s="7"/>
      <c r="E809" s="68"/>
      <c r="F809" s="68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>
      <c r="A810" s="68"/>
      <c r="B810" s="68"/>
      <c r="C810" s="68"/>
      <c r="D810" s="7"/>
      <c r="E810" s="68"/>
      <c r="F810" s="68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>
      <c r="A811" s="68"/>
      <c r="B811" s="68"/>
      <c r="C811" s="68"/>
      <c r="D811" s="7"/>
      <c r="E811" s="68"/>
      <c r="F811" s="68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>
      <c r="A812" s="68"/>
      <c r="B812" s="68"/>
      <c r="C812" s="68"/>
      <c r="D812" s="7"/>
      <c r="E812" s="68"/>
      <c r="F812" s="68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>
      <c r="A813" s="68"/>
      <c r="B813" s="68"/>
      <c r="C813" s="68"/>
      <c r="D813" s="7"/>
      <c r="E813" s="68"/>
      <c r="F813" s="68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>
      <c r="A814" s="68"/>
      <c r="B814" s="68"/>
      <c r="C814" s="68"/>
      <c r="D814" s="7"/>
      <c r="E814" s="68"/>
      <c r="F814" s="68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>
      <c r="A815" s="68"/>
      <c r="B815" s="68"/>
      <c r="C815" s="68"/>
      <c r="D815" s="7"/>
      <c r="E815" s="68"/>
      <c r="F815" s="68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>
      <c r="A816" s="68"/>
      <c r="B816" s="68"/>
      <c r="C816" s="68"/>
      <c r="D816" s="7"/>
      <c r="E816" s="68"/>
      <c r="F816" s="68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>
      <c r="A817" s="68"/>
      <c r="B817" s="68"/>
      <c r="C817" s="68"/>
      <c r="D817" s="7"/>
      <c r="E817" s="68"/>
      <c r="F817" s="68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>
      <c r="A818" s="68"/>
      <c r="B818" s="68"/>
      <c r="C818" s="68"/>
      <c r="D818" s="7"/>
      <c r="E818" s="68"/>
      <c r="F818" s="68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>
      <c r="A819" s="68"/>
      <c r="B819" s="68"/>
      <c r="C819" s="68"/>
      <c r="D819" s="7"/>
      <c r="E819" s="68"/>
      <c r="F819" s="68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>
      <c r="A820" s="68"/>
      <c r="B820" s="68"/>
      <c r="C820" s="68"/>
      <c r="D820" s="7"/>
      <c r="E820" s="68"/>
      <c r="F820" s="68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>
      <c r="A821" s="68"/>
      <c r="B821" s="68"/>
      <c r="C821" s="68"/>
      <c r="D821" s="7"/>
      <c r="E821" s="68"/>
      <c r="F821" s="68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>
      <c r="A822" s="68"/>
      <c r="B822" s="68"/>
      <c r="C822" s="68"/>
      <c r="D822" s="7"/>
      <c r="E822" s="68"/>
      <c r="F822" s="68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>
      <c r="A823" s="68"/>
      <c r="B823" s="68"/>
      <c r="C823" s="68"/>
      <c r="D823" s="7"/>
      <c r="E823" s="68"/>
      <c r="F823" s="68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>
      <c r="A824" s="68"/>
      <c r="B824" s="68"/>
      <c r="C824" s="68"/>
      <c r="D824" s="7"/>
      <c r="E824" s="68"/>
      <c r="F824" s="68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>
      <c r="A825" s="68"/>
      <c r="B825" s="68"/>
      <c r="C825" s="68"/>
      <c r="D825" s="7"/>
      <c r="E825" s="68"/>
      <c r="F825" s="68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>
      <c r="A826" s="68"/>
      <c r="B826" s="68"/>
      <c r="C826" s="68"/>
      <c r="D826" s="7"/>
      <c r="E826" s="68"/>
      <c r="F826" s="68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>
      <c r="A827" s="68"/>
      <c r="B827" s="68"/>
      <c r="C827" s="68"/>
      <c r="D827" s="7"/>
      <c r="E827" s="68"/>
      <c r="F827" s="68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>
      <c r="A828" s="68"/>
      <c r="B828" s="68"/>
      <c r="C828" s="68"/>
      <c r="D828" s="7"/>
      <c r="E828" s="68"/>
      <c r="F828" s="68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>
      <c r="A829" s="68"/>
      <c r="B829" s="68"/>
      <c r="C829" s="68"/>
      <c r="D829" s="7"/>
      <c r="E829" s="68"/>
      <c r="F829" s="68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>
      <c r="A830" s="68"/>
      <c r="B830" s="68"/>
      <c r="C830" s="68"/>
      <c r="D830" s="7"/>
      <c r="E830" s="68"/>
      <c r="F830" s="68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>
      <c r="A831" s="68"/>
      <c r="B831" s="68"/>
      <c r="C831" s="68"/>
      <c r="D831" s="7"/>
      <c r="E831" s="68"/>
      <c r="F831" s="68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>
      <c r="A832" s="68"/>
      <c r="B832" s="68"/>
      <c r="C832" s="68"/>
      <c r="D832" s="7"/>
      <c r="E832" s="68"/>
      <c r="F832" s="68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>
      <c r="A833" s="68"/>
      <c r="B833" s="68"/>
      <c r="C833" s="68"/>
      <c r="D833" s="7"/>
      <c r="E833" s="68"/>
      <c r="F833" s="68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>
      <c r="A834" s="68"/>
      <c r="B834" s="68"/>
      <c r="C834" s="68"/>
      <c r="D834" s="7"/>
      <c r="E834" s="68"/>
      <c r="F834" s="68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>
      <c r="A835" s="68"/>
      <c r="B835" s="68"/>
      <c r="C835" s="68"/>
      <c r="D835" s="7"/>
      <c r="E835" s="68"/>
      <c r="F835" s="68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>
      <c r="A836" s="68"/>
      <c r="B836" s="68"/>
      <c r="C836" s="68"/>
      <c r="D836" s="7"/>
      <c r="E836" s="68"/>
      <c r="F836" s="68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>
      <c r="A837" s="68"/>
      <c r="B837" s="68"/>
      <c r="C837" s="68"/>
      <c r="D837" s="7"/>
      <c r="E837" s="68"/>
      <c r="F837" s="68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>
      <c r="A838" s="68"/>
      <c r="B838" s="68"/>
      <c r="C838" s="68"/>
      <c r="D838" s="7"/>
      <c r="E838" s="68"/>
      <c r="F838" s="68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>
      <c r="A839" s="68"/>
      <c r="B839" s="68"/>
      <c r="C839" s="68"/>
      <c r="D839" s="7"/>
      <c r="E839" s="68"/>
      <c r="F839" s="68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>
      <c r="A840" s="68"/>
      <c r="B840" s="68"/>
      <c r="C840" s="68"/>
      <c r="D840" s="7"/>
      <c r="E840" s="68"/>
      <c r="F840" s="68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>
      <c r="A841" s="68"/>
      <c r="B841" s="68"/>
      <c r="C841" s="68"/>
      <c r="D841" s="7"/>
      <c r="E841" s="68"/>
      <c r="F841" s="68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>
      <c r="A842" s="68"/>
      <c r="B842" s="68"/>
      <c r="C842" s="68"/>
      <c r="D842" s="7"/>
      <c r="E842" s="68"/>
      <c r="F842" s="68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>
      <c r="A843" s="68"/>
      <c r="B843" s="68"/>
      <c r="C843" s="68"/>
      <c r="D843" s="7"/>
      <c r="E843" s="68"/>
      <c r="F843" s="68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>
      <c r="A844" s="68"/>
      <c r="B844" s="68"/>
      <c r="C844" s="68"/>
      <c r="D844" s="7"/>
      <c r="E844" s="68"/>
      <c r="F844" s="68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>
      <c r="A845" s="68"/>
      <c r="B845" s="68"/>
      <c r="C845" s="68"/>
      <c r="D845" s="7"/>
      <c r="E845" s="68"/>
      <c r="F845" s="68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>
      <c r="A846" s="68"/>
      <c r="B846" s="68"/>
      <c r="C846" s="68"/>
      <c r="D846" s="7"/>
      <c r="E846" s="68"/>
      <c r="F846" s="68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>
      <c r="A847" s="68"/>
      <c r="B847" s="68"/>
      <c r="C847" s="68"/>
      <c r="D847" s="7"/>
      <c r="E847" s="68"/>
      <c r="F847" s="68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>
      <c r="A848" s="68"/>
      <c r="B848" s="68"/>
      <c r="C848" s="68"/>
      <c r="D848" s="7"/>
      <c r="E848" s="68"/>
      <c r="F848" s="68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>
      <c r="A849" s="68"/>
      <c r="B849" s="68"/>
      <c r="C849" s="68"/>
      <c r="D849" s="7"/>
      <c r="E849" s="68"/>
      <c r="F849" s="68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>
      <c r="A850" s="68"/>
      <c r="B850" s="68"/>
      <c r="C850" s="68"/>
      <c r="D850" s="7"/>
      <c r="E850" s="68"/>
      <c r="F850" s="68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>
      <c r="A851" s="68"/>
      <c r="B851" s="68"/>
      <c r="C851" s="68"/>
      <c r="D851" s="7"/>
      <c r="E851" s="68"/>
      <c r="F851" s="68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>
      <c r="A852" s="68"/>
      <c r="B852" s="68"/>
      <c r="C852" s="68"/>
      <c r="D852" s="7"/>
      <c r="E852" s="68"/>
      <c r="F852" s="68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>
      <c r="A853" s="68"/>
      <c r="B853" s="68"/>
      <c r="C853" s="68"/>
      <c r="D853" s="7"/>
      <c r="E853" s="68"/>
      <c r="F853" s="68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>
      <c r="A854" s="68"/>
      <c r="B854" s="68"/>
      <c r="C854" s="68"/>
      <c r="D854" s="7"/>
      <c r="E854" s="68"/>
      <c r="F854" s="68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>
      <c r="A855" s="68"/>
      <c r="B855" s="68"/>
      <c r="C855" s="68"/>
      <c r="D855" s="7"/>
      <c r="E855" s="68"/>
      <c r="F855" s="68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>
      <c r="A856" s="68"/>
      <c r="B856" s="68"/>
      <c r="C856" s="68"/>
      <c r="D856" s="7"/>
      <c r="E856" s="68"/>
      <c r="F856" s="68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>
      <c r="A857" s="68"/>
      <c r="B857" s="68"/>
      <c r="C857" s="68"/>
      <c r="D857" s="7"/>
      <c r="E857" s="68"/>
      <c r="F857" s="68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>
      <c r="A858" s="68"/>
      <c r="B858" s="68"/>
      <c r="C858" s="68"/>
      <c r="D858" s="7"/>
      <c r="E858" s="68"/>
      <c r="F858" s="68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>
      <c r="A859" s="68"/>
      <c r="B859" s="68"/>
      <c r="C859" s="68"/>
      <c r="D859" s="7"/>
      <c r="E859" s="68"/>
      <c r="F859" s="68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>
      <c r="A860" s="68"/>
      <c r="B860" s="68"/>
      <c r="C860" s="68"/>
      <c r="D860" s="7"/>
      <c r="E860" s="68"/>
      <c r="F860" s="68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>
      <c r="A861" s="68"/>
      <c r="B861" s="68"/>
      <c r="C861" s="68"/>
      <c r="D861" s="7"/>
      <c r="E861" s="68"/>
      <c r="F861" s="68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>
      <c r="A862" s="68"/>
      <c r="B862" s="68"/>
      <c r="C862" s="68"/>
      <c r="D862" s="7"/>
      <c r="E862" s="68"/>
      <c r="F862" s="68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>
      <c r="A863" s="68"/>
      <c r="B863" s="68"/>
      <c r="C863" s="68"/>
      <c r="D863" s="7"/>
      <c r="E863" s="68"/>
      <c r="F863" s="68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>
      <c r="A864" s="68"/>
      <c r="B864" s="68"/>
      <c r="C864" s="68"/>
      <c r="D864" s="7"/>
      <c r="E864" s="68"/>
      <c r="F864" s="68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>
      <c r="A865" s="68"/>
      <c r="B865" s="68"/>
      <c r="C865" s="68"/>
      <c r="D865" s="7"/>
      <c r="E865" s="68"/>
      <c r="F865" s="68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>
      <c r="A866" s="68"/>
      <c r="B866" s="68"/>
      <c r="C866" s="68"/>
      <c r="D866" s="7"/>
      <c r="E866" s="68"/>
      <c r="F866" s="68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>
      <c r="A867" s="68"/>
      <c r="B867" s="68"/>
      <c r="C867" s="68"/>
      <c r="D867" s="7"/>
      <c r="E867" s="68"/>
      <c r="F867" s="68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>
      <c r="A868" s="68"/>
      <c r="B868" s="68"/>
      <c r="C868" s="68"/>
      <c r="D868" s="7"/>
      <c r="E868" s="68"/>
      <c r="F868" s="68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>
      <c r="A869" s="68"/>
      <c r="B869" s="68"/>
      <c r="C869" s="68"/>
      <c r="D869" s="7"/>
      <c r="E869" s="68"/>
      <c r="F869" s="68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>
      <c r="A870" s="68"/>
      <c r="B870" s="68"/>
      <c r="C870" s="68"/>
      <c r="D870" s="7"/>
      <c r="E870" s="68"/>
      <c r="F870" s="68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>
      <c r="A871" s="68"/>
      <c r="B871" s="68"/>
      <c r="C871" s="68"/>
      <c r="D871" s="7"/>
      <c r="E871" s="68"/>
      <c r="F871" s="68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>
      <c r="A872" s="68"/>
      <c r="B872" s="68"/>
      <c r="C872" s="68"/>
      <c r="D872" s="7"/>
      <c r="E872" s="68"/>
      <c r="F872" s="68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>
      <c r="A873" s="68"/>
      <c r="B873" s="68"/>
      <c r="C873" s="68"/>
      <c r="D873" s="7"/>
      <c r="E873" s="68"/>
      <c r="F873" s="68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>
      <c r="A874" s="68"/>
      <c r="B874" s="68"/>
      <c r="C874" s="68"/>
      <c r="D874" s="7"/>
      <c r="E874" s="68"/>
      <c r="F874" s="68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>
      <c r="A875" s="68"/>
      <c r="B875" s="68"/>
      <c r="C875" s="68"/>
      <c r="D875" s="7"/>
      <c r="E875" s="68"/>
      <c r="F875" s="68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>
      <c r="A876" s="68"/>
      <c r="B876" s="68"/>
      <c r="C876" s="68"/>
      <c r="D876" s="7"/>
      <c r="E876" s="68"/>
      <c r="F876" s="68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>
      <c r="A877" s="68"/>
      <c r="B877" s="68"/>
      <c r="C877" s="68"/>
      <c r="D877" s="7"/>
      <c r="E877" s="68"/>
      <c r="F877" s="68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>
      <c r="A878" s="68"/>
      <c r="B878" s="68"/>
      <c r="C878" s="68"/>
      <c r="D878" s="7"/>
      <c r="E878" s="68"/>
      <c r="F878" s="68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>
      <c r="A879" s="68"/>
      <c r="B879" s="68"/>
      <c r="C879" s="68"/>
      <c r="D879" s="7"/>
      <c r="E879" s="68"/>
      <c r="F879" s="68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>
      <c r="A880" s="68"/>
      <c r="B880" s="68"/>
      <c r="C880" s="68"/>
      <c r="D880" s="7"/>
      <c r="E880" s="68"/>
      <c r="F880" s="68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>
      <c r="A881" s="68"/>
      <c r="B881" s="68"/>
      <c r="C881" s="68"/>
      <c r="D881" s="7"/>
      <c r="E881" s="68"/>
      <c r="F881" s="68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>
      <c r="A882" s="68"/>
      <c r="B882" s="68"/>
      <c r="C882" s="68"/>
      <c r="D882" s="7"/>
      <c r="E882" s="68"/>
      <c r="F882" s="68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>
      <c r="A883" s="68"/>
      <c r="B883" s="68"/>
      <c r="C883" s="68"/>
      <c r="D883" s="7"/>
      <c r="E883" s="68"/>
      <c r="F883" s="68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>
      <c r="A884" s="68"/>
      <c r="B884" s="68"/>
      <c r="C884" s="68"/>
      <c r="D884" s="7"/>
      <c r="E884" s="68"/>
      <c r="F884" s="68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>
      <c r="A885" s="68"/>
      <c r="B885" s="68"/>
      <c r="C885" s="68"/>
      <c r="D885" s="7"/>
      <c r="E885" s="68"/>
      <c r="F885" s="68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>
      <c r="A886" s="68"/>
      <c r="B886" s="68"/>
      <c r="C886" s="68"/>
      <c r="D886" s="7"/>
      <c r="E886" s="68"/>
      <c r="F886" s="68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>
      <c r="A887" s="68"/>
      <c r="B887" s="68"/>
      <c r="C887" s="68"/>
      <c r="D887" s="7"/>
      <c r="E887" s="68"/>
      <c r="F887" s="68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>
      <c r="A888" s="68"/>
      <c r="B888" s="68"/>
      <c r="C888" s="68"/>
      <c r="D888" s="7"/>
      <c r="E888" s="68"/>
      <c r="F888" s="68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>
      <c r="A889" s="68"/>
      <c r="B889" s="68"/>
      <c r="C889" s="68"/>
      <c r="D889" s="7"/>
      <c r="E889" s="68"/>
      <c r="F889" s="68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>
      <c r="A890" s="68"/>
      <c r="B890" s="68"/>
      <c r="C890" s="68"/>
      <c r="D890" s="7"/>
      <c r="E890" s="68"/>
      <c r="F890" s="68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>
      <c r="A891" s="68"/>
      <c r="B891" s="68"/>
      <c r="C891" s="68"/>
      <c r="D891" s="7"/>
      <c r="E891" s="68"/>
      <c r="F891" s="68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>
      <c r="A892" s="68"/>
      <c r="B892" s="68"/>
      <c r="C892" s="68"/>
      <c r="D892" s="7"/>
      <c r="E892" s="68"/>
      <c r="F892" s="68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>
      <c r="A893" s="68"/>
      <c r="B893" s="68"/>
      <c r="C893" s="68"/>
      <c r="D893" s="7"/>
      <c r="E893" s="68"/>
      <c r="F893" s="68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>
      <c r="A894" s="68"/>
      <c r="B894" s="68"/>
      <c r="C894" s="68"/>
      <c r="D894" s="7"/>
      <c r="E894" s="68"/>
      <c r="F894" s="68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>
      <c r="A895" s="68"/>
      <c r="B895" s="68"/>
      <c r="C895" s="68"/>
      <c r="D895" s="7"/>
      <c r="E895" s="68"/>
      <c r="F895" s="68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>
      <c r="A896" s="68"/>
      <c r="B896" s="68"/>
      <c r="C896" s="68"/>
      <c r="D896" s="7"/>
      <c r="E896" s="68"/>
      <c r="F896" s="68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>
      <c r="A897" s="68"/>
      <c r="B897" s="68"/>
      <c r="C897" s="68"/>
      <c r="D897" s="7"/>
      <c r="E897" s="68"/>
      <c r="F897" s="68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>
      <c r="A898" s="68"/>
      <c r="B898" s="68"/>
      <c r="C898" s="68"/>
      <c r="D898" s="7"/>
      <c r="E898" s="68"/>
      <c r="F898" s="68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>
      <c r="A899" s="68"/>
      <c r="B899" s="68"/>
      <c r="C899" s="68"/>
      <c r="D899" s="7"/>
      <c r="E899" s="68"/>
      <c r="F899" s="68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>
      <c r="A900" s="68"/>
      <c r="B900" s="68"/>
      <c r="C900" s="68"/>
      <c r="D900" s="7"/>
      <c r="E900" s="68"/>
      <c r="F900" s="68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>
      <c r="A901" s="68"/>
      <c r="B901" s="68"/>
      <c r="C901" s="68"/>
      <c r="D901" s="7"/>
      <c r="E901" s="68"/>
      <c r="F901" s="68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>
      <c r="A902" s="68"/>
      <c r="B902" s="68"/>
      <c r="C902" s="68"/>
      <c r="D902" s="7"/>
      <c r="E902" s="68"/>
      <c r="F902" s="68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>
      <c r="A903" s="68"/>
      <c r="B903" s="68"/>
      <c r="C903" s="68"/>
      <c r="D903" s="7"/>
      <c r="E903" s="68"/>
      <c r="F903" s="68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>
      <c r="A904" s="68"/>
      <c r="B904" s="68"/>
      <c r="C904" s="68"/>
      <c r="D904" s="7"/>
      <c r="E904" s="68"/>
      <c r="F904" s="68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>
      <c r="A905" s="68"/>
      <c r="B905" s="68"/>
      <c r="C905" s="68"/>
      <c r="D905" s="7"/>
      <c r="E905" s="68"/>
      <c r="F905" s="68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>
      <c r="A906" s="68"/>
      <c r="B906" s="68"/>
      <c r="C906" s="68"/>
      <c r="D906" s="7"/>
      <c r="E906" s="68"/>
      <c r="F906" s="68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>
      <c r="A907" s="68"/>
      <c r="B907" s="68"/>
      <c r="C907" s="68"/>
      <c r="D907" s="7"/>
      <c r="E907" s="68"/>
      <c r="F907" s="68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>
      <c r="A908" s="68"/>
      <c r="B908" s="68"/>
      <c r="C908" s="68"/>
      <c r="D908" s="7"/>
      <c r="E908" s="68"/>
      <c r="F908" s="68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>
      <c r="A909" s="68"/>
      <c r="B909" s="68"/>
      <c r="C909" s="68"/>
      <c r="D909" s="7"/>
      <c r="E909" s="68"/>
      <c r="F909" s="68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>
      <c r="A910" s="68"/>
      <c r="B910" s="68"/>
      <c r="C910" s="68"/>
      <c r="D910" s="7"/>
      <c r="E910" s="68"/>
      <c r="F910" s="68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>
      <c r="A911" s="68"/>
      <c r="B911" s="68"/>
      <c r="C911" s="68"/>
      <c r="D911" s="7"/>
      <c r="E911" s="68"/>
      <c r="F911" s="68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>
      <c r="A912" s="68"/>
      <c r="B912" s="68"/>
      <c r="C912" s="68"/>
      <c r="D912" s="7"/>
      <c r="E912" s="68"/>
      <c r="F912" s="68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>
      <c r="A913" s="68"/>
      <c r="B913" s="68"/>
      <c r="C913" s="68"/>
      <c r="D913" s="7"/>
      <c r="E913" s="68"/>
      <c r="F913" s="68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>
      <c r="A914" s="68"/>
      <c r="B914" s="68"/>
      <c r="C914" s="68"/>
      <c r="D914" s="7"/>
      <c r="E914" s="68"/>
      <c r="F914" s="68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>
      <c r="A915" s="68"/>
      <c r="B915" s="68"/>
      <c r="C915" s="68"/>
      <c r="D915" s="7"/>
      <c r="E915" s="68"/>
      <c r="F915" s="68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>
      <c r="A916" s="68"/>
      <c r="B916" s="68"/>
      <c r="C916" s="68"/>
      <c r="D916" s="7"/>
      <c r="E916" s="68"/>
      <c r="F916" s="68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>
      <c r="A917" s="68"/>
      <c r="B917" s="68"/>
      <c r="C917" s="68"/>
      <c r="D917" s="7"/>
      <c r="E917" s="68"/>
      <c r="F917" s="68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>
      <c r="A918" s="68"/>
      <c r="B918" s="68"/>
      <c r="C918" s="68"/>
      <c r="D918" s="7"/>
      <c r="E918" s="68"/>
      <c r="F918" s="68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>
      <c r="A919" s="68"/>
      <c r="B919" s="68"/>
      <c r="C919" s="68"/>
      <c r="D919" s="7"/>
      <c r="E919" s="68"/>
      <c r="F919" s="68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>
      <c r="A920" s="68"/>
      <c r="B920" s="68"/>
      <c r="C920" s="68"/>
      <c r="D920" s="7"/>
      <c r="E920" s="68"/>
      <c r="F920" s="68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>
      <c r="A921" s="68"/>
      <c r="B921" s="68"/>
      <c r="C921" s="68"/>
      <c r="D921" s="7"/>
      <c r="E921" s="68"/>
      <c r="F921" s="68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>
      <c r="A922" s="68"/>
      <c r="B922" s="68"/>
      <c r="C922" s="68"/>
      <c r="D922" s="7"/>
      <c r="E922" s="68"/>
      <c r="F922" s="68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>
      <c r="A923" s="68"/>
      <c r="B923" s="68"/>
      <c r="C923" s="68"/>
      <c r="D923" s="7"/>
      <c r="E923" s="68"/>
      <c r="F923" s="68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>
      <c r="A924" s="68"/>
      <c r="B924" s="68"/>
      <c r="C924" s="68"/>
      <c r="D924" s="7"/>
      <c r="E924" s="68"/>
      <c r="F924" s="68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>
      <c r="A925" s="68"/>
      <c r="B925" s="68"/>
      <c r="C925" s="68"/>
      <c r="D925" s="7"/>
      <c r="E925" s="68"/>
      <c r="F925" s="68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>
      <c r="A926" s="68"/>
      <c r="B926" s="68"/>
      <c r="C926" s="68"/>
      <c r="D926" s="7"/>
      <c r="E926" s="68"/>
      <c r="F926" s="68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>
      <c r="A927" s="68"/>
      <c r="B927" s="68"/>
      <c r="C927" s="68"/>
      <c r="D927" s="7"/>
      <c r="E927" s="68"/>
      <c r="F927" s="68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>
      <c r="A928" s="68"/>
      <c r="B928" s="68"/>
      <c r="C928" s="68"/>
      <c r="D928" s="7"/>
      <c r="E928" s="68"/>
      <c r="F928" s="68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>
      <c r="A929" s="68"/>
      <c r="B929" s="68"/>
      <c r="C929" s="68"/>
      <c r="D929" s="7"/>
      <c r="E929" s="68"/>
      <c r="F929" s="68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>
      <c r="A930" s="68"/>
      <c r="B930" s="68"/>
      <c r="C930" s="68"/>
      <c r="D930" s="7"/>
      <c r="E930" s="68"/>
      <c r="F930" s="68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>
      <c r="A931" s="68"/>
      <c r="B931" s="68"/>
      <c r="C931" s="68"/>
      <c r="D931" s="7"/>
      <c r="E931" s="68"/>
      <c r="F931" s="68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>
      <c r="A932" s="68"/>
      <c r="B932" s="68"/>
      <c r="C932" s="68"/>
      <c r="D932" s="7"/>
      <c r="E932" s="68"/>
      <c r="F932" s="68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>
      <c r="A933" s="68"/>
      <c r="B933" s="68"/>
      <c r="C933" s="68"/>
      <c r="D933" s="7"/>
      <c r="E933" s="68"/>
      <c r="F933" s="68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>
      <c r="A934" s="68"/>
      <c r="B934" s="68"/>
      <c r="C934" s="68"/>
      <c r="D934" s="7"/>
      <c r="E934" s="68"/>
      <c r="F934" s="68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>
      <c r="A935" s="68"/>
      <c r="B935" s="68"/>
      <c r="C935" s="68"/>
      <c r="D935" s="7"/>
      <c r="E935" s="68"/>
      <c r="F935" s="68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>
      <c r="A936" s="68"/>
      <c r="B936" s="68"/>
      <c r="C936" s="68"/>
      <c r="D936" s="7"/>
      <c r="E936" s="68"/>
      <c r="F936" s="68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>
      <c r="A937" s="68"/>
      <c r="B937" s="68"/>
      <c r="C937" s="68"/>
      <c r="D937" s="7"/>
      <c r="E937" s="68"/>
      <c r="F937" s="68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>
      <c r="A938" s="68"/>
      <c r="B938" s="68"/>
      <c r="C938" s="68"/>
      <c r="D938" s="7"/>
      <c r="E938" s="68"/>
      <c r="F938" s="68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>
      <c r="A939" s="68"/>
      <c r="B939" s="68"/>
      <c r="C939" s="68"/>
      <c r="D939" s="7"/>
      <c r="E939" s="68"/>
      <c r="F939" s="68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>
      <c r="A940" s="68"/>
      <c r="B940" s="68"/>
      <c r="C940" s="68"/>
      <c r="D940" s="7"/>
      <c r="E940" s="68"/>
      <c r="F940" s="68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>
      <c r="A941" s="68"/>
      <c r="B941" s="68"/>
      <c r="C941" s="68"/>
      <c r="D941" s="7"/>
      <c r="E941" s="68"/>
      <c r="F941" s="68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>
      <c r="A942" s="68"/>
      <c r="B942" s="68"/>
      <c r="C942" s="68"/>
      <c r="D942" s="7"/>
      <c r="E942" s="68"/>
      <c r="F942" s="68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>
      <c r="A943" s="68"/>
      <c r="B943" s="68"/>
      <c r="C943" s="68"/>
      <c r="D943" s="7"/>
      <c r="E943" s="68"/>
      <c r="F943" s="68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>
      <c r="A944" s="68"/>
      <c r="B944" s="68"/>
      <c r="C944" s="68"/>
      <c r="D944" s="7"/>
      <c r="E944" s="68"/>
      <c r="F944" s="68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>
      <c r="A945" s="68"/>
      <c r="B945" s="68"/>
      <c r="C945" s="68"/>
      <c r="D945" s="7"/>
      <c r="E945" s="68"/>
      <c r="F945" s="68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>
      <c r="A946" s="68"/>
      <c r="B946" s="68"/>
      <c r="C946" s="68"/>
      <c r="D946" s="7"/>
      <c r="E946" s="68"/>
      <c r="F946" s="68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>
      <c r="A947" s="68"/>
      <c r="B947" s="68"/>
      <c r="C947" s="68"/>
      <c r="D947" s="7"/>
      <c r="E947" s="68"/>
      <c r="F947" s="68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>
      <c r="A948" s="68"/>
      <c r="B948" s="68"/>
      <c r="C948" s="68"/>
      <c r="D948" s="7"/>
      <c r="E948" s="68"/>
      <c r="F948" s="68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>
      <c r="A949" s="68"/>
      <c r="B949" s="68"/>
      <c r="C949" s="68"/>
      <c r="D949" s="7"/>
      <c r="E949" s="68"/>
      <c r="F949" s="68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>
      <c r="A950" s="68"/>
      <c r="B950" s="68"/>
      <c r="C950" s="68"/>
      <c r="D950" s="7"/>
      <c r="E950" s="68"/>
      <c r="F950" s="68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>
      <c r="A951" s="68"/>
      <c r="B951" s="68"/>
      <c r="C951" s="68"/>
      <c r="D951" s="7"/>
      <c r="E951" s="68"/>
      <c r="F951" s="68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>
      <c r="A952" s="68"/>
      <c r="B952" s="68"/>
      <c r="C952" s="68"/>
      <c r="D952" s="7"/>
      <c r="E952" s="68"/>
      <c r="F952" s="68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>
      <c r="A953" s="68"/>
      <c r="B953" s="68"/>
      <c r="C953" s="68"/>
      <c r="D953" s="7"/>
      <c r="E953" s="68"/>
      <c r="F953" s="68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>
      <c r="A954" s="68"/>
      <c r="B954" s="68"/>
      <c r="C954" s="68"/>
      <c r="D954" s="7"/>
      <c r="E954" s="68"/>
      <c r="F954" s="68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>
      <c r="A955" s="68"/>
      <c r="B955" s="68"/>
      <c r="C955" s="68"/>
      <c r="D955" s="7"/>
      <c r="E955" s="68"/>
      <c r="F955" s="68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>
      <c r="A956" s="68"/>
      <c r="B956" s="68"/>
      <c r="C956" s="68"/>
      <c r="D956" s="7"/>
      <c r="E956" s="68"/>
      <c r="F956" s="68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>
      <c r="A957" s="68"/>
      <c r="B957" s="68"/>
      <c r="C957" s="68"/>
      <c r="D957" s="7"/>
      <c r="E957" s="68"/>
      <c r="F957" s="68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>
      <c r="A958" s="68"/>
      <c r="B958" s="68"/>
      <c r="C958" s="68"/>
      <c r="D958" s="7"/>
      <c r="E958" s="68"/>
      <c r="F958" s="68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>
      <c r="A959" s="68"/>
      <c r="B959" s="68"/>
      <c r="C959" s="68"/>
      <c r="D959" s="7"/>
      <c r="E959" s="68"/>
      <c r="F959" s="68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>
      <c r="A960" s="68"/>
      <c r="B960" s="68"/>
      <c r="C960" s="68"/>
      <c r="D960" s="7"/>
      <c r="E960" s="68"/>
      <c r="F960" s="68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>
      <c r="A961" s="68"/>
      <c r="B961" s="68"/>
      <c r="C961" s="68"/>
      <c r="D961" s="7"/>
      <c r="E961" s="68"/>
      <c r="F961" s="68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>
      <c r="A962" s="68"/>
      <c r="B962" s="68"/>
      <c r="C962" s="68"/>
      <c r="D962" s="7"/>
      <c r="E962" s="68"/>
      <c r="F962" s="68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>
      <c r="A963" s="68"/>
      <c r="B963" s="68"/>
      <c r="C963" s="68"/>
      <c r="D963" s="7"/>
      <c r="E963" s="68"/>
      <c r="F963" s="68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>
      <c r="A964" s="68"/>
      <c r="B964" s="68"/>
      <c r="C964" s="68"/>
      <c r="D964" s="7"/>
      <c r="E964" s="68"/>
      <c r="F964" s="68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>
      <c r="A965" s="68"/>
      <c r="B965" s="68"/>
      <c r="C965" s="68"/>
      <c r="D965" s="7"/>
      <c r="E965" s="68"/>
      <c r="F965" s="68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>
      <c r="A966" s="68"/>
      <c r="B966" s="68"/>
      <c r="C966" s="68"/>
      <c r="D966" s="7"/>
      <c r="E966" s="68"/>
      <c r="F966" s="68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>
      <c r="A967" s="68"/>
      <c r="B967" s="68"/>
      <c r="C967" s="68"/>
      <c r="D967" s="7"/>
      <c r="E967" s="68"/>
      <c r="F967" s="68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>
      <c r="A968" s="68"/>
      <c r="B968" s="68"/>
      <c r="C968" s="68"/>
      <c r="D968" s="7"/>
      <c r="E968" s="68"/>
      <c r="F968" s="68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>
      <c r="A969" s="68"/>
      <c r="B969" s="68"/>
      <c r="C969" s="68"/>
      <c r="D969" s="7"/>
      <c r="E969" s="68"/>
      <c r="F969" s="68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>
      <c r="A970" s="68"/>
      <c r="B970" s="68"/>
      <c r="C970" s="68"/>
      <c r="D970" s="7"/>
      <c r="E970" s="68"/>
      <c r="F970" s="68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>
      <c r="A971" s="68"/>
      <c r="B971" s="68"/>
      <c r="C971" s="68"/>
      <c r="D971" s="7"/>
      <c r="E971" s="68"/>
      <c r="F971" s="68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>
      <c r="A972" s="68"/>
      <c r="B972" s="68"/>
      <c r="C972" s="68"/>
      <c r="D972" s="7"/>
      <c r="E972" s="68"/>
      <c r="F972" s="68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>
      <c r="A973" s="68"/>
      <c r="B973" s="68"/>
      <c r="C973" s="68"/>
      <c r="D973" s="7"/>
      <c r="E973" s="68"/>
      <c r="F973" s="68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>
      <c r="A974" s="68"/>
      <c r="B974" s="68"/>
      <c r="C974" s="68"/>
      <c r="D974" s="7"/>
      <c r="E974" s="68"/>
      <c r="F974" s="68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>
      <c r="A975" s="68"/>
      <c r="B975" s="68"/>
      <c r="C975" s="68"/>
      <c r="D975" s="7"/>
      <c r="E975" s="68"/>
      <c r="F975" s="68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>
      <c r="A976" s="68"/>
      <c r="B976" s="68"/>
      <c r="C976" s="68"/>
      <c r="D976" s="7"/>
      <c r="E976" s="68"/>
      <c r="F976" s="68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>
      <c r="A977" s="68"/>
      <c r="B977" s="68"/>
      <c r="C977" s="68"/>
      <c r="D977" s="7"/>
      <c r="E977" s="68"/>
      <c r="F977" s="68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>
      <c r="A978" s="68"/>
      <c r="B978" s="68"/>
      <c r="C978" s="68"/>
      <c r="D978" s="7"/>
      <c r="E978" s="68"/>
      <c r="F978" s="68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>
      <c r="A979" s="68"/>
      <c r="B979" s="68"/>
      <c r="C979" s="68"/>
      <c r="D979" s="7"/>
      <c r="E979" s="68"/>
      <c r="F979" s="68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>
      <c r="A980" s="68"/>
      <c r="B980" s="68"/>
      <c r="C980" s="68"/>
      <c r="D980" s="7"/>
      <c r="E980" s="68"/>
      <c r="F980" s="68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>
      <c r="A981" s="68"/>
      <c r="B981" s="68"/>
      <c r="C981" s="68"/>
      <c r="D981" s="7"/>
      <c r="E981" s="68"/>
      <c r="F981" s="68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>
      <c r="A982" s="68"/>
      <c r="B982" s="68"/>
      <c r="C982" s="68"/>
      <c r="D982" s="7"/>
      <c r="E982" s="68"/>
      <c r="F982" s="68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>
      <c r="A983" s="68"/>
      <c r="B983" s="68"/>
      <c r="C983" s="68"/>
      <c r="D983" s="7"/>
      <c r="E983" s="68"/>
      <c r="F983" s="68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>
      <c r="A984" s="68"/>
      <c r="B984" s="68"/>
      <c r="C984" s="68"/>
      <c r="D984" s="7"/>
      <c r="E984" s="68"/>
      <c r="F984" s="68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</row>
  </sheetData>
  <drawing r:id="rId1"/>
</worksheet>
</file>