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/>
  <bookViews>
    <workbookView xWindow="240" yWindow="110" windowWidth="14810" windowHeight="8010" tabRatio="595" activeTab="2"/>
  </bookViews>
  <sheets>
    <sheet name="Figure 1" sheetId="51" r:id="rId1"/>
    <sheet name="Table 1" sheetId="49" r:id="rId2"/>
    <sheet name="Table 1a" sheetId="55" r:id="rId3"/>
    <sheet name="Figure 2" sheetId="52" r:id="rId4"/>
    <sheet name="Table 2" sheetId="44" r:id="rId5"/>
    <sheet name="Figure 3" sheetId="54" r:id="rId6"/>
    <sheet name="Table 3" sheetId="45" r:id="rId7"/>
    <sheet name="Figure 4" sheetId="53" r:id="rId8"/>
    <sheet name="Table 4 " sheetId="43" r:id="rId9"/>
  </sheets>
  <externalReferences>
    <externalReference r:id="rId10"/>
    <externalReference r:id="rId11"/>
    <externalReference r:id="rId12"/>
  </externalReferences>
  <definedNames>
    <definedName name="btnMenuImportAsciiDirectory">"btnMenuimportAsciiDirectory"</definedName>
    <definedName name="ChosenCountry">[1]Cover!$H$116</definedName>
    <definedName name="ChosenUnit">[1]Cover!$Q$119</definedName>
    <definedName name="CountCoal">[1]Cover!$T$118</definedName>
    <definedName name="CountEle">[1]Cover!$T$121</definedName>
    <definedName name="CountGas">[1]Cover!$T$119</definedName>
    <definedName name="CountOil">[1]Cover!$T$120</definedName>
    <definedName name="CountRen">[1]Cover!$T$117</definedName>
    <definedName name="Countries">[1]Cover!$L$116:$N$172</definedName>
    <definedName name="Country">[1]Cover!$H$118</definedName>
    <definedName name="CountryCode">[1]Cover!$H$120</definedName>
    <definedName name="CountryList">[1]Cover!$L$116:$L$172</definedName>
    <definedName name="defaultCalorificValuesUpperLeft" localSheetId="3">[2]OIL!#REF!</definedName>
    <definedName name="defaultCalorificValuesUpperLeft" localSheetId="5">[2]OIL!#REF!</definedName>
    <definedName name="defaultCalorificValuesUpperLeft" localSheetId="7">[2]OIL!#REF!</definedName>
    <definedName name="defaultCalorificValuesUpperLeft">[2]OIL!#REF!</definedName>
    <definedName name="Eng">[3]Cover!$G$117</definedName>
    <definedName name="IndexYear">[1]Cover!$H$129</definedName>
    <definedName name="language_code_list">[1]Cover!$B$116:$B$116</definedName>
    <definedName name="oilCalorificValuesUpperLeft" localSheetId="3">[2]OIL!#REF!</definedName>
    <definedName name="oilCalorificValuesUpperLeft" localSheetId="5">[2]OIL!#REF!</definedName>
    <definedName name="oilCalorificValuesUpperLeft" localSheetId="7">[2]OIL!#REF!</definedName>
    <definedName name="oilCalorificValuesUpperLeft">[2]OIL!#REF!</definedName>
    <definedName name="_xlnm.Print_Area" localSheetId="0">'Figure 1'!$B$1:$K$49</definedName>
    <definedName name="_xlnm.Print_Area" localSheetId="3">'Figure 2'!$B$1:$J$48</definedName>
    <definedName name="_xlnm.Print_Area" localSheetId="5">'Figure 3'!$B$1:$J$48</definedName>
    <definedName name="_xlnm.Print_Area" localSheetId="7">'Figure 4'!$B$1:$J$48</definedName>
    <definedName name="TextCodeFilter" localSheetId="3">#REF!</definedName>
    <definedName name="TextCodeFilter" localSheetId="5">#REF!</definedName>
    <definedName name="TextCodeFilter" localSheetId="7">#REF!</definedName>
    <definedName name="TextCodeFilter">#REF!</definedName>
    <definedName name="TP.Petroleum" localSheetId="3">#REF!</definedName>
    <definedName name="TP.Petroleum" localSheetId="5">#REF!</definedName>
    <definedName name="TP.Petroleum" localSheetId="7">#REF!</definedName>
    <definedName name="TP.Petroleum">#REF!</definedName>
    <definedName name="YEARS">[1]Cover!$E$116:$E$146</definedName>
  </definedNames>
  <calcPr calcId="162913"/>
</workbook>
</file>

<file path=xl/calcChain.xml><?xml version="1.0" encoding="utf-8"?>
<calcChain xmlns="http://schemas.openxmlformats.org/spreadsheetml/2006/main">
  <c r="B40" i="53" l="1"/>
  <c r="D40" i="53" s="1"/>
  <c r="B42" i="53"/>
  <c r="D42" i="53" s="1"/>
  <c r="B43" i="53"/>
  <c r="D43" i="53" s="1"/>
  <c r="B45" i="53"/>
  <c r="D45" i="53" s="1"/>
  <c r="B48" i="53"/>
  <c r="D48" i="53" s="1"/>
  <c r="B47" i="53"/>
  <c r="D47" i="53" s="1"/>
  <c r="B41" i="53"/>
  <c r="D41" i="53" s="1"/>
  <c r="D38" i="53"/>
  <c r="D37" i="53"/>
  <c r="D30" i="53"/>
  <c r="D34" i="53"/>
  <c r="D35" i="53"/>
  <c r="D31" i="53"/>
  <c r="D13" i="53"/>
  <c r="D32" i="53"/>
  <c r="D33" i="53"/>
  <c r="D15" i="53"/>
  <c r="D23" i="53"/>
  <c r="D24" i="53"/>
  <c r="D12" i="53"/>
  <c r="D21" i="53"/>
  <c r="D25" i="53"/>
  <c r="D29" i="53"/>
  <c r="D28" i="53"/>
  <c r="D14" i="53"/>
  <c r="D16" i="53"/>
  <c r="D26" i="53"/>
  <c r="D18" i="53"/>
  <c r="D17" i="53"/>
  <c r="D20" i="53"/>
  <c r="D22" i="53"/>
  <c r="D27" i="53"/>
  <c r="D19" i="53"/>
  <c r="D11" i="53"/>
  <c r="D10" i="53"/>
  <c r="D9" i="53"/>
  <c r="D38" i="54"/>
  <c r="D37" i="54"/>
  <c r="D35" i="54"/>
  <c r="D34" i="54"/>
  <c r="D33" i="54"/>
  <c r="D32" i="54"/>
  <c r="D31" i="54"/>
  <c r="D26" i="54"/>
  <c r="D30" i="54"/>
  <c r="D29" i="54"/>
  <c r="D28" i="54"/>
  <c r="D27" i="54"/>
  <c r="D24" i="54"/>
  <c r="D23" i="54"/>
  <c r="D25" i="54"/>
  <c r="D22" i="54"/>
  <c r="D20" i="54"/>
  <c r="D19" i="54"/>
  <c r="D17" i="54"/>
  <c r="D16" i="54"/>
  <c r="D18" i="54"/>
  <c r="D15" i="54"/>
  <c r="D14" i="54"/>
  <c r="D13" i="54"/>
  <c r="D10" i="54"/>
  <c r="D11" i="54"/>
  <c r="D12" i="54"/>
  <c r="D9" i="54"/>
  <c r="B41" i="54"/>
  <c r="D41" i="54" s="1"/>
  <c r="B43" i="54"/>
  <c r="D43" i="54" s="1"/>
  <c r="B42" i="54"/>
  <c r="D42" i="54" s="1"/>
  <c r="B45" i="54"/>
  <c r="D45" i="54" s="1"/>
  <c r="B47" i="54"/>
  <c r="D47" i="54" s="1"/>
  <c r="B48" i="54"/>
  <c r="D48" i="54" s="1"/>
  <c r="B40" i="54"/>
  <c r="D40" i="54" s="1"/>
  <c r="D38" i="52"/>
  <c r="D37" i="52"/>
  <c r="D35" i="52"/>
  <c r="D32" i="52"/>
  <c r="D33" i="52"/>
  <c r="D34" i="52"/>
  <c r="D31" i="52"/>
  <c r="D30" i="52"/>
  <c r="D24" i="52"/>
  <c r="D29" i="52"/>
  <c r="D25" i="52"/>
  <c r="D28" i="52"/>
  <c r="D23" i="52"/>
  <c r="D26" i="52"/>
  <c r="D27" i="52"/>
  <c r="D22" i="52"/>
  <c r="D20" i="52"/>
  <c r="D19" i="52"/>
  <c r="D17" i="52"/>
  <c r="D18" i="52"/>
  <c r="D15" i="52"/>
  <c r="D16" i="52"/>
  <c r="D13" i="52"/>
  <c r="D14" i="52"/>
  <c r="D12" i="52"/>
  <c r="D11" i="52"/>
  <c r="D10" i="52"/>
  <c r="D9" i="52"/>
  <c r="B42" i="52"/>
  <c r="D42" i="52" s="1"/>
  <c r="B40" i="52"/>
  <c r="D40" i="52" s="1"/>
  <c r="B43" i="52"/>
  <c r="D43" i="52" s="1"/>
  <c r="B45" i="52"/>
  <c r="D45" i="52" s="1"/>
  <c r="B48" i="52"/>
  <c r="D48" i="52" s="1"/>
  <c r="B47" i="52"/>
  <c r="D47" i="52" s="1"/>
  <c r="B41" i="52"/>
  <c r="D41" i="52" s="1"/>
  <c r="D46" i="51"/>
  <c r="D43" i="51"/>
  <c r="D44" i="51"/>
  <c r="D45" i="51"/>
  <c r="D40" i="51"/>
  <c r="D42" i="51"/>
  <c r="B21" i="51"/>
  <c r="D10" i="51"/>
  <c r="D37" i="51"/>
  <c r="D17" i="51"/>
  <c r="D25" i="51"/>
  <c r="D31" i="51"/>
  <c r="D7" i="51"/>
  <c r="D24" i="51" l="1"/>
  <c r="D23" i="51"/>
  <c r="D13" i="51"/>
  <c r="D41" i="51"/>
  <c r="D38" i="51"/>
  <c r="D29" i="51"/>
  <c r="D30" i="51"/>
  <c r="D22" i="51"/>
  <c r="D16" i="51"/>
  <c r="D32" i="51"/>
  <c r="D21" i="51"/>
  <c r="D12" i="51"/>
  <c r="D33" i="51"/>
  <c r="D9" i="51"/>
  <c r="D28" i="51"/>
  <c r="D20" i="51"/>
  <c r="D14" i="51"/>
  <c r="D34" i="51"/>
  <c r="D27" i="51"/>
  <c r="D18" i="51"/>
  <c r="D11" i="51"/>
  <c r="D15" i="51"/>
  <c r="D35" i="51"/>
  <c r="D26" i="51"/>
  <c r="D19" i="51"/>
</calcChain>
</file>

<file path=xl/sharedStrings.xml><?xml version="1.0" encoding="utf-8"?>
<sst xmlns="http://schemas.openxmlformats.org/spreadsheetml/2006/main" count="371" uniqueCount="76">
  <si>
    <t>Lithuania</t>
  </si>
  <si>
    <t>Denmark</t>
  </si>
  <si>
    <t>France</t>
  </si>
  <si>
    <t>Ireland</t>
  </si>
  <si>
    <t>Luxembourg</t>
  </si>
  <si>
    <t>Latvia</t>
  </si>
  <si>
    <t>Poland</t>
  </si>
  <si>
    <t>Romania</t>
  </si>
  <si>
    <t>:</t>
  </si>
  <si>
    <t>Serbia</t>
  </si>
  <si>
    <t>Germany</t>
  </si>
  <si>
    <t>Croatia</t>
  </si>
  <si>
    <t>Czechia</t>
  </si>
  <si>
    <t>Portugal</t>
  </si>
  <si>
    <t>Norway</t>
  </si>
  <si>
    <t>Belgium</t>
  </si>
  <si>
    <t>Austria</t>
  </si>
  <si>
    <t>Slovenia</t>
  </si>
  <si>
    <t>Netherlands</t>
  </si>
  <si>
    <t>Cyprus</t>
  </si>
  <si>
    <t>Estonia</t>
  </si>
  <si>
    <t>Sweden</t>
  </si>
  <si>
    <t>Hungary</t>
  </si>
  <si>
    <t>Bulgaria</t>
  </si>
  <si>
    <t>Malta</t>
  </si>
  <si>
    <t>Spain</t>
  </si>
  <si>
    <t>Finland</t>
  </si>
  <si>
    <t>Greece</t>
  </si>
  <si>
    <t>2011-2012 average</t>
  </si>
  <si>
    <t>2013-2014 average</t>
  </si>
  <si>
    <t>2015-2016 average</t>
  </si>
  <si>
    <t>indicative
2013-2014</t>
  </si>
  <si>
    <t>2020 target</t>
  </si>
  <si>
    <t>Montenegro</t>
  </si>
  <si>
    <t>Albania</t>
  </si>
  <si>
    <t>2017-2018 average</t>
  </si>
  <si>
    <t>trajectory
2017-2018</t>
  </si>
  <si>
    <t xml:space="preserve">
2015-2016</t>
  </si>
  <si>
    <t>Slovakia</t>
  </si>
  <si>
    <t>(%)</t>
  </si>
  <si>
    <r>
      <t>Source:</t>
    </r>
    <r>
      <rPr>
        <sz val="9"/>
        <color theme="1"/>
        <rFont val="Arial"/>
        <family val="2"/>
      </rPr>
      <t xml:space="preserve"> Eurostat (online data code: nrg_ind_ren)</t>
    </r>
  </si>
  <si>
    <t>EU-27</t>
  </si>
  <si>
    <t>(% of gross final energy consumption)</t>
  </si>
  <si>
    <t>Kosovo*</t>
  </si>
  <si>
    <r>
      <t xml:space="preserve"> * </t>
    </r>
    <r>
      <rPr>
        <i/>
        <sz val="9"/>
        <rFont val="Arial"/>
        <family val="2"/>
      </rPr>
      <t>This designation is without prejudice to positions on status, and is in line with UNSCR 1244/1999 and the ICJ Opinion on the Kosovo declaration of independence.</t>
    </r>
  </si>
  <si>
    <r>
      <t>(¹) S</t>
    </r>
    <r>
      <rPr>
        <vertAlign val="subscript"/>
        <sz val="9"/>
        <color theme="1"/>
        <rFont val="Arial"/>
        <family val="2"/>
      </rPr>
      <t>2005</t>
    </r>
    <r>
      <rPr>
        <sz val="9"/>
        <color theme="1"/>
        <rFont val="Arial"/>
        <family val="2"/>
      </rPr>
      <t xml:space="preserve"> is the share of energy from renewable sources in 2005, baseline used for the calculation of the indicative trajectory (in accordance with Directive 2009/28/EC on the promotion of the use of energy from renewable sources).</t>
    </r>
  </si>
  <si>
    <r>
      <t xml:space="preserve">* </t>
    </r>
    <r>
      <rPr>
        <i/>
        <sz val="9"/>
        <color theme="1"/>
        <rFont val="Arial"/>
        <family val="2"/>
      </rPr>
      <t>This designation is without prejudice to positions on status, and is in line with UNSCR 1244/1999 and the ICJ Opinion on the Kosovo declaration of independence.</t>
    </r>
  </si>
  <si>
    <r>
      <rPr>
        <i/>
        <sz val="9"/>
        <rFont val="Arial"/>
        <family val="2"/>
      </rPr>
      <t>Source</t>
    </r>
    <r>
      <rPr>
        <sz val="9"/>
        <rFont val="Arial"/>
        <family val="2"/>
      </rPr>
      <t>: Eurostat (online data code: nrg_ind_ren)</t>
    </r>
  </si>
  <si>
    <t>Iceland</t>
  </si>
  <si>
    <t xml:space="preserve">
2011-2012</t>
  </si>
  <si>
    <t>(¹) Preliminary data</t>
  </si>
  <si>
    <r>
      <t xml:space="preserve">S2005 </t>
    </r>
    <r>
      <rPr>
        <b/>
        <vertAlign val="superscript"/>
        <sz val="9"/>
        <color theme="1"/>
        <rFont val="Arial"/>
        <family val="2"/>
      </rPr>
      <t>(1)</t>
    </r>
  </si>
  <si>
    <t>Italy</t>
  </si>
  <si>
    <t>Figure 1: Share of energy from renewable sources, 2020</t>
  </si>
  <si>
    <t>North Macedonia</t>
  </si>
  <si>
    <t>Table 1: Share of energy from renewable sources, 2004-2020</t>
  </si>
  <si>
    <t>Moldova</t>
  </si>
  <si>
    <t>Ukraine</t>
  </si>
  <si>
    <t>Table 2: Share of energy from renewable sources in gross electricity consumption, 2004-2020</t>
  </si>
  <si>
    <t>Figure 2: Share of energy from renewable sources in gross electricity consumption, 2004-2020</t>
  </si>
  <si>
    <t>Table 3: Share of energy from renewable sources for heating and cooling, 2004-2020</t>
  </si>
  <si>
    <t>Figure 3: Share of energy from renewable sources for heating and cooling, 2020</t>
  </si>
  <si>
    <t>Table 4: Share of energy from renewable sources in transport, 2004-2020</t>
  </si>
  <si>
    <t>Figure 4:  Share of energy from renewable sources in transport, 2020</t>
  </si>
  <si>
    <t>Amount added to the share of renewables</t>
  </si>
  <si>
    <t>Germany*</t>
  </si>
  <si>
    <t>Norway*</t>
  </si>
  <si>
    <t>*These quantities correspond to joint support schemes, while the rest of agreements are statistical transfers</t>
  </si>
  <si>
    <t xml:space="preserve">Table 1a: Statistical transfers and joint support schemes reported by countries for reference year 2020 </t>
  </si>
  <si>
    <t>(thousand tonnes of oil equivalent, ktoe)</t>
  </si>
  <si>
    <t>EU</t>
  </si>
  <si>
    <t>Greece (p)</t>
  </si>
  <si>
    <t>(p): provisional</t>
  </si>
  <si>
    <r>
      <t>Source:</t>
    </r>
    <r>
      <rPr>
        <sz val="9"/>
        <color theme="1"/>
        <rFont val="Arial"/>
        <family val="2"/>
      </rPr>
      <t xml:space="preserve"> Eurostat (online data code:nrg_ind_ren )</t>
    </r>
  </si>
  <si>
    <t>(p) provisional</t>
  </si>
  <si>
    <t>Amount deducted from the share of renewables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</si>
</sst>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_(* #,##0.00_);_(* \(#,##0.00\);_(* &quot;-&quot;??_);_(@_)"/>
    <numFmt numFmtId="165" formatCode="_-* #,##0.00\ _E_C_U_-;\-* #,##0.00\ _E_C_U_-;_-* &quot;-&quot;??\ _E_C_U_-;_-@_-"/>
    <numFmt numFmtId="166" formatCode="???,???.00"/>
    <numFmt numFmtId="167" formatCode="#,##0.0000"/>
    <numFmt numFmtId="168" formatCode="0.0%"/>
    <numFmt numFmtId="169" formatCode="0.0"/>
    <numFmt numFmtId="170" formatCode="#,##0.0_i"/>
    <numFmt numFmtId="171" formatCode="#0.0"/>
    <numFmt numFmtId="172" formatCode="#,##0.0"/>
    <numFmt numFmtId="173" formatCode="#0.000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10"/>
      <color theme="1"/>
      <name val="Arial"/>
      <family val="2"/>
    </font>
    <font>
      <b/>
      <sz val="12"/>
      <name val="Times New Roman"/>
      <family val="1"/>
    </font>
    <font>
      <sz val="9"/>
      <name val="Arial"/>
      <family val="2"/>
    </font>
    <font>
      <sz val="8"/>
      <name val="Helvetica"/>
      <family val="2"/>
    </font>
    <font>
      <b/>
      <sz val="12"/>
      <color indexed="10"/>
      <name val="Arial"/>
      <family val="2"/>
    </font>
    <font>
      <b/>
      <sz val="9"/>
      <color theme="1"/>
      <name val="Arial"/>
      <family val="2"/>
    </font>
    <font>
      <b/>
      <sz val="12"/>
      <color theme="1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vertAlign val="subscript"/>
      <sz val="9"/>
      <color theme="1"/>
      <name val="Arial"/>
      <family val="2"/>
    </font>
    <font>
      <b/>
      <sz val="9"/>
      <color rgb="FFE1D921"/>
      <name val="Arial"/>
      <family val="2"/>
    </font>
    <font>
      <b/>
      <sz val="9"/>
      <name val="Arial"/>
      <family val="2"/>
    </font>
    <font>
      <i/>
      <sz val="9"/>
      <name val="Arial"/>
      <family val="2"/>
    </font>
    <font>
      <b/>
      <sz val="12"/>
      <name val="Arial"/>
      <family val="2"/>
    </font>
    <font>
      <b/>
      <sz val="9"/>
      <color indexed="12"/>
      <name val="Arial"/>
      <family val="2"/>
    </font>
    <font>
      <b/>
      <sz val="9"/>
      <color indexed="63"/>
      <name val="Arial"/>
      <family val="2"/>
    </font>
    <font>
      <sz val="9"/>
      <color indexed="62"/>
      <name val="Arial"/>
      <family val="2"/>
    </font>
    <font>
      <sz val="9"/>
      <color indexed="18"/>
      <name val="Arial"/>
      <family val="2"/>
    </font>
    <font>
      <b/>
      <vertAlign val="superscript"/>
      <sz val="9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darkTrellis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/>
      <bottom style="hair">
        <color rgb="FFC0C0C0"/>
      </bottom>
      <diagonal/>
    </border>
    <border>
      <left style="hair">
        <color rgb="FFA6A6A6"/>
      </left>
      <right/>
      <top/>
      <bottom style="hair">
        <color rgb="FFC0C0C0"/>
      </bottom>
      <diagonal/>
    </border>
    <border>
      <left/>
      <right/>
      <top style="hair">
        <color rgb="FFC0C0C0"/>
      </top>
      <bottom style="hair">
        <color rgb="FFC0C0C0"/>
      </bottom>
      <diagonal/>
    </border>
    <border>
      <left style="hair">
        <color rgb="FFA6A6A6"/>
      </left>
      <right/>
      <top style="hair">
        <color rgb="FFC0C0C0"/>
      </top>
      <bottom style="hair">
        <color rgb="FFC0C0C0"/>
      </bottom>
      <diagonal/>
    </border>
    <border>
      <left/>
      <right/>
      <top style="hair">
        <color rgb="FFC0C0C0"/>
      </top>
      <bottom style="thin">
        <color indexed="64"/>
      </bottom>
      <diagonal/>
    </border>
    <border>
      <left style="hair">
        <color rgb="FFA6A6A6"/>
      </left>
      <right/>
      <top style="hair">
        <color rgb="FFC0C0C0"/>
      </top>
      <bottom style="thin">
        <color indexed="64"/>
      </bottom>
      <diagonal/>
    </border>
    <border>
      <left style="hair">
        <color rgb="FFA6A6A6"/>
      </left>
      <right/>
      <top style="hair">
        <color rgb="FFC0C0C0"/>
      </top>
      <bottom/>
      <diagonal/>
    </border>
    <border>
      <left/>
      <right/>
      <top style="hair">
        <color rgb="FFC0C0C0"/>
      </top>
      <bottom/>
      <diagonal/>
    </border>
    <border>
      <left/>
      <right/>
      <top style="thin">
        <color rgb="FF000000"/>
      </top>
      <bottom/>
      <diagonal/>
    </border>
    <border>
      <left style="hair">
        <color rgb="FFA6A6A6"/>
      </left>
      <right/>
      <top/>
      <bottom/>
      <diagonal/>
    </border>
    <border>
      <left style="hair">
        <color rgb="FFA6A6A6"/>
      </left>
      <right/>
      <top style="thin">
        <color indexed="64"/>
      </top>
      <bottom style="hair">
        <color rgb="FFC0C0C0"/>
      </bottom>
      <diagonal/>
    </border>
    <border>
      <left/>
      <right style="hair">
        <color rgb="FFC0C0C0"/>
      </right>
      <top style="hair">
        <color theme="0" tint="-0.24994659260841701"/>
      </top>
      <bottom style="thin">
        <color indexed="64"/>
      </bottom>
      <diagonal/>
    </border>
    <border>
      <left style="hair">
        <color rgb="FFA6A6A6"/>
      </left>
      <right style="hair">
        <color rgb="FFA6A6A6"/>
      </right>
      <top style="hair">
        <color rgb="FFC0C0C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indexed="64"/>
      </top>
      <bottom style="hair">
        <color rgb="FFC0C0C0"/>
      </bottom>
      <diagonal/>
    </border>
    <border>
      <left style="hair">
        <color rgb="FFA6A6A6"/>
      </left>
      <right/>
      <top style="thin">
        <color rgb="FF000000"/>
      </top>
      <bottom style="thin">
        <color rgb="FF000000"/>
      </bottom>
      <diagonal/>
    </border>
    <border>
      <left/>
      <right style="hair">
        <color rgb="FFA6A6A6"/>
      </right>
      <top style="hair">
        <color rgb="FFC0C0C0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hair">
        <color rgb="FFC0C0C0"/>
      </bottom>
      <diagonal/>
    </border>
    <border>
      <left/>
      <right/>
      <top style="hair">
        <color rgb="FFC0C0C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rgb="FFA6A6A6"/>
      </left>
      <right style="hair">
        <color rgb="FFA6A6A6"/>
      </right>
      <top style="thin">
        <color rgb="FF000000"/>
      </top>
      <bottom style="hair">
        <color rgb="FFC0C0C0"/>
      </bottom>
      <diagonal/>
    </border>
    <border>
      <left style="hair">
        <color rgb="FFA6A6A6"/>
      </left>
      <right style="hair">
        <color rgb="FFA6A6A6"/>
      </right>
      <top/>
      <bottom style="hair">
        <color rgb="FFC0C0C0"/>
      </bottom>
      <diagonal/>
    </border>
    <border>
      <left style="hair">
        <color rgb="FFA6A6A6"/>
      </left>
      <right/>
      <top style="thin">
        <color rgb="FF000000"/>
      </top>
      <bottom/>
      <diagonal/>
    </border>
    <border>
      <left style="hair">
        <color rgb="FFA6A6A6"/>
      </left>
      <right/>
      <top/>
      <bottom style="thin">
        <color rgb="FF000000"/>
      </bottom>
      <diagonal/>
    </border>
    <border>
      <left/>
      <right style="hair">
        <color rgb="FFA6A6A6"/>
      </right>
      <top style="thin">
        <color indexed="64"/>
      </top>
      <bottom style="hair">
        <color theme="0" tint="-0.24994659260841701"/>
      </bottom>
      <diagonal/>
    </border>
  </borders>
  <cellStyleXfs count="25">
    <xf numFmtId="0" fontId="0" fillId="0" borderId="0"/>
    <xf numFmtId="0" fontId="1" fillId="2" borderId="0" applyNumberFormat="0" applyFont="0" applyBorder="0" applyAlignment="0"/>
    <xf numFmtId="49" fontId="2" fillId="0" borderId="1" applyNumberFormat="0" applyFont="0" applyFill="0" applyBorder="0" applyProtection="0">
      <alignment horizontal="left" vertical="center" indent="5"/>
    </xf>
    <xf numFmtId="4" fontId="3" fillId="0" borderId="2" applyFill="0" applyBorder="0" applyProtection="0">
      <alignment horizontal="right" vertical="center"/>
    </xf>
    <xf numFmtId="165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1" fillId="4" borderId="0" applyNumberFormat="0" applyBorder="0" applyAlignment="0">
      <protection hidden="1"/>
    </xf>
    <xf numFmtId="0" fontId="5" fillId="0" borderId="0" applyNumberFormat="0" applyFill="0" applyBorder="0" applyAlignment="0" applyProtection="0"/>
    <xf numFmtId="166" fontId="6" fillId="0" borderId="0" applyNumberFormat="0" applyProtection="0">
      <alignment horizontal="center" vertical="center"/>
    </xf>
    <xf numFmtId="0" fontId="1" fillId="0" borderId="0"/>
    <xf numFmtId="0" fontId="4" fillId="0" borderId="0"/>
    <xf numFmtId="4" fontId="2" fillId="0" borderId="3" applyFill="0" applyBorder="0" applyProtection="0">
      <alignment horizontal="right" vertical="center"/>
    </xf>
    <xf numFmtId="0" fontId="2" fillId="0" borderId="3" applyNumberFormat="0" applyFill="0" applyAlignment="0" applyProtection="0"/>
    <xf numFmtId="0" fontId="7" fillId="5" borderId="0" applyNumberFormat="0" applyFont="0" applyBorder="0" applyAlignment="0" applyProtection="0"/>
    <xf numFmtId="0" fontId="1" fillId="0" borderId="0"/>
    <xf numFmtId="0" fontId="1" fillId="0" borderId="0"/>
    <xf numFmtId="167" fontId="2" fillId="6" borderId="3" applyNumberFormat="0" applyFont="0" applyBorder="0" applyAlignment="0" applyProtection="0">
      <alignment horizontal="right" vertical="center"/>
    </xf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" fillId="0" borderId="0"/>
    <xf numFmtId="0" fontId="8" fillId="0" borderId="4">
      <alignment horizontal="center"/>
      <protection hidden="1"/>
    </xf>
    <xf numFmtId="0" fontId="1" fillId="0" borderId="0"/>
    <xf numFmtId="170" fontId="11" fillId="0" borderId="0" applyFill="0" applyBorder="0" applyProtection="0">
      <alignment horizontal="right"/>
    </xf>
    <xf numFmtId="0" fontId="6" fillId="0" borderId="0" applyNumberFormat="0" applyFill="0" applyBorder="0" applyProtection="0">
      <alignment vertical="center"/>
    </xf>
    <xf numFmtId="170" fontId="6" fillId="0" borderId="0" applyFill="0" applyBorder="0" applyProtection="0">
      <alignment horizontal="right" vertical="center"/>
    </xf>
  </cellStyleXfs>
  <cellXfs count="96">
    <xf numFmtId="0" fontId="0" fillId="0" borderId="0" xfId="0"/>
    <xf numFmtId="0" fontId="10" fillId="3" borderId="0" xfId="9" applyFont="1" applyFill="1" applyBorder="1" applyAlignment="1">
      <alignment horizontal="left" vertical="center"/>
    </xf>
    <xf numFmtId="0" fontId="4" fillId="3" borderId="0" xfId="9" applyFont="1" applyFill="1" applyBorder="1" applyAlignment="1">
      <alignment horizontal="left" vertical="center"/>
    </xf>
    <xf numFmtId="0" fontId="11" fillId="3" borderId="0" xfId="10" applyFont="1" applyFill="1"/>
    <xf numFmtId="0" fontId="12" fillId="3" borderId="0" xfId="10" applyFont="1" applyFill="1" applyAlignment="1"/>
    <xf numFmtId="0" fontId="11" fillId="3" borderId="0" xfId="9" applyFont="1" applyFill="1" applyBorder="1" applyAlignment="1">
      <alignment vertical="center"/>
    </xf>
    <xf numFmtId="0" fontId="11" fillId="3" borderId="0" xfId="9" applyFont="1" applyFill="1" applyBorder="1" applyAlignment="1">
      <alignment horizontal="right" vertical="center"/>
    </xf>
    <xf numFmtId="0" fontId="11" fillId="3" borderId="0" xfId="9" applyFont="1" applyFill="1" applyBorder="1" applyAlignment="1">
      <alignment horizontal="center" vertical="center"/>
    </xf>
    <xf numFmtId="168" fontId="11" fillId="3" borderId="0" xfId="18" applyNumberFormat="1" applyFont="1" applyFill="1" applyBorder="1" applyAlignment="1">
      <alignment vertical="center"/>
    </xf>
    <xf numFmtId="0" fontId="11" fillId="3" borderId="0" xfId="10" applyFont="1" applyFill="1" applyBorder="1" applyAlignment="1">
      <alignment vertical="center"/>
    </xf>
    <xf numFmtId="0" fontId="9" fillId="0" borderId="0" xfId="9" applyFont="1" applyFill="1" applyBorder="1" applyAlignment="1">
      <alignment horizontal="left" vertical="center"/>
    </xf>
    <xf numFmtId="0" fontId="11" fillId="0" borderId="0" xfId="0" applyFont="1"/>
    <xf numFmtId="0" fontId="14" fillId="3" borderId="0" xfId="10" applyFont="1" applyFill="1" applyBorder="1" applyAlignment="1"/>
    <xf numFmtId="0" fontId="9" fillId="7" borderId="13" xfId="9" applyFont="1" applyFill="1" applyBorder="1" applyAlignment="1">
      <alignment horizontal="center" vertical="center"/>
    </xf>
    <xf numFmtId="0" fontId="9" fillId="7" borderId="13" xfId="21" applyFont="1" applyFill="1" applyBorder="1" applyAlignment="1" applyProtection="1">
      <alignment horizontal="center" vertical="center" wrapText="1"/>
    </xf>
    <xf numFmtId="0" fontId="11" fillId="3" borderId="0" xfId="10" applyFont="1" applyFill="1" applyAlignment="1">
      <alignment vertical="center" wrapText="1"/>
    </xf>
    <xf numFmtId="169" fontId="11" fillId="3" borderId="12" xfId="18" applyNumberFormat="1" applyFont="1" applyFill="1" applyBorder="1" applyAlignment="1">
      <alignment horizontal="right" vertical="center"/>
    </xf>
    <xf numFmtId="0" fontId="6" fillId="0" borderId="0" xfId="23" applyNumberFormat="1" applyFont="1" applyFill="1" applyBorder="1" applyAlignment="1"/>
    <xf numFmtId="0" fontId="18" fillId="0" borderId="0" xfId="23" applyNumberFormat="1" applyFont="1" applyFill="1" applyBorder="1" applyAlignment="1"/>
    <xf numFmtId="0" fontId="15" fillId="0" borderId="0" xfId="23" applyNumberFormat="1" applyFont="1" applyFill="1" applyBorder="1" applyAlignment="1">
      <alignment horizontal="left"/>
    </xf>
    <xf numFmtId="0" fontId="6" fillId="0" borderId="0" xfId="23" applyNumberFormat="1" applyFont="1" applyFill="1" applyBorder="1" applyAlignment="1">
      <alignment horizontal="left"/>
    </xf>
    <xf numFmtId="171" fontId="6" fillId="0" borderId="0" xfId="23" applyNumberFormat="1" applyFont="1" applyFill="1" applyBorder="1" applyAlignment="1"/>
    <xf numFmtId="172" fontId="6" fillId="0" borderId="0" xfId="23" applyNumberFormat="1" applyFont="1" applyFill="1" applyBorder="1" applyAlignment="1"/>
    <xf numFmtId="0" fontId="19" fillId="0" borderId="0" xfId="23" applyNumberFormat="1" applyFont="1" applyFill="1" applyBorder="1" applyAlignment="1"/>
    <xf numFmtId="171" fontId="20" fillId="0" borderId="0" xfId="23" applyNumberFormat="1" applyFont="1" applyFill="1" applyBorder="1" applyAlignment="1"/>
    <xf numFmtId="0" fontId="21" fillId="0" borderId="0" xfId="23" applyNumberFormat="1" applyFont="1" applyFill="1" applyBorder="1" applyAlignment="1"/>
    <xf numFmtId="0" fontId="21" fillId="0" borderId="0" xfId="23" applyFont="1" applyFill="1" applyBorder="1">
      <alignment vertical="center"/>
    </xf>
    <xf numFmtId="0" fontId="17" fillId="0" borderId="0" xfId="23" applyNumberFormat="1" applyFont="1" applyFill="1" applyBorder="1" applyAlignment="1">
      <alignment horizontal="left"/>
    </xf>
    <xf numFmtId="170" fontId="11" fillId="0" borderId="8" xfId="24" applyFont="1" applyFill="1" applyBorder="1">
      <alignment horizontal="right" vertical="center"/>
    </xf>
    <xf numFmtId="170" fontId="11" fillId="0" borderId="11" xfId="24" applyFont="1" applyFill="1" applyBorder="1">
      <alignment horizontal="right" vertical="center"/>
    </xf>
    <xf numFmtId="170" fontId="11" fillId="0" borderId="6" xfId="24" applyFont="1" applyFill="1" applyBorder="1">
      <alignment horizontal="right" vertical="center"/>
    </xf>
    <xf numFmtId="0" fontId="11" fillId="0" borderId="0" xfId="9" applyFont="1" applyFill="1" applyBorder="1" applyAlignment="1">
      <alignment horizontal="left" vertical="center"/>
    </xf>
    <xf numFmtId="170" fontId="11" fillId="3" borderId="5" xfId="22" applyFont="1" applyFill="1" applyBorder="1">
      <alignment horizontal="right"/>
    </xf>
    <xf numFmtId="170" fontId="11" fillId="3" borderId="7" xfId="22" applyFont="1" applyFill="1" applyBorder="1">
      <alignment horizontal="right"/>
    </xf>
    <xf numFmtId="170" fontId="11" fillId="3" borderId="12" xfId="22" applyFont="1" applyFill="1" applyBorder="1">
      <alignment horizontal="right"/>
    </xf>
    <xf numFmtId="170" fontId="11" fillId="3" borderId="9" xfId="22" applyFont="1" applyFill="1" applyBorder="1">
      <alignment horizontal="right"/>
    </xf>
    <xf numFmtId="0" fontId="1" fillId="0" borderId="0" xfId="23" applyNumberFormat="1" applyFont="1" applyFill="1" applyBorder="1" applyAlignment="1">
      <alignment horizontal="left"/>
    </xf>
    <xf numFmtId="169" fontId="6" fillId="0" borderId="0" xfId="23" applyNumberFormat="1" applyFont="1" applyFill="1" applyBorder="1" applyAlignment="1"/>
    <xf numFmtId="173" fontId="20" fillId="0" borderId="0" xfId="23" applyNumberFormat="1" applyFont="1" applyFill="1" applyBorder="1" applyAlignment="1"/>
    <xf numFmtId="0" fontId="11" fillId="3" borderId="0" xfId="10" applyFont="1" applyFill="1" applyAlignment="1">
      <alignment horizontal="left"/>
    </xf>
    <xf numFmtId="0" fontId="10" fillId="0" borderId="0" xfId="9" applyFont="1" applyFill="1" applyBorder="1" applyAlignment="1">
      <alignment horizontal="left" vertical="center"/>
    </xf>
    <xf numFmtId="0" fontId="4" fillId="0" borderId="0" xfId="9" applyFont="1" applyFill="1" applyBorder="1" applyAlignment="1">
      <alignment horizontal="left" vertical="center"/>
    </xf>
    <xf numFmtId="0" fontId="9" fillId="3" borderId="0" xfId="9" applyFont="1" applyFill="1" applyBorder="1" applyAlignment="1">
      <alignment horizontal="center" vertical="center"/>
    </xf>
    <xf numFmtId="0" fontId="9" fillId="3" borderId="0" xfId="21" applyFont="1" applyFill="1" applyBorder="1" applyAlignment="1" applyProtection="1">
      <alignment horizontal="center" vertical="center" wrapText="1"/>
    </xf>
    <xf numFmtId="0" fontId="9" fillId="3" borderId="0" xfId="9" applyFont="1" applyFill="1" applyBorder="1" applyAlignment="1">
      <alignment horizontal="left" vertical="center"/>
    </xf>
    <xf numFmtId="170" fontId="11" fillId="3" borderId="0" xfId="22" applyFont="1" applyFill="1" applyBorder="1">
      <alignment horizontal="right"/>
    </xf>
    <xf numFmtId="0" fontId="24" fillId="3" borderId="0" xfId="9" applyFont="1" applyFill="1" applyBorder="1" applyAlignment="1">
      <alignment vertical="center"/>
    </xf>
    <xf numFmtId="169" fontId="24" fillId="3" borderId="6" xfId="18" applyNumberFormat="1" applyFont="1" applyFill="1" applyBorder="1" applyAlignment="1">
      <alignment horizontal="right" vertical="center"/>
    </xf>
    <xf numFmtId="169" fontId="24" fillId="3" borderId="14" xfId="18" applyNumberFormat="1" applyFont="1" applyFill="1" applyBorder="1" applyAlignment="1">
      <alignment horizontal="right" vertical="center"/>
    </xf>
    <xf numFmtId="169" fontId="24" fillId="3" borderId="15" xfId="18" applyNumberFormat="1" applyFont="1" applyFill="1" applyBorder="1" applyAlignment="1">
      <alignment horizontal="right" vertical="center"/>
    </xf>
    <xf numFmtId="169" fontId="24" fillId="3" borderId="10" xfId="18" applyNumberFormat="1" applyFont="1" applyFill="1" applyBorder="1" applyAlignment="1">
      <alignment horizontal="right" vertical="center"/>
    </xf>
    <xf numFmtId="0" fontId="23" fillId="3" borderId="17" xfId="9" applyFont="1" applyFill="1" applyBorder="1" applyAlignment="1">
      <alignment horizontal="left" vertical="center"/>
    </xf>
    <xf numFmtId="169" fontId="11" fillId="3" borderId="15" xfId="18" applyNumberFormat="1" applyFont="1" applyFill="1" applyBorder="1" applyAlignment="1">
      <alignment horizontal="right" vertical="center"/>
    </xf>
    <xf numFmtId="169" fontId="11" fillId="3" borderId="14" xfId="18" applyNumberFormat="1" applyFont="1" applyFill="1" applyBorder="1" applyAlignment="1">
      <alignment horizontal="right" vertical="center"/>
    </xf>
    <xf numFmtId="169" fontId="11" fillId="3" borderId="6" xfId="18" applyNumberFormat="1" applyFont="1" applyFill="1" applyBorder="1" applyAlignment="1">
      <alignment horizontal="right" vertical="center"/>
    </xf>
    <xf numFmtId="169" fontId="11" fillId="3" borderId="10" xfId="18" applyNumberFormat="1" applyFont="1" applyFill="1" applyBorder="1" applyAlignment="1">
      <alignment horizontal="right" vertical="center"/>
    </xf>
    <xf numFmtId="170" fontId="11" fillId="8" borderId="18" xfId="22" applyFont="1" applyFill="1" applyBorder="1">
      <alignment horizontal="right"/>
    </xf>
    <xf numFmtId="170" fontId="11" fillId="3" borderId="19" xfId="22" applyFont="1" applyFill="1" applyBorder="1">
      <alignment horizontal="right"/>
    </xf>
    <xf numFmtId="0" fontId="9" fillId="7" borderId="13" xfId="9" applyFont="1" applyFill="1" applyBorder="1" applyAlignment="1">
      <alignment horizontal="center" vertical="center" wrapText="1"/>
    </xf>
    <xf numFmtId="0" fontId="0" fillId="3" borderId="0" xfId="0" applyFill="1"/>
    <xf numFmtId="172" fontId="11" fillId="0" borderId="0" xfId="0" applyNumberFormat="1" applyFont="1"/>
    <xf numFmtId="169" fontId="24" fillId="3" borderId="11" xfId="18" applyNumberFormat="1" applyFont="1" applyFill="1" applyBorder="1" applyAlignment="1">
      <alignment horizontal="right" vertical="center"/>
    </xf>
    <xf numFmtId="169" fontId="24" fillId="3" borderId="20" xfId="18" applyNumberFormat="1" applyFont="1" applyFill="1" applyBorder="1" applyAlignment="1">
      <alignment horizontal="right" vertical="center"/>
    </xf>
    <xf numFmtId="0" fontId="9" fillId="8" borderId="18" xfId="9" applyFont="1" applyFill="1" applyBorder="1" applyAlignment="1">
      <alignment horizontal="left" vertical="center"/>
    </xf>
    <xf numFmtId="0" fontId="23" fillId="3" borderId="5" xfId="9" applyFont="1" applyFill="1" applyBorder="1" applyAlignment="1">
      <alignment horizontal="left" vertical="center"/>
    </xf>
    <xf numFmtId="0" fontId="23" fillId="3" borderId="19" xfId="9" applyFont="1" applyFill="1" applyBorder="1" applyAlignment="1">
      <alignment horizontal="left" vertical="center"/>
    </xf>
    <xf numFmtId="0" fontId="23" fillId="3" borderId="21" xfId="9" applyFont="1" applyFill="1" applyBorder="1" applyAlignment="1">
      <alignment horizontal="left" vertical="center"/>
    </xf>
    <xf numFmtId="0" fontId="23" fillId="3" borderId="0" xfId="9" applyFont="1" applyFill="1" applyBorder="1" applyAlignment="1">
      <alignment horizontal="left" vertical="center"/>
    </xf>
    <xf numFmtId="0" fontId="23" fillId="3" borderId="12" xfId="9" applyFont="1" applyFill="1" applyBorder="1" applyAlignment="1">
      <alignment horizontal="left" vertical="center"/>
    </xf>
    <xf numFmtId="0" fontId="23" fillId="3" borderId="22" xfId="9" applyFont="1" applyFill="1" applyBorder="1" applyAlignment="1">
      <alignment horizontal="left" vertical="center"/>
    </xf>
    <xf numFmtId="172" fontId="24" fillId="3" borderId="6" xfId="18" applyNumberFormat="1" applyFont="1" applyFill="1" applyBorder="1" applyAlignment="1">
      <alignment horizontal="right" vertical="center"/>
    </xf>
    <xf numFmtId="169" fontId="24" fillId="3" borderId="5" xfId="18" applyNumberFormat="1" applyFont="1" applyFill="1" applyBorder="1" applyAlignment="1">
      <alignment horizontal="right" vertical="center"/>
    </xf>
    <xf numFmtId="169" fontId="24" fillId="3" borderId="9" xfId="18" applyNumberFormat="1" applyFont="1" applyFill="1" applyBorder="1" applyAlignment="1">
      <alignment horizontal="right" vertical="center"/>
    </xf>
    <xf numFmtId="0" fontId="23" fillId="3" borderId="27" xfId="9" applyFont="1" applyFill="1" applyBorder="1" applyAlignment="1">
      <alignment horizontal="left" vertical="center"/>
    </xf>
    <xf numFmtId="0" fontId="23" fillId="3" borderId="28" xfId="9" applyFont="1" applyFill="1" applyBorder="1" applyAlignment="1">
      <alignment horizontal="left" vertical="center"/>
    </xf>
    <xf numFmtId="0" fontId="12" fillId="3" borderId="0" xfId="0" applyFont="1" applyFill="1" applyAlignment="1"/>
    <xf numFmtId="0" fontId="9" fillId="0" borderId="23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7" borderId="25" xfId="9" applyFont="1" applyFill="1" applyBorder="1" applyAlignment="1">
      <alignment horizontal="center" vertical="center"/>
    </xf>
    <xf numFmtId="0" fontId="9" fillId="7" borderId="30" xfId="9" applyFont="1" applyFill="1" applyBorder="1" applyAlignment="1">
      <alignment horizontal="center" vertical="center"/>
    </xf>
    <xf numFmtId="0" fontId="9" fillId="3" borderId="5" xfId="9" applyFont="1" applyFill="1" applyBorder="1" applyAlignment="1">
      <alignment horizontal="left" vertical="center"/>
    </xf>
    <xf numFmtId="0" fontId="9" fillId="3" borderId="7" xfId="9" applyFont="1" applyFill="1" applyBorder="1" applyAlignment="1">
      <alignment horizontal="left" vertical="center"/>
    </xf>
    <xf numFmtId="169" fontId="11" fillId="3" borderId="11" xfId="18" applyNumberFormat="1" applyFont="1" applyFill="1" applyBorder="1" applyAlignment="1">
      <alignment horizontal="right" vertical="center"/>
    </xf>
    <xf numFmtId="169" fontId="11" fillId="3" borderId="20" xfId="18" applyNumberFormat="1" applyFont="1" applyFill="1" applyBorder="1" applyAlignment="1">
      <alignment horizontal="right" vertical="center"/>
    </xf>
    <xf numFmtId="0" fontId="9" fillId="3" borderId="31" xfId="9" applyFont="1" applyFill="1" applyBorder="1" applyAlignment="1">
      <alignment horizontal="left" vertical="center"/>
    </xf>
    <xf numFmtId="0" fontId="9" fillId="3" borderId="16" xfId="9" applyFont="1" applyFill="1" applyBorder="1" applyAlignment="1">
      <alignment horizontal="left" vertical="center"/>
    </xf>
    <xf numFmtId="0" fontId="9" fillId="3" borderId="12" xfId="9" applyFont="1" applyFill="1" applyBorder="1" applyAlignment="1">
      <alignment horizontal="left" vertical="center"/>
    </xf>
    <xf numFmtId="0" fontId="9" fillId="3" borderId="22" xfId="9" applyFont="1" applyFill="1" applyBorder="1" applyAlignment="1">
      <alignment horizontal="left" vertical="center"/>
    </xf>
    <xf numFmtId="0" fontId="9" fillId="3" borderId="21" xfId="9" applyFont="1" applyFill="1" applyBorder="1" applyAlignment="1">
      <alignment horizontal="left" vertical="center"/>
    </xf>
    <xf numFmtId="170" fontId="11" fillId="3" borderId="22" xfId="22" applyFont="1" applyFill="1" applyBorder="1">
      <alignment horizontal="right"/>
    </xf>
    <xf numFmtId="0" fontId="9" fillId="3" borderId="19" xfId="9" applyFont="1" applyFill="1" applyBorder="1" applyAlignment="1">
      <alignment horizontal="left" vertical="center"/>
    </xf>
    <xf numFmtId="0" fontId="9" fillId="3" borderId="9" xfId="9" applyFont="1" applyFill="1" applyBorder="1" applyAlignment="1">
      <alignment horizontal="left" vertical="center"/>
    </xf>
    <xf numFmtId="0" fontId="9" fillId="7" borderId="29" xfId="9" applyFont="1" applyFill="1" applyBorder="1" applyAlignment="1">
      <alignment horizontal="center" vertical="center"/>
    </xf>
    <xf numFmtId="0" fontId="9" fillId="7" borderId="24" xfId="9" applyFont="1" applyFill="1" applyBorder="1" applyAlignment="1">
      <alignment horizontal="center" vertical="center"/>
    </xf>
    <xf numFmtId="0" fontId="9" fillId="7" borderId="0" xfId="9" applyFont="1" applyFill="1" applyBorder="1" applyAlignment="1">
      <alignment horizontal="left" vertical="center" wrapText="1"/>
    </xf>
    <xf numFmtId="0" fontId="9" fillId="7" borderId="26" xfId="9" applyFont="1" applyFill="1" applyBorder="1" applyAlignment="1">
      <alignment horizontal="left" vertical="center" wrapText="1"/>
    </xf>
  </cellXfs>
  <cellStyles count="25">
    <cellStyle name="5x indented GHG Textfiels" xfId="2"/>
    <cellStyle name="Bold GHG Numbers (0.00)" xfId="3"/>
    <cellStyle name="Comma 2" xfId="4"/>
    <cellStyle name="Comma 3" xfId="5"/>
    <cellStyle name="Cover" xfId="6"/>
    <cellStyle name="Headline" xfId="7"/>
    <cellStyle name="Menu" xfId="1"/>
    <cellStyle name="Normal" xfId="0" builtinId="0"/>
    <cellStyle name="Normal 2" xfId="8"/>
    <cellStyle name="Normal 2 2" xfId="9"/>
    <cellStyle name="Normal 3" xfId="10"/>
    <cellStyle name="Normal 4" xfId="23"/>
    <cellStyle name="Normal GHG Numbers (0.00)" xfId="11"/>
    <cellStyle name="Normal GHG whole table" xfId="12"/>
    <cellStyle name="Normal GHG-Shade" xfId="13"/>
    <cellStyle name="Normal_RE targets on Final FX" xfId="21"/>
    <cellStyle name="Normale 2 2" xfId="14"/>
    <cellStyle name="Normale 3" xfId="15"/>
    <cellStyle name="NumberCellStyle" xfId="22"/>
    <cellStyle name="NumberCellStyle 2" xfId="24"/>
    <cellStyle name="Pattern" xfId="16"/>
    <cellStyle name="Percent 2" xfId="17"/>
    <cellStyle name="Percent 3" xfId="18"/>
    <cellStyle name="Standard_FI00EU01" xfId="19"/>
    <cellStyle name="Year" xfId="2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.xml"/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6.xml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8.xml"/><Relationship Id="rId1" Type="http://schemas.openxmlformats.org/officeDocument/2006/relationships/themeOverride" Target="../theme/themeOverrid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800" b="1">
                <a:latin typeface="Arial"/>
                <a:ea typeface="Arial"/>
                <a:cs typeface="Arial"/>
              </a:defRPr>
            </a:pPr>
            <a:r>
              <a:rPr lang="en-US"/>
              <a:t>Share of energy from renewable sources, 2020  </a:t>
            </a:r>
          </a:p>
          <a:p>
            <a:pPr algn="l">
              <a:defRPr sz="1800" b="1">
                <a:latin typeface="Arial"/>
                <a:ea typeface="Arial"/>
                <a:cs typeface="Arial"/>
              </a:defRPr>
            </a:pPr>
            <a:r>
              <a:rPr lang="en-US" sz="1600" b="0"/>
              <a:t>(% of gross final energy consumption)</a:t>
            </a:r>
          </a:p>
        </c:rich>
      </c:tx>
      <c:layout>
        <c:manualLayout>
          <c:xMode val="edge"/>
          <c:yMode val="edge"/>
          <c:x val="5.3333333333333332E-3"/>
          <c:y val="6.9782261486496791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3.3569028871391078E-2"/>
          <c:y val="0.13613722489408001"/>
          <c:w val="0.96643097112860887"/>
          <c:h val="0.5500281807695746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'Figure 1'!$D$5:$D$6</c:f>
              <c:strCache>
                <c:ptCount val="2"/>
                <c:pt idx="0">
                  <c:v>2020 target</c:v>
                </c:pt>
              </c:strCache>
            </c:strRef>
          </c:tx>
          <c:spPr>
            <a:solidFill>
              <a:srgbClr val="32AFAF"/>
            </a:solidFill>
            <a:ln>
              <a:noFill/>
            </a:ln>
          </c:spPr>
          <c:invertIfNegative val="0"/>
          <c:cat>
            <c:strRef>
              <c:f>'Figure 1'!$B$7:$B$46</c:f>
              <c:strCache>
                <c:ptCount val="40"/>
                <c:pt idx="0">
                  <c:v>EU-27</c:v>
                </c:pt>
                <c:pt idx="2">
                  <c:v>Sweden</c:v>
                </c:pt>
                <c:pt idx="3">
                  <c:v>Finland</c:v>
                </c:pt>
                <c:pt idx="4">
                  <c:v>Latvia</c:v>
                </c:pt>
                <c:pt idx="5">
                  <c:v>Austria</c:v>
                </c:pt>
                <c:pt idx="6">
                  <c:v>Portugal</c:v>
                </c:pt>
                <c:pt idx="7">
                  <c:v>Denmark</c:v>
                </c:pt>
                <c:pt idx="8">
                  <c:v>Croatia</c:v>
                </c:pt>
                <c:pt idx="9">
                  <c:v>Estonia</c:v>
                </c:pt>
                <c:pt idx="10">
                  <c:v>Lithuania</c:v>
                </c:pt>
                <c:pt idx="11">
                  <c:v>Slovenia</c:v>
                </c:pt>
                <c:pt idx="12">
                  <c:v>Romania</c:v>
                </c:pt>
                <c:pt idx="13">
                  <c:v>Bulgaria</c:v>
                </c:pt>
                <c:pt idx="14">
                  <c:v>Greece (p)</c:v>
                </c:pt>
                <c:pt idx="15">
                  <c:v>Spain</c:v>
                </c:pt>
                <c:pt idx="16">
                  <c:v>Italy</c:v>
                </c:pt>
                <c:pt idx="17">
                  <c:v>Germany</c:v>
                </c:pt>
                <c:pt idx="18">
                  <c:v>France</c:v>
                </c:pt>
                <c:pt idx="19">
                  <c:v>Slovakia</c:v>
                </c:pt>
                <c:pt idx="20">
                  <c:v>Czechia</c:v>
                </c:pt>
                <c:pt idx="21">
                  <c:v>Cyprus</c:v>
                </c:pt>
                <c:pt idx="22">
                  <c:v>Ireland</c:v>
                </c:pt>
                <c:pt idx="23">
                  <c:v>Poland</c:v>
                </c:pt>
                <c:pt idx="24">
                  <c:v>Netherlands</c:v>
                </c:pt>
                <c:pt idx="25">
                  <c:v>Hungary</c:v>
                </c:pt>
                <c:pt idx="26">
                  <c:v>Belgium</c:v>
                </c:pt>
                <c:pt idx="27">
                  <c:v>Luxembourg</c:v>
                </c:pt>
                <c:pt idx="28">
                  <c:v>Malta</c:v>
                </c:pt>
                <c:pt idx="30">
                  <c:v>Iceland</c:v>
                </c:pt>
                <c:pt idx="31">
                  <c:v>Norway</c:v>
                </c:pt>
                <c:pt idx="33">
                  <c:v>Albania</c:v>
                </c:pt>
                <c:pt idx="34">
                  <c:v>Montenegro</c:v>
                </c:pt>
                <c:pt idx="35">
                  <c:v>Serbia</c:v>
                </c:pt>
                <c:pt idx="36">
                  <c:v>Moldova</c:v>
                </c:pt>
                <c:pt idx="37">
                  <c:v>Kosovo*</c:v>
                </c:pt>
                <c:pt idx="38">
                  <c:v>North Macedonia</c:v>
                </c:pt>
                <c:pt idx="39">
                  <c:v>Ukraine</c:v>
                </c:pt>
              </c:strCache>
            </c:strRef>
          </c:cat>
          <c:val>
            <c:numRef>
              <c:f>'Figure 1'!$D$7:$D$46</c:f>
              <c:numCache>
                <c:formatCode>0.0</c:formatCode>
                <c:ptCount val="40"/>
                <c:pt idx="0">
                  <c:v>#N/A</c:v>
                </c:pt>
                <c:pt idx="2">
                  <c:v>60.124273301723605</c:v>
                </c:pt>
                <c:pt idx="3">
                  <c:v>43.801572449975275</c:v>
                </c:pt>
                <c:pt idx="4">
                  <c:v>42.131903582014331</c:v>
                </c:pt>
                <c:pt idx="5">
                  <c:v>36.545341042155464</c:v>
                </c:pt>
                <c:pt idx="6">
                  <c:v>33.982330098030651</c:v>
                </c:pt>
                <c:pt idx="7">
                  <c:v>31.648070870474665</c:v>
                </c:pt>
                <c:pt idx="8">
                  <c:v>31.022907793703457</c:v>
                </c:pt>
                <c:pt idx="9">
                  <c:v>30.179884949675216</c:v>
                </c:pt>
                <c:pt idx="10">
                  <c:v>26.772838976880625</c:v>
                </c:pt>
                <c:pt idx="11">
                  <c:v>25.000032109401005</c:v>
                </c:pt>
                <c:pt idx="12">
                  <c:v>24.477535840421556</c:v>
                </c:pt>
                <c:pt idx="13">
                  <c:v>23.319154481554417</c:v>
                </c:pt>
                <c:pt idx="14">
                  <c:v>21.749078308954779</c:v>
                </c:pt>
                <c:pt idx="15">
                  <c:v>21.219516545223076</c:v>
                </c:pt>
                <c:pt idx="16">
                  <c:v>20.358817539944937</c:v>
                </c:pt>
                <c:pt idx="17">
                  <c:v>19.312218550735274</c:v>
                </c:pt>
                <c:pt idx="18">
                  <c:v>19.109113045596597</c:v>
                </c:pt>
                <c:pt idx="19">
                  <c:v>17.344659038251844</c:v>
                </c:pt>
                <c:pt idx="20">
                  <c:v>17.30344710627099</c:v>
                </c:pt>
                <c:pt idx="21">
                  <c:v>16.879248868111784</c:v>
                </c:pt>
                <c:pt idx="22">
                  <c:v>16.160239086671062</c:v>
                </c:pt>
                <c:pt idx="23">
                  <c:v>16.10188006204768</c:v>
                </c:pt>
                <c:pt idx="24">
                  <c:v>13.998743688900065</c:v>
                </c:pt>
                <c:pt idx="25">
                  <c:v>13.850225668428001</c:v>
                </c:pt>
                <c:pt idx="26">
                  <c:v>13.000247721672222</c:v>
                </c:pt>
                <c:pt idx="27">
                  <c:v>11.699178576461644</c:v>
                </c:pt>
                <c:pt idx="28">
                  <c:v>10.714031284371474</c:v>
                </c:pt>
                <c:pt idx="30">
                  <c:v>83.724785679527997</c:v>
                </c:pt>
                <c:pt idx="31">
                  <c:v>77.357557393440075</c:v>
                </c:pt>
                <c:pt idx="33">
                  <c:v>45.014666732946246</c:v>
                </c:pt>
                <c:pt idx="34">
                  <c:v>43.769764544825442</c:v>
                </c:pt>
                <c:pt idx="35">
                  <c:v>26.296860530717385</c:v>
                </c:pt>
                <c:pt idx="36">
                  <c:v>25.056794317759117</c:v>
                </c:pt>
                <c:pt idx="37">
                  <c:v>24.400828349470569</c:v>
                </c:pt>
                <c:pt idx="38">
                  <c:v>19.221881918992086</c:v>
                </c:pt>
                <c:pt idx="39">
                  <c:v>9.1945611621368251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2-4895-995E-C559FC9CA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585136"/>
        <c:axId val="245585528"/>
      </c:barChart>
      <c:lineChart>
        <c:grouping val="standard"/>
        <c:varyColors val="0"/>
        <c:ser>
          <c:idx val="0"/>
          <c:order val="0"/>
          <c:tx>
            <c:strRef>
              <c:f>'Figure 1'!$C$5:$C$6</c:f>
              <c:strCache>
                <c:ptCount val="2"/>
                <c:pt idx="0">
                  <c:v>2020 target</c:v>
                </c:pt>
              </c:strCache>
            </c:strRef>
          </c:tx>
          <c:spPr>
            <a:ln>
              <a:noFill/>
            </a:ln>
          </c:spPr>
          <c:marker>
            <c:symbol val="dash"/>
            <c:size val="11"/>
            <c:spPr>
              <a:solidFill>
                <a:srgbClr val="C84B96"/>
              </a:solidFill>
              <a:ln>
                <a:noFill/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CB32-4895-995E-C559FC9CAAC6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2-CB32-4895-995E-C559FC9CAAC6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3-CB32-4895-995E-C559FC9CAAC6}"/>
              </c:ext>
            </c:extLst>
          </c:dPt>
          <c:dPt>
            <c:idx val="29"/>
            <c:bubble3D val="0"/>
            <c:extLst>
              <c:ext xmlns:c16="http://schemas.microsoft.com/office/drawing/2014/chart" uri="{C3380CC4-5D6E-409C-BE32-E72D297353CC}">
                <c16:uniqueId val="{00000004-CB32-4895-995E-C559FC9CAAC6}"/>
              </c:ext>
            </c:extLst>
          </c:dPt>
          <c:dPt>
            <c:idx val="30"/>
            <c:bubble3D val="0"/>
            <c:extLst>
              <c:ext xmlns:c16="http://schemas.microsoft.com/office/drawing/2014/chart" uri="{C3380CC4-5D6E-409C-BE32-E72D297353CC}">
                <c16:uniqueId val="{00000005-CB32-4895-995E-C559FC9CAAC6}"/>
              </c:ext>
            </c:extLst>
          </c:dPt>
          <c:dPt>
            <c:idx val="31"/>
            <c:bubble3D val="0"/>
            <c:extLst>
              <c:ext xmlns:c16="http://schemas.microsoft.com/office/drawing/2014/chart" uri="{C3380CC4-5D6E-409C-BE32-E72D297353CC}">
                <c16:uniqueId val="{00000006-CB32-4895-995E-C559FC9CAAC6}"/>
              </c:ext>
            </c:extLst>
          </c:dPt>
          <c:dPt>
            <c:idx val="32"/>
            <c:bubble3D val="0"/>
            <c:extLst>
              <c:ext xmlns:c16="http://schemas.microsoft.com/office/drawing/2014/chart" uri="{C3380CC4-5D6E-409C-BE32-E72D297353CC}">
                <c16:uniqueId val="{00000007-CB32-4895-995E-C559FC9CAAC6}"/>
              </c:ext>
            </c:extLst>
          </c:dPt>
          <c:dPt>
            <c:idx val="33"/>
            <c:bubble3D val="0"/>
            <c:extLst>
              <c:ext xmlns:c16="http://schemas.microsoft.com/office/drawing/2014/chart" uri="{C3380CC4-5D6E-409C-BE32-E72D297353CC}">
                <c16:uniqueId val="{00000008-CB32-4895-995E-C559FC9CAAC6}"/>
              </c:ext>
            </c:extLst>
          </c:dPt>
          <c:dPt>
            <c:idx val="34"/>
            <c:bubble3D val="0"/>
            <c:extLst>
              <c:ext xmlns:c16="http://schemas.microsoft.com/office/drawing/2014/chart" uri="{C3380CC4-5D6E-409C-BE32-E72D297353CC}">
                <c16:uniqueId val="{00000009-CB32-4895-995E-C559FC9CAAC6}"/>
              </c:ext>
            </c:extLst>
          </c:dPt>
          <c:dPt>
            <c:idx val="35"/>
            <c:bubble3D val="0"/>
            <c:extLst>
              <c:ext xmlns:c16="http://schemas.microsoft.com/office/drawing/2014/chart" uri="{C3380CC4-5D6E-409C-BE32-E72D297353CC}">
                <c16:uniqueId val="{0000000A-CB32-4895-995E-C559FC9CAAC6}"/>
              </c:ext>
            </c:extLst>
          </c:dPt>
          <c:dPt>
            <c:idx val="36"/>
            <c:bubble3D val="0"/>
            <c:extLst>
              <c:ext xmlns:c16="http://schemas.microsoft.com/office/drawing/2014/chart" uri="{C3380CC4-5D6E-409C-BE32-E72D297353CC}">
                <c16:uniqueId val="{0000000B-CB32-4895-995E-C559FC9CAAC6}"/>
              </c:ext>
            </c:extLst>
          </c:dPt>
          <c:cat>
            <c:strRef>
              <c:f>'Figure 1'!$B$7:$B$46</c:f>
              <c:strCache>
                <c:ptCount val="40"/>
                <c:pt idx="0">
                  <c:v>EU-27</c:v>
                </c:pt>
                <c:pt idx="2">
                  <c:v>Sweden</c:v>
                </c:pt>
                <c:pt idx="3">
                  <c:v>Finland</c:v>
                </c:pt>
                <c:pt idx="4">
                  <c:v>Latvia</c:v>
                </c:pt>
                <c:pt idx="5">
                  <c:v>Austria</c:v>
                </c:pt>
                <c:pt idx="6">
                  <c:v>Portugal</c:v>
                </c:pt>
                <c:pt idx="7">
                  <c:v>Denmark</c:v>
                </c:pt>
                <c:pt idx="8">
                  <c:v>Croatia</c:v>
                </c:pt>
                <c:pt idx="9">
                  <c:v>Estonia</c:v>
                </c:pt>
                <c:pt idx="10">
                  <c:v>Lithuania</c:v>
                </c:pt>
                <c:pt idx="11">
                  <c:v>Slovenia</c:v>
                </c:pt>
                <c:pt idx="12">
                  <c:v>Romania</c:v>
                </c:pt>
                <c:pt idx="13">
                  <c:v>Bulgaria</c:v>
                </c:pt>
                <c:pt idx="14">
                  <c:v>Greece (p)</c:v>
                </c:pt>
                <c:pt idx="15">
                  <c:v>Spain</c:v>
                </c:pt>
                <c:pt idx="16">
                  <c:v>Italy</c:v>
                </c:pt>
                <c:pt idx="17">
                  <c:v>Germany</c:v>
                </c:pt>
                <c:pt idx="18">
                  <c:v>France</c:v>
                </c:pt>
                <c:pt idx="19">
                  <c:v>Slovakia</c:v>
                </c:pt>
                <c:pt idx="20">
                  <c:v>Czechia</c:v>
                </c:pt>
                <c:pt idx="21">
                  <c:v>Cyprus</c:v>
                </c:pt>
                <c:pt idx="22">
                  <c:v>Ireland</c:v>
                </c:pt>
                <c:pt idx="23">
                  <c:v>Poland</c:v>
                </c:pt>
                <c:pt idx="24">
                  <c:v>Netherlands</c:v>
                </c:pt>
                <c:pt idx="25">
                  <c:v>Hungary</c:v>
                </c:pt>
                <c:pt idx="26">
                  <c:v>Belgium</c:v>
                </c:pt>
                <c:pt idx="27">
                  <c:v>Luxembourg</c:v>
                </c:pt>
                <c:pt idx="28">
                  <c:v>Malta</c:v>
                </c:pt>
                <c:pt idx="30">
                  <c:v>Iceland</c:v>
                </c:pt>
                <c:pt idx="31">
                  <c:v>Norway</c:v>
                </c:pt>
                <c:pt idx="33">
                  <c:v>Albania</c:v>
                </c:pt>
                <c:pt idx="34">
                  <c:v>Montenegro</c:v>
                </c:pt>
                <c:pt idx="35">
                  <c:v>Serbia</c:v>
                </c:pt>
                <c:pt idx="36">
                  <c:v>Moldova</c:v>
                </c:pt>
                <c:pt idx="37">
                  <c:v>Kosovo*</c:v>
                </c:pt>
                <c:pt idx="38">
                  <c:v>North Macedonia</c:v>
                </c:pt>
                <c:pt idx="39">
                  <c:v>Ukraine</c:v>
                </c:pt>
              </c:strCache>
            </c:strRef>
          </c:cat>
          <c:val>
            <c:numRef>
              <c:f>'Figure 1'!$C$7:$C$46</c:f>
              <c:numCache>
                <c:formatCode>General</c:formatCode>
                <c:ptCount val="40"/>
                <c:pt idx="0">
                  <c:v>20</c:v>
                </c:pt>
                <c:pt idx="2">
                  <c:v>49</c:v>
                </c:pt>
                <c:pt idx="3">
                  <c:v>38</c:v>
                </c:pt>
                <c:pt idx="4">
                  <c:v>40</c:v>
                </c:pt>
                <c:pt idx="5">
                  <c:v>34</c:v>
                </c:pt>
                <c:pt idx="6">
                  <c:v>31</c:v>
                </c:pt>
                <c:pt idx="7">
                  <c:v>30</c:v>
                </c:pt>
                <c:pt idx="8">
                  <c:v>20</c:v>
                </c:pt>
                <c:pt idx="9">
                  <c:v>25</c:v>
                </c:pt>
                <c:pt idx="10">
                  <c:v>23</c:v>
                </c:pt>
                <c:pt idx="11">
                  <c:v>25</c:v>
                </c:pt>
                <c:pt idx="12">
                  <c:v>24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17</c:v>
                </c:pt>
                <c:pt idx="17">
                  <c:v>18</c:v>
                </c:pt>
                <c:pt idx="18">
                  <c:v>23</c:v>
                </c:pt>
                <c:pt idx="19">
                  <c:v>14.000000000000002</c:v>
                </c:pt>
                <c:pt idx="20">
                  <c:v>13</c:v>
                </c:pt>
                <c:pt idx="21">
                  <c:v>13</c:v>
                </c:pt>
                <c:pt idx="22">
                  <c:v>16</c:v>
                </c:pt>
                <c:pt idx="23">
                  <c:v>15</c:v>
                </c:pt>
                <c:pt idx="24">
                  <c:v>14.000000000000002</c:v>
                </c:pt>
                <c:pt idx="25">
                  <c:v>13</c:v>
                </c:pt>
                <c:pt idx="26">
                  <c:v>13</c:v>
                </c:pt>
                <c:pt idx="27">
                  <c:v>11</c:v>
                </c:pt>
                <c:pt idx="28">
                  <c:v>10</c:v>
                </c:pt>
                <c:pt idx="30">
                  <c:v>64</c:v>
                </c:pt>
                <c:pt idx="31">
                  <c:v>67.5</c:v>
                </c:pt>
                <c:pt idx="33">
                  <c:v>38</c:v>
                </c:pt>
                <c:pt idx="34">
                  <c:v>33</c:v>
                </c:pt>
                <c:pt idx="35">
                  <c:v>27</c:v>
                </c:pt>
                <c:pt idx="36">
                  <c:v>17</c:v>
                </c:pt>
                <c:pt idx="37">
                  <c:v>25</c:v>
                </c:pt>
                <c:pt idx="38">
                  <c:v>23</c:v>
                </c:pt>
                <c:pt idx="3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B32-4895-995E-C559FC9CA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584352"/>
        <c:axId val="245584744"/>
      </c:lineChart>
      <c:catAx>
        <c:axId val="24558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2455847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45584744"/>
        <c:scaling>
          <c:orientation val="minMax"/>
          <c:max val="80"/>
          <c:min val="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0" sourceLinked="0"/>
        <c:majorTickMark val="in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tint val="75000"/>
                    <a:shade val="95000"/>
                    <a:satMod val="105000"/>
                  </a:sysClr>
                </a:solidFill>
                <a:prstDash val="solid"/>
                <a:round/>
              </a14:hiddenLine>
            </a:ext>
          </a:extLst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45584352"/>
        <c:crosses val="autoZero"/>
        <c:crossBetween val="between"/>
        <c:majorUnit val="10"/>
      </c:valAx>
      <c:catAx>
        <c:axId val="245585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5585528"/>
        <c:crosses val="autoZero"/>
        <c:auto val="0"/>
        <c:lblAlgn val="ctr"/>
        <c:lblOffset val="100"/>
        <c:noMultiLvlLbl val="0"/>
      </c:catAx>
      <c:valAx>
        <c:axId val="245585528"/>
        <c:scaling>
          <c:orientation val="minMax"/>
          <c:max val="18000"/>
        </c:scaling>
        <c:delete val="1"/>
        <c:axPos val="r"/>
        <c:numFmt formatCode="#,##0" sourceLinked="0"/>
        <c:majorTickMark val="cross"/>
        <c:minorTickMark val="none"/>
        <c:tickLblPos val="nextTo"/>
        <c:crossAx val="245585136"/>
        <c:crosses val="max"/>
        <c:crossBetween val="between"/>
        <c:majorUnit val="3000"/>
      </c:valAx>
    </c:plotArea>
    <c:legend>
      <c:legendPos val="b"/>
      <c:legendEntry>
        <c:idx val="0"/>
        <c:delete val="1"/>
      </c:legendEntry>
      <c:legendEntry>
        <c:idx val="1"/>
        <c:txPr>
          <a:bodyPr rot="0"/>
          <a:lstStyle/>
          <a:p>
            <a:pPr>
              <a:defRPr sz="1200" b="0"/>
            </a:pPr>
            <a:endParaRPr lang="en-US"/>
          </a:p>
        </c:txPr>
      </c:legendEntry>
      <c:layout>
        <c:manualLayout>
          <c:xMode val="edge"/>
          <c:yMode val="edge"/>
          <c:x val="0.40764451443569555"/>
          <c:y val="0.83363194555005538"/>
          <c:w val="0.25404430446194226"/>
          <c:h val="4.2350689656167145E-2"/>
        </c:manualLayout>
      </c:layout>
      <c:overlay val="0"/>
      <c:spPr>
        <a:noFill/>
        <a:ln>
          <a:noFill/>
          <a:round/>
        </a:ln>
        <a:effectLst/>
        <a:extLst>
          <a:ext uri="{91240B29-F687-4F45-9708-019B960494DF}">
            <a14:hiddenLine xmlns:a14="http://schemas.microsoft.com/office/drawing/2010/main">
              <a:noFill/>
              <a:round/>
            </a14:hiddenLine>
          </a:ext>
        </a:extLst>
      </c:spPr>
      <c:txPr>
        <a:bodyPr rot="0"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120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2400" verticalDpi="2400"/>
  </c:printSettings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800" b="1">
                <a:latin typeface="Arial"/>
                <a:ea typeface="Arial"/>
                <a:cs typeface="Arial"/>
              </a:defRPr>
            </a:pPr>
            <a:r>
              <a:rPr lang="en-US"/>
              <a:t>Share of energy from renewable sources in gross electricity consumption, 2020  </a:t>
            </a:r>
          </a:p>
        </c:rich>
      </c:tx>
      <c:layout>
        <c:manualLayout>
          <c:xMode val="edge"/>
          <c:yMode val="edge"/>
          <c:x val="0.02"/>
          <c:y val="8.7227826858120982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3.3569028871391078E-2"/>
          <c:y val="0.13613722489408001"/>
          <c:w val="0.96643097112860887"/>
          <c:h val="0.5500281807695746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'Figure 2'!$D$5:$D$6</c:f>
              <c:strCache>
                <c:ptCount val="2"/>
              </c:strCache>
            </c:strRef>
          </c:tx>
          <c:spPr>
            <a:solidFill>
              <a:srgbClr val="32AFAF"/>
            </a:solidFill>
            <a:ln>
              <a:noFill/>
            </a:ln>
          </c:spPr>
          <c:invertIfNegative val="0"/>
          <c:cat>
            <c:strRef>
              <c:f>'Figure 2'!$B$7:$B$48</c:f>
              <c:strCache>
                <c:ptCount val="42"/>
                <c:pt idx="0">
                  <c:v>EU</c:v>
                </c:pt>
                <c:pt idx="2">
                  <c:v>Austria</c:v>
                </c:pt>
                <c:pt idx="3">
                  <c:v>Sweden</c:v>
                </c:pt>
                <c:pt idx="4">
                  <c:v>Denmark</c:v>
                </c:pt>
                <c:pt idx="5">
                  <c:v>Portugal</c:v>
                </c:pt>
                <c:pt idx="6">
                  <c:v>Croatia</c:v>
                </c:pt>
                <c:pt idx="7">
                  <c:v>Latvia</c:v>
                </c:pt>
                <c:pt idx="8">
                  <c:v>Germany</c:v>
                </c:pt>
                <c:pt idx="9">
                  <c:v>Romania</c:v>
                </c:pt>
                <c:pt idx="10">
                  <c:v>Spain</c:v>
                </c:pt>
                <c:pt idx="11">
                  <c:v>Finland</c:v>
                </c:pt>
                <c:pt idx="12">
                  <c:v>Ireland</c:v>
                </c:pt>
                <c:pt idx="13">
                  <c:v>Italy</c:v>
                </c:pt>
                <c:pt idx="14">
                  <c:v>Greece (p)</c:v>
                </c:pt>
                <c:pt idx="15">
                  <c:v>Slovenia</c:v>
                </c:pt>
                <c:pt idx="16">
                  <c:v>Estonia</c:v>
                </c:pt>
                <c:pt idx="17">
                  <c:v>Netherlands</c:v>
                </c:pt>
                <c:pt idx="18">
                  <c:v>Belgium</c:v>
                </c:pt>
                <c:pt idx="19">
                  <c:v>France</c:v>
                </c:pt>
                <c:pt idx="20">
                  <c:v>Bulgaria</c:v>
                </c:pt>
                <c:pt idx="21">
                  <c:v>Slovakia</c:v>
                </c:pt>
                <c:pt idx="22">
                  <c:v>Lithuania</c:v>
                </c:pt>
                <c:pt idx="23">
                  <c:v>Poland</c:v>
                </c:pt>
                <c:pt idx="24">
                  <c:v>Czechia</c:v>
                </c:pt>
                <c:pt idx="25">
                  <c:v>Luxembourg</c:v>
                </c:pt>
                <c:pt idx="26">
                  <c:v>Cyprus</c:v>
                </c:pt>
                <c:pt idx="27">
                  <c:v>Hungary</c:v>
                </c:pt>
                <c:pt idx="28">
                  <c:v>Malta</c:v>
                </c:pt>
                <c:pt idx="30">
                  <c:v>Norway</c:v>
                </c:pt>
                <c:pt idx="31">
                  <c:v>Iceland</c:v>
                </c:pt>
                <c:pt idx="33">
                  <c:v>Albania</c:v>
                </c:pt>
                <c:pt idx="34">
                  <c:v>Montenegro</c:v>
                </c:pt>
                <c:pt idx="35">
                  <c:v>Serbia</c:v>
                </c:pt>
                <c:pt idx="36">
                  <c:v>North Macedonia</c:v>
                </c:pt>
                <c:pt idx="38">
                  <c:v>Kosovo*</c:v>
                </c:pt>
                <c:pt idx="40">
                  <c:v>Ukraine</c:v>
                </c:pt>
                <c:pt idx="41">
                  <c:v>Moldova</c:v>
                </c:pt>
              </c:strCache>
            </c:strRef>
          </c:cat>
          <c:val>
            <c:numRef>
              <c:f>'Figure 2'!$D$7:$D$48</c:f>
              <c:numCache>
                <c:formatCode>0.0</c:formatCode>
                <c:ptCount val="42"/>
                <c:pt idx="0">
                  <c:v>37.5</c:v>
                </c:pt>
                <c:pt idx="2">
                  <c:v>78.203999334271415</c:v>
                </c:pt>
                <c:pt idx="3">
                  <c:v>74.494628941895442</c:v>
                </c:pt>
                <c:pt idx="4">
                  <c:v>65.322953161130542</c:v>
                </c:pt>
                <c:pt idx="5">
                  <c:v>58.032491940027263</c:v>
                </c:pt>
                <c:pt idx="6">
                  <c:v>53.816089939789165</c:v>
                </c:pt>
                <c:pt idx="7">
                  <c:v>53.357270119460978</c:v>
                </c:pt>
                <c:pt idx="8">
                  <c:v>44.695972332685265</c:v>
                </c:pt>
                <c:pt idx="9">
                  <c:v>43.374311369979075</c:v>
                </c:pt>
                <c:pt idx="10">
                  <c:v>42.943856086229395</c:v>
                </c:pt>
                <c:pt idx="11">
                  <c:v>39.563774724250919</c:v>
                </c:pt>
                <c:pt idx="12">
                  <c:v>39.054891900356331</c:v>
                </c:pt>
                <c:pt idx="13">
                  <c:v>38.080698500475286</c:v>
                </c:pt>
                <c:pt idx="14">
                  <c:v>35.9</c:v>
                </c:pt>
                <c:pt idx="15">
                  <c:v>35.094938092591583</c:v>
                </c:pt>
                <c:pt idx="16">
                  <c:v>29.196852544495716</c:v>
                </c:pt>
                <c:pt idx="17">
                  <c:v>26.406998048247647</c:v>
                </c:pt>
                <c:pt idx="18">
                  <c:v>25.122386312061767</c:v>
                </c:pt>
                <c:pt idx="19">
                  <c:v>24.81864844784107</c:v>
                </c:pt>
                <c:pt idx="20">
                  <c:v>23.586229029682105</c:v>
                </c:pt>
                <c:pt idx="21">
                  <c:v>23.065862917808548</c:v>
                </c:pt>
                <c:pt idx="22">
                  <c:v>20.165636976712513</c:v>
                </c:pt>
                <c:pt idx="23">
                  <c:v>16.236527996065877</c:v>
                </c:pt>
                <c:pt idx="24">
                  <c:v>14.810111602024753</c:v>
                </c:pt>
                <c:pt idx="25">
                  <c:v>13.886910227817898</c:v>
                </c:pt>
                <c:pt idx="26">
                  <c:v>12.040589779635862</c:v>
                </c:pt>
                <c:pt idx="27">
                  <c:v>11.90431509294959</c:v>
                </c:pt>
                <c:pt idx="28">
                  <c:v>9.4889954651459565</c:v>
                </c:pt>
                <c:pt idx="30">
                  <c:v>113.80232244032989</c:v>
                </c:pt>
                <c:pt idx="31">
                  <c:v>102.70899663022523</c:v>
                </c:pt>
                <c:pt idx="33">
                  <c:v>99.974686112929945</c:v>
                </c:pt>
                <c:pt idx="34">
                  <c:v>61.489506160704344</c:v>
                </c:pt>
                <c:pt idx="35">
                  <c:v>30.70076406431307</c:v>
                </c:pt>
                <c:pt idx="36">
                  <c:v>23.532391274299368</c:v>
                </c:pt>
                <c:pt idx="38">
                  <c:v>5.2588108602572241</c:v>
                </c:pt>
                <c:pt idx="40">
                  <c:v>13.919300845750207</c:v>
                </c:pt>
                <c:pt idx="41">
                  <c:v>3.1180731230607908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49-4896-A70D-FA3C91FC6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585136"/>
        <c:axId val="245585528"/>
      </c:barChart>
      <c:lineChart>
        <c:grouping val="standard"/>
        <c:varyColors val="0"/>
        <c:ser>
          <c:idx val="0"/>
          <c:order val="0"/>
          <c:tx>
            <c:strRef>
              <c:f>'Figure 2'!$C$5:$C$6</c:f>
              <c:strCache>
                <c:ptCount val="2"/>
              </c:strCache>
            </c:strRef>
          </c:tx>
          <c:spPr>
            <a:ln>
              <a:noFill/>
            </a:ln>
          </c:spPr>
          <c:marker>
            <c:symbol val="dash"/>
            <c:size val="11"/>
            <c:spPr>
              <a:solidFill>
                <a:srgbClr val="C84B96"/>
              </a:solidFill>
              <a:ln>
                <a:noFill/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8749-4896-A70D-FA3C91FC61DC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2-8749-4896-A70D-FA3C91FC61DC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3-8749-4896-A70D-FA3C91FC61DC}"/>
              </c:ext>
            </c:extLst>
          </c:dPt>
          <c:dPt>
            <c:idx val="29"/>
            <c:bubble3D val="0"/>
            <c:extLst>
              <c:ext xmlns:c16="http://schemas.microsoft.com/office/drawing/2014/chart" uri="{C3380CC4-5D6E-409C-BE32-E72D297353CC}">
                <c16:uniqueId val="{00000004-8749-4896-A70D-FA3C91FC61DC}"/>
              </c:ext>
            </c:extLst>
          </c:dPt>
          <c:dPt>
            <c:idx val="30"/>
            <c:bubble3D val="0"/>
            <c:extLst>
              <c:ext xmlns:c16="http://schemas.microsoft.com/office/drawing/2014/chart" uri="{C3380CC4-5D6E-409C-BE32-E72D297353CC}">
                <c16:uniqueId val="{00000005-8749-4896-A70D-FA3C91FC61DC}"/>
              </c:ext>
            </c:extLst>
          </c:dPt>
          <c:dPt>
            <c:idx val="31"/>
            <c:bubble3D val="0"/>
            <c:extLst>
              <c:ext xmlns:c16="http://schemas.microsoft.com/office/drawing/2014/chart" uri="{C3380CC4-5D6E-409C-BE32-E72D297353CC}">
                <c16:uniqueId val="{00000006-8749-4896-A70D-FA3C91FC61DC}"/>
              </c:ext>
            </c:extLst>
          </c:dPt>
          <c:dPt>
            <c:idx val="32"/>
            <c:bubble3D val="0"/>
            <c:extLst>
              <c:ext xmlns:c16="http://schemas.microsoft.com/office/drawing/2014/chart" uri="{C3380CC4-5D6E-409C-BE32-E72D297353CC}">
                <c16:uniqueId val="{00000007-8749-4896-A70D-FA3C91FC61DC}"/>
              </c:ext>
            </c:extLst>
          </c:dPt>
          <c:dPt>
            <c:idx val="33"/>
            <c:bubble3D val="0"/>
            <c:extLst>
              <c:ext xmlns:c16="http://schemas.microsoft.com/office/drawing/2014/chart" uri="{C3380CC4-5D6E-409C-BE32-E72D297353CC}">
                <c16:uniqueId val="{00000008-8749-4896-A70D-FA3C91FC61DC}"/>
              </c:ext>
            </c:extLst>
          </c:dPt>
          <c:dPt>
            <c:idx val="34"/>
            <c:bubble3D val="0"/>
            <c:extLst>
              <c:ext xmlns:c16="http://schemas.microsoft.com/office/drawing/2014/chart" uri="{C3380CC4-5D6E-409C-BE32-E72D297353CC}">
                <c16:uniqueId val="{00000009-8749-4896-A70D-FA3C91FC61DC}"/>
              </c:ext>
            </c:extLst>
          </c:dPt>
          <c:dPt>
            <c:idx val="35"/>
            <c:bubble3D val="0"/>
            <c:extLst>
              <c:ext xmlns:c16="http://schemas.microsoft.com/office/drawing/2014/chart" uri="{C3380CC4-5D6E-409C-BE32-E72D297353CC}">
                <c16:uniqueId val="{0000000A-8749-4896-A70D-FA3C91FC61DC}"/>
              </c:ext>
            </c:extLst>
          </c:dPt>
          <c:dPt>
            <c:idx val="36"/>
            <c:bubble3D val="0"/>
            <c:extLst>
              <c:ext xmlns:c16="http://schemas.microsoft.com/office/drawing/2014/chart" uri="{C3380CC4-5D6E-409C-BE32-E72D297353CC}">
                <c16:uniqueId val="{0000000B-8749-4896-A70D-FA3C91FC61DC}"/>
              </c:ext>
            </c:extLst>
          </c:dPt>
          <c:cat>
            <c:strRef>
              <c:f>'Figure 2'!$B$7:$B$48</c:f>
              <c:strCache>
                <c:ptCount val="42"/>
                <c:pt idx="0">
                  <c:v>EU</c:v>
                </c:pt>
                <c:pt idx="2">
                  <c:v>Austria</c:v>
                </c:pt>
                <c:pt idx="3">
                  <c:v>Sweden</c:v>
                </c:pt>
                <c:pt idx="4">
                  <c:v>Denmark</c:v>
                </c:pt>
                <c:pt idx="5">
                  <c:v>Portugal</c:v>
                </c:pt>
                <c:pt idx="6">
                  <c:v>Croatia</c:v>
                </c:pt>
                <c:pt idx="7">
                  <c:v>Latvia</c:v>
                </c:pt>
                <c:pt idx="8">
                  <c:v>Germany</c:v>
                </c:pt>
                <c:pt idx="9">
                  <c:v>Romania</c:v>
                </c:pt>
                <c:pt idx="10">
                  <c:v>Spain</c:v>
                </c:pt>
                <c:pt idx="11">
                  <c:v>Finland</c:v>
                </c:pt>
                <c:pt idx="12">
                  <c:v>Ireland</c:v>
                </c:pt>
                <c:pt idx="13">
                  <c:v>Italy</c:v>
                </c:pt>
                <c:pt idx="14">
                  <c:v>Greece (p)</c:v>
                </c:pt>
                <c:pt idx="15">
                  <c:v>Slovenia</c:v>
                </c:pt>
                <c:pt idx="16">
                  <c:v>Estonia</c:v>
                </c:pt>
                <c:pt idx="17">
                  <c:v>Netherlands</c:v>
                </c:pt>
                <c:pt idx="18">
                  <c:v>Belgium</c:v>
                </c:pt>
                <c:pt idx="19">
                  <c:v>France</c:v>
                </c:pt>
                <c:pt idx="20">
                  <c:v>Bulgaria</c:v>
                </c:pt>
                <c:pt idx="21">
                  <c:v>Slovakia</c:v>
                </c:pt>
                <c:pt idx="22">
                  <c:v>Lithuania</c:v>
                </c:pt>
                <c:pt idx="23">
                  <c:v>Poland</c:v>
                </c:pt>
                <c:pt idx="24">
                  <c:v>Czechia</c:v>
                </c:pt>
                <c:pt idx="25">
                  <c:v>Luxembourg</c:v>
                </c:pt>
                <c:pt idx="26">
                  <c:v>Cyprus</c:v>
                </c:pt>
                <c:pt idx="27">
                  <c:v>Hungary</c:v>
                </c:pt>
                <c:pt idx="28">
                  <c:v>Malta</c:v>
                </c:pt>
                <c:pt idx="30">
                  <c:v>Norway</c:v>
                </c:pt>
                <c:pt idx="31">
                  <c:v>Iceland</c:v>
                </c:pt>
                <c:pt idx="33">
                  <c:v>Albania</c:v>
                </c:pt>
                <c:pt idx="34">
                  <c:v>Montenegro</c:v>
                </c:pt>
                <c:pt idx="35">
                  <c:v>Serbia</c:v>
                </c:pt>
                <c:pt idx="36">
                  <c:v>North Macedonia</c:v>
                </c:pt>
                <c:pt idx="38">
                  <c:v>Kosovo*</c:v>
                </c:pt>
                <c:pt idx="40">
                  <c:v>Ukraine</c:v>
                </c:pt>
                <c:pt idx="41">
                  <c:v>Moldova</c:v>
                </c:pt>
              </c:strCache>
            </c:strRef>
          </c:cat>
          <c:val>
            <c:numRef>
              <c:f>'Figure 2'!$C$7:$C$48</c:f>
              <c:numCache>
                <c:formatCode>General</c:formatCode>
                <c:ptCount val="4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749-4896-A70D-FA3C91FC6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584352"/>
        <c:axId val="245584744"/>
      </c:lineChart>
      <c:catAx>
        <c:axId val="24558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2455847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45584744"/>
        <c:scaling>
          <c:orientation val="minMax"/>
          <c:max val="120"/>
          <c:min val="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0" sourceLinked="0"/>
        <c:majorTickMark val="in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tint val="75000"/>
                    <a:shade val="95000"/>
                    <a:satMod val="105000"/>
                  </a:sysClr>
                </a:solidFill>
                <a:prstDash val="solid"/>
                <a:round/>
              </a14:hiddenLine>
            </a:ext>
          </a:extLst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45584352"/>
        <c:crosses val="autoZero"/>
        <c:crossBetween val="between"/>
        <c:majorUnit val="10"/>
      </c:valAx>
      <c:catAx>
        <c:axId val="245585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5585528"/>
        <c:crosses val="autoZero"/>
        <c:auto val="0"/>
        <c:lblAlgn val="ctr"/>
        <c:lblOffset val="100"/>
        <c:noMultiLvlLbl val="0"/>
      </c:catAx>
      <c:valAx>
        <c:axId val="245585528"/>
        <c:scaling>
          <c:orientation val="minMax"/>
          <c:max val="18000"/>
        </c:scaling>
        <c:delete val="1"/>
        <c:axPos val="r"/>
        <c:numFmt formatCode="#,##0" sourceLinked="0"/>
        <c:majorTickMark val="cross"/>
        <c:minorTickMark val="none"/>
        <c:tickLblPos val="nextTo"/>
        <c:crossAx val="245585136"/>
        <c:crosses val="max"/>
        <c:crossBetween val="between"/>
        <c:majorUnit val="3000"/>
      </c:valAx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120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2400" verticalDpi="2400"/>
  </c:printSettings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800" b="1">
                <a:latin typeface="Arial"/>
                <a:ea typeface="Arial"/>
                <a:cs typeface="Arial"/>
              </a:defRPr>
            </a:pPr>
            <a:r>
              <a:rPr lang="en-US"/>
              <a:t>Share of energy from renewable sources for heating and cooling, 2020</a:t>
            </a:r>
          </a:p>
        </c:rich>
      </c:tx>
      <c:layout>
        <c:manualLayout>
          <c:xMode val="edge"/>
          <c:yMode val="edge"/>
          <c:x val="0.02"/>
          <c:y val="8.7227826858120982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3.3569028871391078E-2"/>
          <c:y val="0.13613722489408001"/>
          <c:w val="0.96643097112860887"/>
          <c:h val="0.5500281807695746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'Figure 3'!$D$5:$D$6</c:f>
              <c:strCache>
                <c:ptCount val="2"/>
              </c:strCache>
            </c:strRef>
          </c:tx>
          <c:spPr>
            <a:solidFill>
              <a:srgbClr val="32AFAF"/>
            </a:solidFill>
            <a:ln>
              <a:noFill/>
            </a:ln>
          </c:spPr>
          <c:invertIfNegative val="0"/>
          <c:cat>
            <c:strRef>
              <c:f>'Figure 3'!$B$7:$B$48</c:f>
              <c:strCache>
                <c:ptCount val="42"/>
                <c:pt idx="0">
                  <c:v>EU</c:v>
                </c:pt>
                <c:pt idx="2">
                  <c:v>Sweden</c:v>
                </c:pt>
                <c:pt idx="3">
                  <c:v>Estonia</c:v>
                </c:pt>
                <c:pt idx="4">
                  <c:v>Finland</c:v>
                </c:pt>
                <c:pt idx="5">
                  <c:v>Latvia</c:v>
                </c:pt>
                <c:pt idx="6">
                  <c:v>Denmark</c:v>
                </c:pt>
                <c:pt idx="7">
                  <c:v>Lithuania</c:v>
                </c:pt>
                <c:pt idx="8">
                  <c:v>Portugal</c:v>
                </c:pt>
                <c:pt idx="9">
                  <c:v>Bulgaria</c:v>
                </c:pt>
                <c:pt idx="10">
                  <c:v>Cyprus</c:v>
                </c:pt>
                <c:pt idx="11">
                  <c:v>Croatia</c:v>
                </c:pt>
                <c:pt idx="12">
                  <c:v>Austria</c:v>
                </c:pt>
                <c:pt idx="13">
                  <c:v>Slovenia</c:v>
                </c:pt>
                <c:pt idx="14">
                  <c:v>Greece (p)</c:v>
                </c:pt>
                <c:pt idx="15">
                  <c:v>Romania</c:v>
                </c:pt>
                <c:pt idx="16">
                  <c:v>Czechia</c:v>
                </c:pt>
                <c:pt idx="17">
                  <c:v>France</c:v>
                </c:pt>
                <c:pt idx="18">
                  <c:v>Malta</c:v>
                </c:pt>
                <c:pt idx="19">
                  <c:v>Poland</c:v>
                </c:pt>
                <c:pt idx="20">
                  <c:v>Italy</c:v>
                </c:pt>
                <c:pt idx="21">
                  <c:v>Slovakia</c:v>
                </c:pt>
                <c:pt idx="22">
                  <c:v>Spain</c:v>
                </c:pt>
                <c:pt idx="23">
                  <c:v>Hungary</c:v>
                </c:pt>
                <c:pt idx="24">
                  <c:v>Germany</c:v>
                </c:pt>
                <c:pt idx="25">
                  <c:v>Luxembourg</c:v>
                </c:pt>
                <c:pt idx="26">
                  <c:v>Belgium</c:v>
                </c:pt>
                <c:pt idx="27">
                  <c:v>Netherlands</c:v>
                </c:pt>
                <c:pt idx="28">
                  <c:v>Ireland</c:v>
                </c:pt>
                <c:pt idx="30">
                  <c:v>Iceland</c:v>
                </c:pt>
                <c:pt idx="31">
                  <c:v>Norway</c:v>
                </c:pt>
                <c:pt idx="33">
                  <c:v>Montenegro</c:v>
                </c:pt>
                <c:pt idx="34">
                  <c:v>Serbia</c:v>
                </c:pt>
                <c:pt idx="35">
                  <c:v>North Macedonia</c:v>
                </c:pt>
                <c:pt idx="36">
                  <c:v>Albania</c:v>
                </c:pt>
                <c:pt idx="38">
                  <c:v>Kosovo*</c:v>
                </c:pt>
                <c:pt idx="40">
                  <c:v>Moldova</c:v>
                </c:pt>
                <c:pt idx="41">
                  <c:v>Ukraine</c:v>
                </c:pt>
              </c:strCache>
            </c:strRef>
          </c:cat>
          <c:val>
            <c:numRef>
              <c:f>'Figure 3'!$D$7:$D$48</c:f>
              <c:numCache>
                <c:formatCode>0.0</c:formatCode>
                <c:ptCount val="42"/>
                <c:pt idx="0">
                  <c:v>23.1</c:v>
                </c:pt>
                <c:pt idx="2">
                  <c:v>66.381040381777623</c:v>
                </c:pt>
                <c:pt idx="3">
                  <c:v>57.899370890115996</c:v>
                </c:pt>
                <c:pt idx="4">
                  <c:v>57.62178916513593</c:v>
                </c:pt>
                <c:pt idx="5">
                  <c:v>57.093522678246146</c:v>
                </c:pt>
                <c:pt idx="6">
                  <c:v>51.07308732761242</c:v>
                </c:pt>
                <c:pt idx="7">
                  <c:v>50.350301602003547</c:v>
                </c:pt>
                <c:pt idx="8">
                  <c:v>41.546394202386466</c:v>
                </c:pt>
                <c:pt idx="9">
                  <c:v>37.178220121806568</c:v>
                </c:pt>
                <c:pt idx="10">
                  <c:v>37.116836492051981</c:v>
                </c:pt>
                <c:pt idx="11">
                  <c:v>36.928375622596405</c:v>
                </c:pt>
                <c:pt idx="12">
                  <c:v>34.994967863201239</c:v>
                </c:pt>
                <c:pt idx="13">
                  <c:v>32.141215860367097</c:v>
                </c:pt>
                <c:pt idx="14">
                  <c:v>31.9</c:v>
                </c:pt>
                <c:pt idx="15">
                  <c:v>25.326511496834275</c:v>
                </c:pt>
                <c:pt idx="16">
                  <c:v>23.534816523312831</c:v>
                </c:pt>
                <c:pt idx="17">
                  <c:v>23.368475843127317</c:v>
                </c:pt>
                <c:pt idx="18">
                  <c:v>23.026885443013612</c:v>
                </c:pt>
                <c:pt idx="19">
                  <c:v>22.143453825991859</c:v>
                </c:pt>
                <c:pt idx="20">
                  <c:v>19.949390821567277</c:v>
                </c:pt>
                <c:pt idx="21">
                  <c:v>19.42674141226702</c:v>
                </c:pt>
                <c:pt idx="22">
                  <c:v>17.96626515751479</c:v>
                </c:pt>
                <c:pt idx="23">
                  <c:v>17.720056830572009</c:v>
                </c:pt>
                <c:pt idx="24">
                  <c:v>14.807153081396136</c:v>
                </c:pt>
                <c:pt idx="25">
                  <c:v>12.614164741714537</c:v>
                </c:pt>
                <c:pt idx="26">
                  <c:v>8.4465899780003628</c:v>
                </c:pt>
                <c:pt idx="27">
                  <c:v>8.0530359853235289</c:v>
                </c:pt>
                <c:pt idx="28">
                  <c:v>6.264206352455516</c:v>
                </c:pt>
                <c:pt idx="30">
                  <c:v>80.504473408521363</c:v>
                </c:pt>
                <c:pt idx="31">
                  <c:v>36.125587299668773</c:v>
                </c:pt>
                <c:pt idx="33">
                  <c:v>64.782325098326368</c:v>
                </c:pt>
                <c:pt idx="34">
                  <c:v>35.680407898548502</c:v>
                </c:pt>
                <c:pt idx="35">
                  <c:v>33.729093766078542</c:v>
                </c:pt>
                <c:pt idx="36">
                  <c:v>25.124788754048151</c:v>
                </c:pt>
                <c:pt idx="38">
                  <c:v>55.888148253523354</c:v>
                </c:pt>
                <c:pt idx="40">
                  <c:v>41.173353146149658</c:v>
                </c:pt>
                <c:pt idx="41">
                  <c:v>9.275940469564107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C0-4E7C-95B2-1D308FB3B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585136"/>
        <c:axId val="245585528"/>
      </c:barChart>
      <c:lineChart>
        <c:grouping val="standard"/>
        <c:varyColors val="0"/>
        <c:ser>
          <c:idx val="0"/>
          <c:order val="0"/>
          <c:tx>
            <c:strRef>
              <c:f>'Figure 3'!$C$5:$C$6</c:f>
              <c:strCache>
                <c:ptCount val="2"/>
              </c:strCache>
            </c:strRef>
          </c:tx>
          <c:spPr>
            <a:ln>
              <a:noFill/>
            </a:ln>
          </c:spPr>
          <c:marker>
            <c:symbol val="dash"/>
            <c:size val="11"/>
            <c:spPr>
              <a:solidFill>
                <a:srgbClr val="C84B96"/>
              </a:solidFill>
              <a:ln>
                <a:noFill/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9DC0-4E7C-95B2-1D308FB3B06E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2-9DC0-4E7C-95B2-1D308FB3B06E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3-9DC0-4E7C-95B2-1D308FB3B06E}"/>
              </c:ext>
            </c:extLst>
          </c:dPt>
          <c:dPt>
            <c:idx val="29"/>
            <c:bubble3D val="0"/>
            <c:extLst>
              <c:ext xmlns:c16="http://schemas.microsoft.com/office/drawing/2014/chart" uri="{C3380CC4-5D6E-409C-BE32-E72D297353CC}">
                <c16:uniqueId val="{00000004-9DC0-4E7C-95B2-1D308FB3B06E}"/>
              </c:ext>
            </c:extLst>
          </c:dPt>
          <c:dPt>
            <c:idx val="30"/>
            <c:bubble3D val="0"/>
            <c:extLst>
              <c:ext xmlns:c16="http://schemas.microsoft.com/office/drawing/2014/chart" uri="{C3380CC4-5D6E-409C-BE32-E72D297353CC}">
                <c16:uniqueId val="{00000005-9DC0-4E7C-95B2-1D308FB3B06E}"/>
              </c:ext>
            </c:extLst>
          </c:dPt>
          <c:dPt>
            <c:idx val="31"/>
            <c:bubble3D val="0"/>
            <c:extLst>
              <c:ext xmlns:c16="http://schemas.microsoft.com/office/drawing/2014/chart" uri="{C3380CC4-5D6E-409C-BE32-E72D297353CC}">
                <c16:uniqueId val="{00000006-9DC0-4E7C-95B2-1D308FB3B06E}"/>
              </c:ext>
            </c:extLst>
          </c:dPt>
          <c:dPt>
            <c:idx val="32"/>
            <c:bubble3D val="0"/>
            <c:extLst>
              <c:ext xmlns:c16="http://schemas.microsoft.com/office/drawing/2014/chart" uri="{C3380CC4-5D6E-409C-BE32-E72D297353CC}">
                <c16:uniqueId val="{00000007-9DC0-4E7C-95B2-1D308FB3B06E}"/>
              </c:ext>
            </c:extLst>
          </c:dPt>
          <c:dPt>
            <c:idx val="33"/>
            <c:bubble3D val="0"/>
            <c:extLst>
              <c:ext xmlns:c16="http://schemas.microsoft.com/office/drawing/2014/chart" uri="{C3380CC4-5D6E-409C-BE32-E72D297353CC}">
                <c16:uniqueId val="{00000008-9DC0-4E7C-95B2-1D308FB3B06E}"/>
              </c:ext>
            </c:extLst>
          </c:dPt>
          <c:dPt>
            <c:idx val="34"/>
            <c:bubble3D val="0"/>
            <c:extLst>
              <c:ext xmlns:c16="http://schemas.microsoft.com/office/drawing/2014/chart" uri="{C3380CC4-5D6E-409C-BE32-E72D297353CC}">
                <c16:uniqueId val="{00000009-9DC0-4E7C-95B2-1D308FB3B06E}"/>
              </c:ext>
            </c:extLst>
          </c:dPt>
          <c:dPt>
            <c:idx val="35"/>
            <c:bubble3D val="0"/>
            <c:extLst>
              <c:ext xmlns:c16="http://schemas.microsoft.com/office/drawing/2014/chart" uri="{C3380CC4-5D6E-409C-BE32-E72D297353CC}">
                <c16:uniqueId val="{0000000A-9DC0-4E7C-95B2-1D308FB3B06E}"/>
              </c:ext>
            </c:extLst>
          </c:dPt>
          <c:dPt>
            <c:idx val="36"/>
            <c:bubble3D val="0"/>
            <c:extLst>
              <c:ext xmlns:c16="http://schemas.microsoft.com/office/drawing/2014/chart" uri="{C3380CC4-5D6E-409C-BE32-E72D297353CC}">
                <c16:uniqueId val="{0000000B-9DC0-4E7C-95B2-1D308FB3B06E}"/>
              </c:ext>
            </c:extLst>
          </c:dPt>
          <c:cat>
            <c:strRef>
              <c:f>'Figure 3'!$B$7:$B$48</c:f>
              <c:strCache>
                <c:ptCount val="42"/>
                <c:pt idx="0">
                  <c:v>EU</c:v>
                </c:pt>
                <c:pt idx="2">
                  <c:v>Sweden</c:v>
                </c:pt>
                <c:pt idx="3">
                  <c:v>Estonia</c:v>
                </c:pt>
                <c:pt idx="4">
                  <c:v>Finland</c:v>
                </c:pt>
                <c:pt idx="5">
                  <c:v>Latvia</c:v>
                </c:pt>
                <c:pt idx="6">
                  <c:v>Denmark</c:v>
                </c:pt>
                <c:pt idx="7">
                  <c:v>Lithuania</c:v>
                </c:pt>
                <c:pt idx="8">
                  <c:v>Portugal</c:v>
                </c:pt>
                <c:pt idx="9">
                  <c:v>Bulgaria</c:v>
                </c:pt>
                <c:pt idx="10">
                  <c:v>Cyprus</c:v>
                </c:pt>
                <c:pt idx="11">
                  <c:v>Croatia</c:v>
                </c:pt>
                <c:pt idx="12">
                  <c:v>Austria</c:v>
                </c:pt>
                <c:pt idx="13">
                  <c:v>Slovenia</c:v>
                </c:pt>
                <c:pt idx="14">
                  <c:v>Greece (p)</c:v>
                </c:pt>
                <c:pt idx="15">
                  <c:v>Romania</c:v>
                </c:pt>
                <c:pt idx="16">
                  <c:v>Czechia</c:v>
                </c:pt>
                <c:pt idx="17">
                  <c:v>France</c:v>
                </c:pt>
                <c:pt idx="18">
                  <c:v>Malta</c:v>
                </c:pt>
                <c:pt idx="19">
                  <c:v>Poland</c:v>
                </c:pt>
                <c:pt idx="20">
                  <c:v>Italy</c:v>
                </c:pt>
                <c:pt idx="21">
                  <c:v>Slovakia</c:v>
                </c:pt>
                <c:pt idx="22">
                  <c:v>Spain</c:v>
                </c:pt>
                <c:pt idx="23">
                  <c:v>Hungary</c:v>
                </c:pt>
                <c:pt idx="24">
                  <c:v>Germany</c:v>
                </c:pt>
                <c:pt idx="25">
                  <c:v>Luxembourg</c:v>
                </c:pt>
                <c:pt idx="26">
                  <c:v>Belgium</c:v>
                </c:pt>
                <c:pt idx="27">
                  <c:v>Netherlands</c:v>
                </c:pt>
                <c:pt idx="28">
                  <c:v>Ireland</c:v>
                </c:pt>
                <c:pt idx="30">
                  <c:v>Iceland</c:v>
                </c:pt>
                <c:pt idx="31">
                  <c:v>Norway</c:v>
                </c:pt>
                <c:pt idx="33">
                  <c:v>Montenegro</c:v>
                </c:pt>
                <c:pt idx="34">
                  <c:v>Serbia</c:v>
                </c:pt>
                <c:pt idx="35">
                  <c:v>North Macedonia</c:v>
                </c:pt>
                <c:pt idx="36">
                  <c:v>Albania</c:v>
                </c:pt>
                <c:pt idx="38">
                  <c:v>Kosovo*</c:v>
                </c:pt>
                <c:pt idx="40">
                  <c:v>Moldova</c:v>
                </c:pt>
                <c:pt idx="41">
                  <c:v>Ukraine</c:v>
                </c:pt>
              </c:strCache>
            </c:strRef>
          </c:cat>
          <c:val>
            <c:numRef>
              <c:f>'Figure 3'!$C$7:$C$48</c:f>
              <c:numCache>
                <c:formatCode>General</c:formatCode>
                <c:ptCount val="4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DC0-4E7C-95B2-1D308FB3B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584352"/>
        <c:axId val="245584744"/>
      </c:lineChart>
      <c:catAx>
        <c:axId val="24558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2455847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45584744"/>
        <c:scaling>
          <c:orientation val="minMax"/>
          <c:max val="80"/>
          <c:min val="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0" sourceLinked="0"/>
        <c:majorTickMark val="in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tint val="75000"/>
                    <a:shade val="95000"/>
                    <a:satMod val="105000"/>
                  </a:sysClr>
                </a:solidFill>
                <a:prstDash val="solid"/>
                <a:round/>
              </a14:hiddenLine>
            </a:ext>
          </a:extLst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45584352"/>
        <c:crosses val="autoZero"/>
        <c:crossBetween val="between"/>
        <c:majorUnit val="10"/>
      </c:valAx>
      <c:catAx>
        <c:axId val="245585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5585528"/>
        <c:crosses val="autoZero"/>
        <c:auto val="0"/>
        <c:lblAlgn val="ctr"/>
        <c:lblOffset val="100"/>
        <c:noMultiLvlLbl val="0"/>
      </c:catAx>
      <c:valAx>
        <c:axId val="245585528"/>
        <c:scaling>
          <c:orientation val="minMax"/>
          <c:max val="18000"/>
        </c:scaling>
        <c:delete val="1"/>
        <c:axPos val="r"/>
        <c:numFmt formatCode="#,##0" sourceLinked="0"/>
        <c:majorTickMark val="cross"/>
        <c:minorTickMark val="none"/>
        <c:tickLblPos val="nextTo"/>
        <c:crossAx val="245585136"/>
        <c:crosses val="max"/>
        <c:crossBetween val="between"/>
        <c:majorUnit val="3000"/>
      </c:valAx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120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2400" verticalDpi="2400"/>
  </c:printSettings>
  <c:userShapes r:id="rId2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800" b="1">
                <a:latin typeface="Arial"/>
                <a:ea typeface="Arial"/>
                <a:cs typeface="Arial"/>
              </a:defRPr>
            </a:pPr>
            <a:r>
              <a:rPr lang="en-US"/>
              <a:t>Share of energy from renewable sources in transport, 2020  </a:t>
            </a:r>
          </a:p>
          <a:p>
            <a:pPr algn="l">
              <a:defRPr sz="1800" b="1">
                <a:latin typeface="Arial"/>
                <a:ea typeface="Arial"/>
                <a:cs typeface="Arial"/>
              </a:defRPr>
            </a:pPr>
            <a:r>
              <a:rPr lang="en-US" sz="1600" b="0"/>
              <a:t>(% of gross final energy consumption)</a:t>
            </a:r>
          </a:p>
        </c:rich>
      </c:tx>
      <c:layout>
        <c:manualLayout>
          <c:xMode val="edge"/>
          <c:yMode val="edge"/>
          <c:x val="5.3333333333333332E-3"/>
          <c:y val="6.9782261486496791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3.3569028871391078E-2"/>
          <c:y val="0.13613722489408001"/>
          <c:w val="0.96643097112860887"/>
          <c:h val="0.5500281807695746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'Figure 4'!$D$5:$D$6</c:f>
              <c:strCache>
                <c:ptCount val="2"/>
                <c:pt idx="0">
                  <c:v>2020 target</c:v>
                </c:pt>
              </c:strCache>
            </c:strRef>
          </c:tx>
          <c:spPr>
            <a:solidFill>
              <a:srgbClr val="32AFAF"/>
            </a:solidFill>
            <a:ln>
              <a:noFill/>
            </a:ln>
          </c:spPr>
          <c:invertIfNegative val="0"/>
          <c:cat>
            <c:strRef>
              <c:f>'Figure 4'!$B$7:$B$48</c:f>
              <c:strCache>
                <c:ptCount val="42"/>
                <c:pt idx="0">
                  <c:v>EU</c:v>
                </c:pt>
                <c:pt idx="2">
                  <c:v>Sweden</c:v>
                </c:pt>
                <c:pt idx="3">
                  <c:v>Finland</c:v>
                </c:pt>
                <c:pt idx="4">
                  <c:v>Netherlands</c:v>
                </c:pt>
                <c:pt idx="5">
                  <c:v>Luxembourg</c:v>
                </c:pt>
                <c:pt idx="6">
                  <c:v>Estonia</c:v>
                </c:pt>
                <c:pt idx="7">
                  <c:v>Hungary</c:v>
                </c:pt>
                <c:pt idx="8">
                  <c:v>Belgium</c:v>
                </c:pt>
                <c:pt idx="9">
                  <c:v>Slovenia</c:v>
                </c:pt>
                <c:pt idx="10">
                  <c:v>Italy</c:v>
                </c:pt>
                <c:pt idx="11">
                  <c:v>Malta</c:v>
                </c:pt>
                <c:pt idx="12">
                  <c:v>Austria</c:v>
                </c:pt>
                <c:pt idx="13">
                  <c:v>Ireland</c:v>
                </c:pt>
                <c:pt idx="14">
                  <c:v>Germany</c:v>
                </c:pt>
                <c:pt idx="15">
                  <c:v>Portugal</c:v>
                </c:pt>
                <c:pt idx="16">
                  <c:v>Denmark</c:v>
                </c:pt>
                <c:pt idx="17">
                  <c:v>Spain</c:v>
                </c:pt>
                <c:pt idx="18">
                  <c:v>Czechia</c:v>
                </c:pt>
                <c:pt idx="19">
                  <c:v>Slovakia</c:v>
                </c:pt>
                <c:pt idx="20">
                  <c:v>France</c:v>
                </c:pt>
                <c:pt idx="21">
                  <c:v>Bulgaria</c:v>
                </c:pt>
                <c:pt idx="22">
                  <c:v>Romania</c:v>
                </c:pt>
                <c:pt idx="23">
                  <c:v>Cyprus</c:v>
                </c:pt>
                <c:pt idx="24">
                  <c:v>Latvia</c:v>
                </c:pt>
                <c:pt idx="25">
                  <c:v>Croatia</c:v>
                </c:pt>
                <c:pt idx="26">
                  <c:v>Poland</c:v>
                </c:pt>
                <c:pt idx="27">
                  <c:v>Lithuania</c:v>
                </c:pt>
                <c:pt idx="28">
                  <c:v>Greece</c:v>
                </c:pt>
                <c:pt idx="30">
                  <c:v>Norway</c:v>
                </c:pt>
                <c:pt idx="31">
                  <c:v>Iceland</c:v>
                </c:pt>
                <c:pt idx="33">
                  <c:v>Serbia</c:v>
                </c:pt>
                <c:pt idx="34">
                  <c:v>Montenegro</c:v>
                </c:pt>
                <c:pt idx="35">
                  <c:v>Albania</c:v>
                </c:pt>
                <c:pt idx="36">
                  <c:v>North Macedonia</c:v>
                </c:pt>
                <c:pt idx="38">
                  <c:v>Kosovo*</c:v>
                </c:pt>
                <c:pt idx="40">
                  <c:v>Ukraine</c:v>
                </c:pt>
                <c:pt idx="41">
                  <c:v>Moldova</c:v>
                </c:pt>
              </c:strCache>
            </c:strRef>
          </c:cat>
          <c:val>
            <c:numRef>
              <c:f>'Figure 4'!$D$7:$D$48</c:f>
              <c:numCache>
                <c:formatCode>0.0</c:formatCode>
                <c:ptCount val="42"/>
                <c:pt idx="0">
                  <c:v>10.199999999999999</c:v>
                </c:pt>
                <c:pt idx="2">
                  <c:v>31.854276537608612</c:v>
                </c:pt>
                <c:pt idx="3">
                  <c:v>13.43823366717011</c:v>
                </c:pt>
                <c:pt idx="4">
                  <c:v>12.63122385370154</c:v>
                </c:pt>
                <c:pt idx="5">
                  <c:v>12.580656489765706</c:v>
                </c:pt>
                <c:pt idx="6">
                  <c:v>12.164703580671045</c:v>
                </c:pt>
                <c:pt idx="7">
                  <c:v>11.571308759505426</c:v>
                </c:pt>
                <c:pt idx="8">
                  <c:v>11.034626941936992</c:v>
                </c:pt>
                <c:pt idx="9">
                  <c:v>10.910520841490918</c:v>
                </c:pt>
                <c:pt idx="10">
                  <c:v>10.735875865855386</c:v>
                </c:pt>
                <c:pt idx="11">
                  <c:v>10.586393943515207</c:v>
                </c:pt>
                <c:pt idx="12">
                  <c:v>10.28311536398386</c:v>
                </c:pt>
                <c:pt idx="13">
                  <c:v>10.186506826087015</c:v>
                </c:pt>
                <c:pt idx="14">
                  <c:v>9.9183804854296476</c:v>
                </c:pt>
                <c:pt idx="15">
                  <c:v>9.700517938579722</c:v>
                </c:pt>
                <c:pt idx="16">
                  <c:v>9.5740855798805597</c:v>
                </c:pt>
                <c:pt idx="17">
                  <c:v>9.5282426827056561</c:v>
                </c:pt>
                <c:pt idx="18">
                  <c:v>9.3830614355918307</c:v>
                </c:pt>
                <c:pt idx="19">
                  <c:v>9.2593452645548613</c:v>
                </c:pt>
                <c:pt idx="20">
                  <c:v>9.2068473474761934</c:v>
                </c:pt>
                <c:pt idx="21">
                  <c:v>9.1006004687217139</c:v>
                </c:pt>
                <c:pt idx="22">
                  <c:v>8.540161877886506</c:v>
                </c:pt>
                <c:pt idx="23">
                  <c:v>7.4005828690931779</c:v>
                </c:pt>
                <c:pt idx="24">
                  <c:v>6.7329542915000973</c:v>
                </c:pt>
                <c:pt idx="25">
                  <c:v>6.593413639285961</c:v>
                </c:pt>
                <c:pt idx="26">
                  <c:v>6.57522955224497</c:v>
                </c:pt>
                <c:pt idx="27">
                  <c:v>5.5027759658015611</c:v>
                </c:pt>
                <c:pt idx="28">
                  <c:v>5.3413671395006288</c:v>
                </c:pt>
                <c:pt idx="30">
                  <c:v>28.689787788735938</c:v>
                </c:pt>
                <c:pt idx="31">
                  <c:v>11.959306869592197</c:v>
                </c:pt>
                <c:pt idx="33">
                  <c:v>1.1739376898474521</c:v>
                </c:pt>
                <c:pt idx="34">
                  <c:v>0.63196470268967908</c:v>
                </c:pt>
                <c:pt idx="35">
                  <c:v>0.34712594000557262</c:v>
                </c:pt>
                <c:pt idx="36">
                  <c:v>0.14773181884402672</c:v>
                </c:pt>
                <c:pt idx="38">
                  <c:v>0</c:v>
                </c:pt>
                <c:pt idx="40">
                  <c:v>2.4676882269586198</c:v>
                </c:pt>
                <c:pt idx="41">
                  <c:v>0.17945992170855235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62-411F-B766-C8C10EA74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585136"/>
        <c:axId val="245585528"/>
      </c:barChart>
      <c:lineChart>
        <c:grouping val="standard"/>
        <c:varyColors val="0"/>
        <c:ser>
          <c:idx val="0"/>
          <c:order val="0"/>
          <c:tx>
            <c:strRef>
              <c:f>'Figure 4'!$C$5:$C$6</c:f>
              <c:strCache>
                <c:ptCount val="2"/>
                <c:pt idx="0">
                  <c:v>2020 target</c:v>
                </c:pt>
              </c:strCache>
            </c:strRef>
          </c:tx>
          <c:spPr>
            <a:ln>
              <a:noFill/>
            </a:ln>
          </c:spPr>
          <c:marker>
            <c:symbol val="dash"/>
            <c:size val="11"/>
            <c:spPr>
              <a:solidFill>
                <a:srgbClr val="C84B96"/>
              </a:solidFill>
              <a:ln>
                <a:noFill/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4E62-411F-B766-C8C10EA74659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2-4E62-411F-B766-C8C10EA74659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3-4E62-411F-B766-C8C10EA74659}"/>
              </c:ext>
            </c:extLst>
          </c:dPt>
          <c:dPt>
            <c:idx val="29"/>
            <c:bubble3D val="0"/>
            <c:extLst>
              <c:ext xmlns:c16="http://schemas.microsoft.com/office/drawing/2014/chart" uri="{C3380CC4-5D6E-409C-BE32-E72D297353CC}">
                <c16:uniqueId val="{00000004-4E62-411F-B766-C8C10EA74659}"/>
              </c:ext>
            </c:extLst>
          </c:dPt>
          <c:dPt>
            <c:idx val="30"/>
            <c:bubble3D val="0"/>
            <c:extLst>
              <c:ext xmlns:c16="http://schemas.microsoft.com/office/drawing/2014/chart" uri="{C3380CC4-5D6E-409C-BE32-E72D297353CC}">
                <c16:uniqueId val="{00000005-4E62-411F-B766-C8C10EA74659}"/>
              </c:ext>
            </c:extLst>
          </c:dPt>
          <c:dPt>
            <c:idx val="31"/>
            <c:bubble3D val="0"/>
            <c:extLst>
              <c:ext xmlns:c16="http://schemas.microsoft.com/office/drawing/2014/chart" uri="{C3380CC4-5D6E-409C-BE32-E72D297353CC}">
                <c16:uniqueId val="{00000006-4E62-411F-B766-C8C10EA74659}"/>
              </c:ext>
            </c:extLst>
          </c:dPt>
          <c:dPt>
            <c:idx val="32"/>
            <c:bubble3D val="0"/>
            <c:extLst>
              <c:ext xmlns:c16="http://schemas.microsoft.com/office/drawing/2014/chart" uri="{C3380CC4-5D6E-409C-BE32-E72D297353CC}">
                <c16:uniqueId val="{00000007-4E62-411F-B766-C8C10EA74659}"/>
              </c:ext>
            </c:extLst>
          </c:dPt>
          <c:dPt>
            <c:idx val="33"/>
            <c:bubble3D val="0"/>
            <c:extLst>
              <c:ext xmlns:c16="http://schemas.microsoft.com/office/drawing/2014/chart" uri="{C3380CC4-5D6E-409C-BE32-E72D297353CC}">
                <c16:uniqueId val="{00000008-4E62-411F-B766-C8C10EA74659}"/>
              </c:ext>
            </c:extLst>
          </c:dPt>
          <c:dPt>
            <c:idx val="34"/>
            <c:bubble3D val="0"/>
            <c:extLst>
              <c:ext xmlns:c16="http://schemas.microsoft.com/office/drawing/2014/chart" uri="{C3380CC4-5D6E-409C-BE32-E72D297353CC}">
                <c16:uniqueId val="{00000009-4E62-411F-B766-C8C10EA74659}"/>
              </c:ext>
            </c:extLst>
          </c:dPt>
          <c:dPt>
            <c:idx val="35"/>
            <c:bubble3D val="0"/>
            <c:extLst>
              <c:ext xmlns:c16="http://schemas.microsoft.com/office/drawing/2014/chart" uri="{C3380CC4-5D6E-409C-BE32-E72D297353CC}">
                <c16:uniqueId val="{0000000A-4E62-411F-B766-C8C10EA74659}"/>
              </c:ext>
            </c:extLst>
          </c:dPt>
          <c:dPt>
            <c:idx val="36"/>
            <c:bubble3D val="0"/>
            <c:extLst>
              <c:ext xmlns:c16="http://schemas.microsoft.com/office/drawing/2014/chart" uri="{C3380CC4-5D6E-409C-BE32-E72D297353CC}">
                <c16:uniqueId val="{0000000B-4E62-411F-B766-C8C10EA74659}"/>
              </c:ext>
            </c:extLst>
          </c:dPt>
          <c:trendline>
            <c:spPr>
              <a:ln w="25400">
                <a:solidFill>
                  <a:srgbClr val="C84B96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strRef>
              <c:f>'Figure 4'!$B$7:$B$48</c:f>
              <c:strCache>
                <c:ptCount val="42"/>
                <c:pt idx="0">
                  <c:v>EU</c:v>
                </c:pt>
                <c:pt idx="2">
                  <c:v>Sweden</c:v>
                </c:pt>
                <c:pt idx="3">
                  <c:v>Finland</c:v>
                </c:pt>
                <c:pt idx="4">
                  <c:v>Netherlands</c:v>
                </c:pt>
                <c:pt idx="5">
                  <c:v>Luxembourg</c:v>
                </c:pt>
                <c:pt idx="6">
                  <c:v>Estonia</c:v>
                </c:pt>
                <c:pt idx="7">
                  <c:v>Hungary</c:v>
                </c:pt>
                <c:pt idx="8">
                  <c:v>Belgium</c:v>
                </c:pt>
                <c:pt idx="9">
                  <c:v>Slovenia</c:v>
                </c:pt>
                <c:pt idx="10">
                  <c:v>Italy</c:v>
                </c:pt>
                <c:pt idx="11">
                  <c:v>Malta</c:v>
                </c:pt>
                <c:pt idx="12">
                  <c:v>Austria</c:v>
                </c:pt>
                <c:pt idx="13">
                  <c:v>Ireland</c:v>
                </c:pt>
                <c:pt idx="14">
                  <c:v>Germany</c:v>
                </c:pt>
                <c:pt idx="15">
                  <c:v>Portugal</c:v>
                </c:pt>
                <c:pt idx="16">
                  <c:v>Denmark</c:v>
                </c:pt>
                <c:pt idx="17">
                  <c:v>Spain</c:v>
                </c:pt>
                <c:pt idx="18">
                  <c:v>Czechia</c:v>
                </c:pt>
                <c:pt idx="19">
                  <c:v>Slovakia</c:v>
                </c:pt>
                <c:pt idx="20">
                  <c:v>France</c:v>
                </c:pt>
                <c:pt idx="21">
                  <c:v>Bulgaria</c:v>
                </c:pt>
                <c:pt idx="22">
                  <c:v>Romania</c:v>
                </c:pt>
                <c:pt idx="23">
                  <c:v>Cyprus</c:v>
                </c:pt>
                <c:pt idx="24">
                  <c:v>Latvia</c:v>
                </c:pt>
                <c:pt idx="25">
                  <c:v>Croatia</c:v>
                </c:pt>
                <c:pt idx="26">
                  <c:v>Poland</c:v>
                </c:pt>
                <c:pt idx="27">
                  <c:v>Lithuania</c:v>
                </c:pt>
                <c:pt idx="28">
                  <c:v>Greece</c:v>
                </c:pt>
                <c:pt idx="30">
                  <c:v>Norway</c:v>
                </c:pt>
                <c:pt idx="31">
                  <c:v>Iceland</c:v>
                </c:pt>
                <c:pt idx="33">
                  <c:v>Serbia</c:v>
                </c:pt>
                <c:pt idx="34">
                  <c:v>Montenegro</c:v>
                </c:pt>
                <c:pt idx="35">
                  <c:v>Albania</c:v>
                </c:pt>
                <c:pt idx="36">
                  <c:v>North Macedonia</c:v>
                </c:pt>
                <c:pt idx="38">
                  <c:v>Kosovo*</c:v>
                </c:pt>
                <c:pt idx="40">
                  <c:v>Ukraine</c:v>
                </c:pt>
                <c:pt idx="41">
                  <c:v>Moldova</c:v>
                </c:pt>
              </c:strCache>
            </c:strRef>
          </c:cat>
          <c:val>
            <c:numRef>
              <c:f>'Figure 4'!$C$7:$C$48</c:f>
              <c:numCache>
                <c:formatCode>General</c:formatCode>
                <c:ptCount val="42"/>
                <c:pt idx="0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E62-411F-B766-C8C10EA74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584352"/>
        <c:axId val="245584744"/>
      </c:lineChart>
      <c:catAx>
        <c:axId val="24558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2455847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45584744"/>
        <c:scaling>
          <c:orientation val="minMax"/>
          <c:max val="30"/>
          <c:min val="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0" sourceLinked="0"/>
        <c:majorTickMark val="in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tint val="75000"/>
                    <a:shade val="95000"/>
                    <a:satMod val="105000"/>
                  </a:sysClr>
                </a:solidFill>
                <a:prstDash val="solid"/>
                <a:round/>
              </a14:hiddenLine>
            </a:ext>
          </a:extLst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45584352"/>
        <c:crosses val="autoZero"/>
        <c:crossBetween val="between"/>
        <c:majorUnit val="10"/>
      </c:valAx>
      <c:catAx>
        <c:axId val="245585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5585528"/>
        <c:crosses val="autoZero"/>
        <c:auto val="0"/>
        <c:lblAlgn val="ctr"/>
        <c:lblOffset val="100"/>
        <c:noMultiLvlLbl val="0"/>
      </c:catAx>
      <c:valAx>
        <c:axId val="245585528"/>
        <c:scaling>
          <c:orientation val="minMax"/>
          <c:max val="18000"/>
        </c:scaling>
        <c:delete val="1"/>
        <c:axPos val="r"/>
        <c:numFmt formatCode="#,##0" sourceLinked="0"/>
        <c:majorTickMark val="cross"/>
        <c:minorTickMark val="none"/>
        <c:tickLblPos val="nextTo"/>
        <c:crossAx val="245585136"/>
        <c:crosses val="max"/>
        <c:crossBetween val="between"/>
        <c:majorUnit val="3000"/>
      </c:valAx>
    </c:plotArea>
    <c:legend>
      <c:legendPos val="b"/>
      <c:legendEntry>
        <c:idx val="0"/>
        <c:delete val="1"/>
      </c:legendEntry>
      <c:legendEntry>
        <c:idx val="1"/>
        <c:txPr>
          <a:bodyPr rot="0"/>
          <a:lstStyle/>
          <a:p>
            <a:pPr>
              <a:defRPr sz="1200" b="0"/>
            </a:pPr>
            <a:endParaRPr lang="en-US"/>
          </a:p>
        </c:txPr>
      </c:legendEntry>
      <c:legendEntry>
        <c:idx val="2"/>
        <c:delete val="1"/>
      </c:legendEntry>
      <c:layout>
        <c:manualLayout>
          <c:xMode val="edge"/>
          <c:yMode val="edge"/>
          <c:x val="0.40764451443569555"/>
          <c:y val="0.83363194555005538"/>
          <c:w val="0.25404430446194226"/>
          <c:h val="4.2350689656167145E-2"/>
        </c:manualLayout>
      </c:layout>
      <c:overlay val="0"/>
      <c:spPr>
        <a:noFill/>
        <a:ln>
          <a:noFill/>
          <a:round/>
        </a:ln>
        <a:effectLst/>
        <a:extLst>
          <a:ext uri="{91240B29-F687-4F45-9708-019B960494DF}">
            <a14:hiddenLine xmlns:a14="http://schemas.microsoft.com/office/drawing/2010/main">
              <a:noFill/>
              <a:round/>
            </a14:hiddenLine>
          </a:ext>
        </a:extLst>
      </c:spPr>
      <c:txPr>
        <a:bodyPr rot="0"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120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2400" verticalDpi="2400"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\DIaLOGIKa\Eurostat%20Layout\Logo\Eurostat%20logo.png" TargetMode="Externa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\DIaLOGIKa\Eurostat%20Layout\Logo\Eurostat%20logo.png" TargetMode="Externa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\DIaLOGIKa\Eurostat%20Layout\Logo\Eurostat%20logo.png" TargetMode="Externa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\DIaLOGIKa\Eurostat%20Layout\Logo\Eurostat%20logo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388621</xdr:colOff>
      <xdr:row>1</xdr:row>
      <xdr:rowOff>114300</xdr:rowOff>
    </xdr:from>
    <xdr:to>
      <xdr:col>19</xdr:col>
      <xdr:colOff>321946</xdr:colOff>
      <xdr:row>47</xdr:row>
      <xdr:rowOff>151912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absSizeAnchor xmlns:cdr="http://schemas.openxmlformats.org/drawingml/2006/chartDrawing">
    <cdr:from>
      <cdr:x>0.00533</cdr:x>
      <cdr:y>0.87947</cdr:y>
    </cdr:from>
    <cdr:ext cx="9380854" cy="661912"/>
    <cdr:sp macro="" textlink="">
      <cdr:nvSpPr>
        <cdr:cNvPr id="2" name="FootonotesShape"/>
        <cdr:cNvSpPr txBox="1"/>
      </cdr:nvSpPr>
      <cdr:spPr>
        <a:xfrm xmlns:a="http://schemas.openxmlformats.org/drawingml/2006/main">
          <a:off x="50768" y="6402354"/>
          <a:ext cx="9380854" cy="6619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>
          <a:spAutoFit/>
        </a:bodyPr>
        <a:lstStyle xmlns:a="http://schemas.openxmlformats.org/drawingml/2006/main"/>
        <a:p xmlns:a="http://schemas.openxmlformats.org/drawingml/2006/main">
          <a:r>
            <a:rPr lang="en-GB" sz="1200">
              <a:latin typeface="Arial" panose="020B0604020202020204" pitchFamily="34" charset="0"/>
            </a:rPr>
            <a:t> * </a:t>
          </a:r>
          <a:r>
            <a:rPr lang="en-GB" sz="1200" i="1">
              <a:latin typeface="Arial" panose="020B0604020202020204" pitchFamily="34" charset="0"/>
            </a:rPr>
            <a:t>This designation is without prejudice to positions on status, and is in line with UNSCR 1244/1999 and the ICJ Opinion on the Kosovo declaration of independence.</a:t>
          </a:r>
        </a:p>
        <a:p xmlns:a="http://schemas.openxmlformats.org/drawingml/2006/main">
          <a:pPr>
            <a:spcBef>
              <a:spcPts val="300"/>
            </a:spcBef>
          </a:pPr>
          <a:r>
            <a:rPr lang="en-GB" sz="1200" i="1">
              <a:latin typeface="Arial" panose="020B0604020202020204" pitchFamily="34" charset="0"/>
            </a:rPr>
            <a:t>Source:</a:t>
          </a:r>
          <a:r>
            <a:rPr lang="en-GB" sz="1200">
              <a:latin typeface="Arial" panose="020B0604020202020204" pitchFamily="34" charset="0"/>
            </a:rPr>
            <a:t> Eurostat (online data code: nrg_ind_ren)</a:t>
          </a:r>
        </a:p>
      </cdr:txBody>
    </cdr:sp>
  </cdr:absSizeAnchor>
  <cdr:absSizeAnchor xmlns:cdr="http://schemas.openxmlformats.org/drawingml/2006/chartDrawing">
    <cdr:from>
      <cdr:x>0.83933</cdr:x>
      <cdr:y>0.94259</cdr:y>
    </cdr:from>
    <cdr:ext cx="1530358" cy="417915"/>
    <cdr:pic>
      <cdr:nvPicPr>
        <cdr:cNvPr id="3" name="LogoShape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link="rId1"/>
        <a:srcRect xmlns:a="http://schemas.openxmlformats.org/drawingml/2006/main" b="16916"/>
        <a:stretch xmlns:a="http://schemas.openxmlformats.org/drawingml/2006/main">
          <a:fillRect/>
        </a:stretch>
      </cdr:blipFill>
      <cdr:spPr>
        <a:xfrm xmlns:a="http://schemas.openxmlformats.org/drawingml/2006/main">
          <a:off x="7994642" y="6861872"/>
          <a:ext cx="1530358" cy="417915"/>
        </a:xfrm>
        <a:prstGeom xmlns:a="http://schemas.openxmlformats.org/drawingml/2006/main" prst="rect">
          <a:avLst/>
        </a:prstGeom>
      </cdr:spPr>
    </cdr:pic>
  </cdr:abs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283846</xdr:colOff>
      <xdr:row>2</xdr:row>
      <xdr:rowOff>104775</xdr:rowOff>
    </xdr:from>
    <xdr:to>
      <xdr:col>18</xdr:col>
      <xdr:colOff>217171</xdr:colOff>
      <xdr:row>48</xdr:row>
      <xdr:rowOff>151912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absSizeAnchor xmlns:cdr="http://schemas.openxmlformats.org/drawingml/2006/chartDrawing">
    <cdr:from>
      <cdr:x>0.00533</cdr:x>
      <cdr:y>0.87947</cdr:y>
    </cdr:from>
    <cdr:ext cx="9380854" cy="838948"/>
    <cdr:sp macro="" textlink="">
      <cdr:nvSpPr>
        <cdr:cNvPr id="2" name="FootonotesShape"/>
        <cdr:cNvSpPr txBox="1"/>
      </cdr:nvSpPr>
      <cdr:spPr>
        <a:xfrm xmlns:a="http://schemas.openxmlformats.org/drawingml/2006/main">
          <a:off x="53324" y="6402354"/>
          <a:ext cx="9380854" cy="838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>
          <a:spAutoFit/>
        </a:bodyPr>
        <a:lstStyle xmlns:a="http://schemas.openxmlformats.org/drawingml/2006/main"/>
        <a:p xmlns:a="http://schemas.openxmlformats.org/drawingml/2006/main">
          <a:r>
            <a:rPr lang="en-GB" sz="1200">
              <a:latin typeface="Arial" panose="020B0604020202020204" pitchFamily="34" charset="0"/>
            </a:rPr>
            <a:t> * </a:t>
          </a:r>
          <a:r>
            <a:rPr lang="en-GB" sz="1200" i="1">
              <a:latin typeface="Arial" panose="020B0604020202020204" pitchFamily="34" charset="0"/>
            </a:rPr>
            <a:t>This designation is without prejudice to positions on status, and is in line with UNSCR 1244/1999 and the ICJ Opinion on the Kosovo declaration of independence.</a:t>
          </a:r>
        </a:p>
        <a:p xmlns:a="http://schemas.openxmlformats.org/drawingml/2006/main">
          <a:r>
            <a:rPr lang="en-GB" sz="1200" i="1">
              <a:latin typeface="Arial" panose="020B0604020202020204" pitchFamily="34" charset="0"/>
            </a:rPr>
            <a:t>(p) provisional</a:t>
          </a:r>
        </a:p>
        <a:p xmlns:a="http://schemas.openxmlformats.org/drawingml/2006/main">
          <a:pPr>
            <a:spcBef>
              <a:spcPts val="300"/>
            </a:spcBef>
          </a:pPr>
          <a:r>
            <a:rPr lang="en-GB" sz="1200" i="1">
              <a:latin typeface="Arial" panose="020B0604020202020204" pitchFamily="34" charset="0"/>
            </a:rPr>
            <a:t>Source:</a:t>
          </a:r>
          <a:r>
            <a:rPr lang="en-GB" sz="1200">
              <a:latin typeface="Arial" panose="020B0604020202020204" pitchFamily="34" charset="0"/>
            </a:rPr>
            <a:t> Eurostat (online data code: nrg_ind_ren)</a:t>
          </a:r>
        </a:p>
      </cdr:txBody>
    </cdr:sp>
  </cdr:absSizeAnchor>
  <cdr:absSizeAnchor xmlns:cdr="http://schemas.openxmlformats.org/drawingml/2006/chartDrawing">
    <cdr:from>
      <cdr:x>0.83933</cdr:x>
      <cdr:y>0.94259</cdr:y>
    </cdr:from>
    <cdr:ext cx="1530358" cy="417915"/>
    <cdr:pic>
      <cdr:nvPicPr>
        <cdr:cNvPr id="3" name="LogoShape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link="rId1"/>
        <a:srcRect xmlns:a="http://schemas.openxmlformats.org/drawingml/2006/main" b="16916"/>
        <a:stretch xmlns:a="http://schemas.openxmlformats.org/drawingml/2006/main">
          <a:fillRect/>
        </a:stretch>
      </cdr:blipFill>
      <cdr:spPr>
        <a:xfrm xmlns:a="http://schemas.openxmlformats.org/drawingml/2006/main">
          <a:off x="7994642" y="6861872"/>
          <a:ext cx="1530358" cy="417915"/>
        </a:xfrm>
        <a:prstGeom xmlns:a="http://schemas.openxmlformats.org/drawingml/2006/main" prst="rect">
          <a:avLst/>
        </a:prstGeom>
      </cdr:spPr>
    </cdr:pic>
  </cdr:abs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283846</xdr:colOff>
      <xdr:row>2</xdr:row>
      <xdr:rowOff>104775</xdr:rowOff>
    </xdr:from>
    <xdr:to>
      <xdr:col>18</xdr:col>
      <xdr:colOff>217171</xdr:colOff>
      <xdr:row>48</xdr:row>
      <xdr:rowOff>151912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absSizeAnchor xmlns:cdr="http://schemas.openxmlformats.org/drawingml/2006/chartDrawing">
    <cdr:from>
      <cdr:x>0.00533</cdr:x>
      <cdr:y>0.87947</cdr:y>
    </cdr:from>
    <cdr:ext cx="9380854" cy="838948"/>
    <cdr:sp macro="" textlink="">
      <cdr:nvSpPr>
        <cdr:cNvPr id="2" name="FootonotesShape"/>
        <cdr:cNvSpPr txBox="1"/>
      </cdr:nvSpPr>
      <cdr:spPr>
        <a:xfrm xmlns:a="http://schemas.openxmlformats.org/drawingml/2006/main">
          <a:off x="53324" y="6402354"/>
          <a:ext cx="9380854" cy="838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>
          <a:spAutoFit/>
        </a:bodyPr>
        <a:lstStyle xmlns:a="http://schemas.openxmlformats.org/drawingml/2006/main"/>
        <a:p xmlns:a="http://schemas.openxmlformats.org/drawingml/2006/main">
          <a:r>
            <a:rPr lang="en-GB" sz="1200">
              <a:latin typeface="Arial" panose="020B0604020202020204" pitchFamily="34" charset="0"/>
            </a:rPr>
            <a:t> * </a:t>
          </a:r>
          <a:r>
            <a:rPr lang="en-GB" sz="1200" i="1">
              <a:latin typeface="Arial" panose="020B0604020202020204" pitchFamily="34" charset="0"/>
            </a:rPr>
            <a:t>This designation is without prejudice to positions on status, and is in line with UNSCR 1244/1999 and the ICJ Opinion on the Kosovo declaration of independence.</a:t>
          </a:r>
        </a:p>
        <a:p xmlns:a="http://schemas.openxmlformats.org/drawingml/2006/main">
          <a:r>
            <a:rPr lang="en-GB" sz="1200" i="1">
              <a:latin typeface="Arial" panose="020B0604020202020204" pitchFamily="34" charset="0"/>
            </a:rPr>
            <a:t>(p) provisional</a:t>
          </a:r>
        </a:p>
        <a:p xmlns:a="http://schemas.openxmlformats.org/drawingml/2006/main">
          <a:pPr>
            <a:spcBef>
              <a:spcPts val="300"/>
            </a:spcBef>
          </a:pPr>
          <a:r>
            <a:rPr lang="en-GB" sz="1200" i="1">
              <a:latin typeface="Arial" panose="020B0604020202020204" pitchFamily="34" charset="0"/>
            </a:rPr>
            <a:t>Source:</a:t>
          </a:r>
          <a:r>
            <a:rPr lang="en-GB" sz="1200">
              <a:latin typeface="Arial" panose="020B0604020202020204" pitchFamily="34" charset="0"/>
            </a:rPr>
            <a:t> Eurostat (online data code: nrg_ind_ren)</a:t>
          </a:r>
        </a:p>
      </cdr:txBody>
    </cdr:sp>
  </cdr:absSizeAnchor>
  <cdr:absSizeAnchor xmlns:cdr="http://schemas.openxmlformats.org/drawingml/2006/chartDrawing">
    <cdr:from>
      <cdr:x>0.83933</cdr:x>
      <cdr:y>0.94259</cdr:y>
    </cdr:from>
    <cdr:ext cx="1530358" cy="417915"/>
    <cdr:pic>
      <cdr:nvPicPr>
        <cdr:cNvPr id="3" name="LogoShape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link="rId1"/>
        <a:srcRect xmlns:a="http://schemas.openxmlformats.org/drawingml/2006/main" b="16916"/>
        <a:stretch xmlns:a="http://schemas.openxmlformats.org/drawingml/2006/main">
          <a:fillRect/>
        </a:stretch>
      </cdr:blipFill>
      <cdr:spPr>
        <a:xfrm xmlns:a="http://schemas.openxmlformats.org/drawingml/2006/main">
          <a:off x="7994642" y="6861872"/>
          <a:ext cx="1530358" cy="417915"/>
        </a:xfrm>
        <a:prstGeom xmlns:a="http://schemas.openxmlformats.org/drawingml/2006/main" prst="rect">
          <a:avLst/>
        </a:prstGeom>
      </cdr:spPr>
    </cdr:pic>
  </cdr:abs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417196</xdr:colOff>
      <xdr:row>1</xdr:row>
      <xdr:rowOff>130175</xdr:rowOff>
    </xdr:from>
    <xdr:to>
      <xdr:col>22</xdr:col>
      <xdr:colOff>452121</xdr:colOff>
      <xdr:row>47</xdr:row>
      <xdr:rowOff>170962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absSizeAnchor xmlns:cdr="http://schemas.openxmlformats.org/drawingml/2006/chartDrawing">
    <cdr:from>
      <cdr:x>0.00533</cdr:x>
      <cdr:y>0.87947</cdr:y>
    </cdr:from>
    <cdr:ext cx="9380854" cy="661912"/>
    <cdr:sp macro="" textlink="">
      <cdr:nvSpPr>
        <cdr:cNvPr id="2" name="FootonotesShape"/>
        <cdr:cNvSpPr txBox="1"/>
      </cdr:nvSpPr>
      <cdr:spPr>
        <a:xfrm xmlns:a="http://schemas.openxmlformats.org/drawingml/2006/main">
          <a:off x="50768" y="6402354"/>
          <a:ext cx="9380854" cy="6619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>
          <a:spAutoFit/>
        </a:bodyPr>
        <a:lstStyle xmlns:a="http://schemas.openxmlformats.org/drawingml/2006/main"/>
        <a:p xmlns:a="http://schemas.openxmlformats.org/drawingml/2006/main">
          <a:r>
            <a:rPr lang="en-GB" sz="1200">
              <a:latin typeface="Arial" panose="020B0604020202020204" pitchFamily="34" charset="0"/>
            </a:rPr>
            <a:t> * </a:t>
          </a:r>
          <a:r>
            <a:rPr lang="en-GB" sz="1200" i="1">
              <a:latin typeface="Arial" panose="020B0604020202020204" pitchFamily="34" charset="0"/>
            </a:rPr>
            <a:t>This designation is without prejudice to positions on status, and is in line with UNSCR 1244/1999 and the ICJ Opinion on the Kosovo declaration of independence.</a:t>
          </a:r>
        </a:p>
        <a:p xmlns:a="http://schemas.openxmlformats.org/drawingml/2006/main">
          <a:pPr>
            <a:spcBef>
              <a:spcPts val="300"/>
            </a:spcBef>
          </a:pPr>
          <a:r>
            <a:rPr lang="en-GB" sz="1200" i="1">
              <a:latin typeface="Arial" panose="020B0604020202020204" pitchFamily="34" charset="0"/>
            </a:rPr>
            <a:t>Source:</a:t>
          </a:r>
          <a:r>
            <a:rPr lang="en-GB" sz="1200">
              <a:latin typeface="Arial" panose="020B0604020202020204" pitchFamily="34" charset="0"/>
            </a:rPr>
            <a:t> Eurostat (online data code: nrg_ind_ren)</a:t>
          </a:r>
        </a:p>
      </cdr:txBody>
    </cdr:sp>
  </cdr:absSizeAnchor>
  <cdr:absSizeAnchor xmlns:cdr="http://schemas.openxmlformats.org/drawingml/2006/chartDrawing">
    <cdr:from>
      <cdr:x>0.83933</cdr:x>
      <cdr:y>0.94259</cdr:y>
    </cdr:from>
    <cdr:ext cx="1530358" cy="417915"/>
    <cdr:pic>
      <cdr:nvPicPr>
        <cdr:cNvPr id="3" name="LogoShape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link="rId1"/>
        <a:srcRect xmlns:a="http://schemas.openxmlformats.org/drawingml/2006/main" b="16916"/>
        <a:stretch xmlns:a="http://schemas.openxmlformats.org/drawingml/2006/main">
          <a:fillRect/>
        </a:stretch>
      </cdr:blipFill>
      <cdr:spPr>
        <a:xfrm xmlns:a="http://schemas.openxmlformats.org/drawingml/2006/main">
          <a:off x="7994642" y="6861872"/>
          <a:ext cx="1530358" cy="417915"/>
        </a:xfrm>
        <a:prstGeom xmlns:a="http://schemas.openxmlformats.org/drawingml/2006/main" prst="rect">
          <a:avLst/>
        </a:prstGeom>
      </cdr:spPr>
    </cdr:pic>
  </cdr:abs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applnt.eurostat.cec\estat-eda\Users\sturcma\AppData\Local\Temp\1\SHARES2012_v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nergy\RENEWABLES\1.%20SHARES\SHARES%202015\DATA\IT\EDAMIS%20transmissions\Copy%20of%20ENERGY_SHARES_A_IT_2015_0000_V000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applnt.eurostat.cec\estat-eda\Users\sturcma\AppData\Local\Temp\1\New%20questionnaires\Q_GA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Cover"/>
      <sheetName val="Menu"/>
      <sheetName val="Transport Target"/>
      <sheetName val="Heat Pumps"/>
      <sheetName val="Statistical Transfers"/>
      <sheetName val="Overall Target"/>
      <sheetName val="NREAP tables"/>
      <sheetName val="T_Coal"/>
      <sheetName val="T_Oil"/>
      <sheetName val="T_Gas"/>
      <sheetName val="T_El.&amp;H."/>
      <sheetName val="T_R&amp;W"/>
      <sheetName val="debug"/>
    </sheetNames>
    <sheetDataSet>
      <sheetData sheetId="0" refreshError="1"/>
      <sheetData sheetId="1">
        <row r="116">
          <cell r="B116" t="str">
            <v>EN</v>
          </cell>
          <cell r="E116">
            <v>2020</v>
          </cell>
          <cell r="H116" t="str">
            <v>Germany</v>
          </cell>
          <cell r="L116" t="str">
            <v>Australia</v>
          </cell>
          <cell r="M116" t="str">
            <v>AUSTRALI</v>
          </cell>
          <cell r="N116" t="str">
            <v>01</v>
          </cell>
        </row>
        <row r="117">
          <cell r="E117">
            <v>2019</v>
          </cell>
          <cell r="L117" t="str">
            <v>Austria</v>
          </cell>
          <cell r="M117" t="str">
            <v>AUSTRIA</v>
          </cell>
          <cell r="N117" t="str">
            <v>02</v>
          </cell>
          <cell r="T117">
            <v>3055</v>
          </cell>
        </row>
        <row r="118">
          <cell r="E118">
            <v>2018</v>
          </cell>
          <cell r="H118" t="str">
            <v>Germany</v>
          </cell>
          <cell r="L118" t="str">
            <v>Belgium</v>
          </cell>
          <cell r="M118" t="str">
            <v>BELGIUM</v>
          </cell>
          <cell r="N118" t="str">
            <v>03</v>
          </cell>
          <cell r="T118">
            <v>10137</v>
          </cell>
        </row>
        <row r="119">
          <cell r="E119">
            <v>2017</v>
          </cell>
          <cell r="L119" t="str">
            <v>Canada</v>
          </cell>
          <cell r="M119" t="str">
            <v>CANADA</v>
          </cell>
          <cell r="N119" t="str">
            <v>04</v>
          </cell>
          <cell r="Q119">
            <v>1</v>
          </cell>
          <cell r="T119">
            <v>2171</v>
          </cell>
        </row>
        <row r="120">
          <cell r="E120">
            <v>2016</v>
          </cell>
          <cell r="H120" t="str">
            <v>GERMANY</v>
          </cell>
          <cell r="L120" t="str">
            <v>Czech Republic</v>
          </cell>
          <cell r="M120" t="str">
            <v>CZECH</v>
          </cell>
          <cell r="N120" t="str">
            <v>05</v>
          </cell>
          <cell r="T120">
            <v>33931</v>
          </cell>
        </row>
        <row r="121">
          <cell r="E121">
            <v>2015</v>
          </cell>
          <cell r="L121" t="str">
            <v>Denmark</v>
          </cell>
          <cell r="M121" t="str">
            <v>DENMARK</v>
          </cell>
          <cell r="N121" t="str">
            <v>06</v>
          </cell>
          <cell r="T121">
            <v>8965</v>
          </cell>
        </row>
        <row r="122">
          <cell r="E122">
            <v>2014</v>
          </cell>
          <cell r="L122" t="str">
            <v>Finland</v>
          </cell>
          <cell r="M122" t="str">
            <v>FINLAND</v>
          </cell>
          <cell r="N122" t="str">
            <v>07</v>
          </cell>
        </row>
        <row r="123">
          <cell r="E123">
            <v>2013</v>
          </cell>
          <cell r="L123" t="str">
            <v>France</v>
          </cell>
          <cell r="M123" t="str">
            <v>FRANCE</v>
          </cell>
          <cell r="N123" t="str">
            <v>08</v>
          </cell>
        </row>
        <row r="124">
          <cell r="E124">
            <v>2012</v>
          </cell>
          <cell r="L124" t="str">
            <v>Germany</v>
          </cell>
          <cell r="M124" t="str">
            <v>GERMANY</v>
          </cell>
          <cell r="N124" t="str">
            <v>09</v>
          </cell>
        </row>
        <row r="125">
          <cell r="E125">
            <v>2011</v>
          </cell>
          <cell r="L125" t="str">
            <v>Greece</v>
          </cell>
          <cell r="M125" t="str">
            <v>GREECE</v>
          </cell>
          <cell r="N125" t="str">
            <v>10</v>
          </cell>
        </row>
        <row r="126">
          <cell r="E126">
            <v>2010</v>
          </cell>
          <cell r="L126" t="str">
            <v>Hungary</v>
          </cell>
          <cell r="M126" t="str">
            <v>HUNGARY</v>
          </cell>
          <cell r="N126" t="str">
            <v>11</v>
          </cell>
        </row>
        <row r="127">
          <cell r="E127">
            <v>2009</v>
          </cell>
          <cell r="L127" t="str">
            <v>Iceland</v>
          </cell>
          <cell r="M127" t="str">
            <v>ICELAND</v>
          </cell>
          <cell r="N127" t="str">
            <v>12</v>
          </cell>
        </row>
        <row r="128">
          <cell r="E128">
            <v>2008</v>
          </cell>
          <cell r="L128" t="str">
            <v>Ireland</v>
          </cell>
          <cell r="M128" t="str">
            <v>IRELAND</v>
          </cell>
          <cell r="N128" t="str">
            <v>13</v>
          </cell>
        </row>
        <row r="129">
          <cell r="E129">
            <v>2007</v>
          </cell>
          <cell r="H129">
            <v>4</v>
          </cell>
          <cell r="L129" t="str">
            <v>Italy</v>
          </cell>
          <cell r="M129" t="str">
            <v>ITALY</v>
          </cell>
          <cell r="N129" t="str">
            <v>14</v>
          </cell>
        </row>
        <row r="130">
          <cell r="E130">
            <v>2006</v>
          </cell>
          <cell r="L130" t="str">
            <v>Japan</v>
          </cell>
          <cell r="M130" t="str">
            <v>JAPAN</v>
          </cell>
          <cell r="N130" t="str">
            <v>15</v>
          </cell>
        </row>
        <row r="131">
          <cell r="E131">
            <v>2005</v>
          </cell>
          <cell r="L131" t="str">
            <v>Korea</v>
          </cell>
          <cell r="M131" t="str">
            <v>KOREA</v>
          </cell>
          <cell r="N131" t="str">
            <v>16</v>
          </cell>
        </row>
        <row r="132">
          <cell r="E132">
            <v>2004</v>
          </cell>
          <cell r="L132" t="str">
            <v>Luxembourg</v>
          </cell>
          <cell r="M132" t="str">
            <v>LUXEMBOU</v>
          </cell>
          <cell r="N132" t="str">
            <v>17</v>
          </cell>
        </row>
        <row r="133">
          <cell r="E133">
            <v>2003</v>
          </cell>
          <cell r="L133" t="str">
            <v>Mexico</v>
          </cell>
          <cell r="M133" t="str">
            <v>MEXICO</v>
          </cell>
          <cell r="N133" t="str">
            <v>18</v>
          </cell>
        </row>
        <row r="134">
          <cell r="E134">
            <v>2002</v>
          </cell>
          <cell r="L134" t="str">
            <v>Netherlands</v>
          </cell>
          <cell r="M134" t="str">
            <v>NETHLAND</v>
          </cell>
          <cell r="N134" t="str">
            <v>19</v>
          </cell>
        </row>
        <row r="135">
          <cell r="E135">
            <v>2001</v>
          </cell>
          <cell r="L135" t="str">
            <v>New Zealand</v>
          </cell>
          <cell r="M135" t="str">
            <v>NZ</v>
          </cell>
          <cell r="N135" t="str">
            <v>20</v>
          </cell>
        </row>
        <row r="136">
          <cell r="E136">
            <v>2000</v>
          </cell>
          <cell r="L136" t="str">
            <v>Norway</v>
          </cell>
          <cell r="M136" t="str">
            <v>NORWAY</v>
          </cell>
          <cell r="N136" t="str">
            <v>21</v>
          </cell>
        </row>
        <row r="137">
          <cell r="E137">
            <v>1999</v>
          </cell>
          <cell r="L137" t="str">
            <v>Poland</v>
          </cell>
          <cell r="M137" t="str">
            <v>POLAND</v>
          </cell>
          <cell r="N137" t="str">
            <v>22</v>
          </cell>
        </row>
        <row r="138">
          <cell r="E138">
            <v>1998</v>
          </cell>
          <cell r="L138" t="str">
            <v>Portugal</v>
          </cell>
          <cell r="M138" t="str">
            <v>PORTUGAL</v>
          </cell>
          <cell r="N138" t="str">
            <v>23</v>
          </cell>
        </row>
        <row r="139">
          <cell r="E139">
            <v>1997</v>
          </cell>
          <cell r="L139" t="str">
            <v>Slovak Republic</v>
          </cell>
          <cell r="M139" t="str">
            <v>SLOVAKIA</v>
          </cell>
          <cell r="N139" t="str">
            <v>24</v>
          </cell>
        </row>
        <row r="140">
          <cell r="E140">
            <v>1996</v>
          </cell>
          <cell r="L140" t="str">
            <v>Spain</v>
          </cell>
          <cell r="M140" t="str">
            <v>SPAIN</v>
          </cell>
          <cell r="N140" t="str">
            <v>25</v>
          </cell>
        </row>
        <row r="141">
          <cell r="E141">
            <v>1995</v>
          </cell>
          <cell r="L141" t="str">
            <v>Sweden</v>
          </cell>
          <cell r="M141" t="str">
            <v>SWEDEN</v>
          </cell>
          <cell r="N141" t="str">
            <v>26</v>
          </cell>
        </row>
        <row r="142">
          <cell r="E142">
            <v>1994</v>
          </cell>
          <cell r="L142" t="str">
            <v>Switzerland</v>
          </cell>
          <cell r="M142" t="str">
            <v>SWITLAND</v>
          </cell>
          <cell r="N142" t="str">
            <v>27</v>
          </cell>
        </row>
        <row r="143">
          <cell r="E143">
            <v>1993</v>
          </cell>
          <cell r="L143" t="str">
            <v>Turkey</v>
          </cell>
          <cell r="M143" t="str">
            <v>TURKEY</v>
          </cell>
          <cell r="N143" t="str">
            <v>28</v>
          </cell>
        </row>
        <row r="144">
          <cell r="E144">
            <v>1992</v>
          </cell>
          <cell r="L144" t="str">
            <v>United Kingdom</v>
          </cell>
          <cell r="M144" t="str">
            <v>UK</v>
          </cell>
          <cell r="N144" t="str">
            <v>29</v>
          </cell>
        </row>
        <row r="145">
          <cell r="E145">
            <v>1991</v>
          </cell>
          <cell r="L145" t="str">
            <v>United States</v>
          </cell>
          <cell r="M145" t="str">
            <v>USA</v>
          </cell>
          <cell r="N145" t="str">
            <v>30</v>
          </cell>
        </row>
        <row r="146">
          <cell r="E146">
            <v>1990</v>
          </cell>
          <cell r="L146" t="str">
            <v>Albania</v>
          </cell>
          <cell r="M146" t="str">
            <v>ALBANIA</v>
          </cell>
          <cell r="N146" t="str">
            <v>31</v>
          </cell>
        </row>
        <row r="147">
          <cell r="L147" t="str">
            <v>Armenia</v>
          </cell>
          <cell r="M147" t="str">
            <v>ARMENIA</v>
          </cell>
          <cell r="N147" t="str">
            <v>32</v>
          </cell>
        </row>
        <row r="148">
          <cell r="L148" t="str">
            <v>Azerbaijan</v>
          </cell>
          <cell r="M148" t="str">
            <v>AZERBAIJAN</v>
          </cell>
          <cell r="N148" t="str">
            <v>33</v>
          </cell>
        </row>
        <row r="149">
          <cell r="L149" t="str">
            <v>Belarus</v>
          </cell>
          <cell r="M149" t="str">
            <v>BELARUS</v>
          </cell>
          <cell r="N149" t="str">
            <v>34</v>
          </cell>
        </row>
        <row r="150">
          <cell r="L150" t="str">
            <v>Bosnia and Herzegovina</v>
          </cell>
          <cell r="M150" t="str">
            <v>BOSNIAHERZ</v>
          </cell>
          <cell r="N150" t="str">
            <v>35</v>
          </cell>
        </row>
        <row r="151">
          <cell r="L151" t="str">
            <v>Bulgaria</v>
          </cell>
          <cell r="M151" t="str">
            <v>BULGARIA</v>
          </cell>
          <cell r="N151" t="str">
            <v>36</v>
          </cell>
        </row>
        <row r="152">
          <cell r="L152" t="str">
            <v>Croatia</v>
          </cell>
          <cell r="M152" t="str">
            <v>CROATIA</v>
          </cell>
          <cell r="N152" t="str">
            <v>37</v>
          </cell>
        </row>
        <row r="153">
          <cell r="L153" t="str">
            <v>Cyprus</v>
          </cell>
          <cell r="M153" t="str">
            <v>CYPRUS</v>
          </cell>
          <cell r="N153" t="str">
            <v>38</v>
          </cell>
        </row>
        <row r="154">
          <cell r="L154" t="str">
            <v>Estonia</v>
          </cell>
          <cell r="M154" t="str">
            <v>ESTONIA</v>
          </cell>
          <cell r="N154" t="str">
            <v>39</v>
          </cell>
        </row>
        <row r="155">
          <cell r="L155" t="str">
            <v>Former Yugoslav Republic of Macedonia</v>
          </cell>
          <cell r="M155" t="str">
            <v>FYROM</v>
          </cell>
          <cell r="N155" t="str">
            <v>40</v>
          </cell>
        </row>
        <row r="156">
          <cell r="L156" t="str">
            <v>Georgia</v>
          </cell>
          <cell r="M156" t="str">
            <v>GEORGIA</v>
          </cell>
          <cell r="N156" t="str">
            <v>41</v>
          </cell>
        </row>
        <row r="157">
          <cell r="L157" t="str">
            <v>Israel</v>
          </cell>
          <cell r="M157" t="str">
            <v>ISRAEL</v>
          </cell>
          <cell r="N157" t="str">
            <v>42</v>
          </cell>
        </row>
        <row r="158">
          <cell r="L158" t="str">
            <v>Kazakhstan</v>
          </cell>
          <cell r="M158" t="str">
            <v>KAZAKHSTAN</v>
          </cell>
          <cell r="N158" t="str">
            <v>43</v>
          </cell>
        </row>
        <row r="159">
          <cell r="L159" t="str">
            <v>Kyrgyzstan</v>
          </cell>
          <cell r="M159" t="str">
            <v>KYRGYZSTAN</v>
          </cell>
          <cell r="N159" t="str">
            <v>44</v>
          </cell>
        </row>
        <row r="160">
          <cell r="L160" t="str">
            <v>Latvia</v>
          </cell>
          <cell r="M160" t="str">
            <v>LATVIA</v>
          </cell>
          <cell r="N160" t="str">
            <v>45</v>
          </cell>
        </row>
        <row r="161">
          <cell r="L161" t="str">
            <v>Lithuania</v>
          </cell>
          <cell r="M161" t="str">
            <v>LITHUANIA</v>
          </cell>
          <cell r="N161" t="str">
            <v>46</v>
          </cell>
        </row>
        <row r="162">
          <cell r="L162" t="str">
            <v>Malta</v>
          </cell>
          <cell r="M162" t="str">
            <v>MALTA</v>
          </cell>
          <cell r="N162" t="str">
            <v>47</v>
          </cell>
        </row>
        <row r="163">
          <cell r="L163" t="str">
            <v>Moldova</v>
          </cell>
          <cell r="M163" t="str">
            <v>MOLDOVA</v>
          </cell>
          <cell r="N163" t="str">
            <v>48</v>
          </cell>
        </row>
        <row r="164">
          <cell r="L164" t="str">
            <v>Montenegro</v>
          </cell>
          <cell r="M164" t="str">
            <v>MONTENEGRO</v>
          </cell>
          <cell r="N164" t="str">
            <v>49</v>
          </cell>
        </row>
        <row r="165">
          <cell r="L165" t="str">
            <v>Romania</v>
          </cell>
          <cell r="M165" t="str">
            <v>ROMANIA</v>
          </cell>
          <cell r="N165" t="str">
            <v>50</v>
          </cell>
        </row>
        <row r="166">
          <cell r="L166" t="str">
            <v>Russia</v>
          </cell>
          <cell r="M166" t="str">
            <v>RUSSIA</v>
          </cell>
          <cell r="N166" t="str">
            <v>51</v>
          </cell>
        </row>
        <row r="167">
          <cell r="L167" t="str">
            <v>Serbia</v>
          </cell>
          <cell r="M167" t="str">
            <v>SERBIA</v>
          </cell>
          <cell r="N167" t="str">
            <v>52</v>
          </cell>
        </row>
        <row r="168">
          <cell r="L168" t="str">
            <v>Slovenia</v>
          </cell>
          <cell r="M168" t="str">
            <v>SLOVENIA</v>
          </cell>
          <cell r="N168" t="str">
            <v>53</v>
          </cell>
        </row>
        <row r="169">
          <cell r="L169" t="str">
            <v>Tajikistan</v>
          </cell>
          <cell r="M169" t="str">
            <v>TAJIKISTAN</v>
          </cell>
          <cell r="N169" t="str">
            <v>54</v>
          </cell>
        </row>
        <row r="170">
          <cell r="L170" t="str">
            <v>Turkmenistan</v>
          </cell>
          <cell r="M170" t="str">
            <v>TURKMENIST</v>
          </cell>
          <cell r="N170" t="str">
            <v>55</v>
          </cell>
        </row>
        <row r="171">
          <cell r="L171" t="str">
            <v>Ukraine</v>
          </cell>
          <cell r="M171" t="str">
            <v>UKRAINE</v>
          </cell>
          <cell r="N171" t="str">
            <v>56</v>
          </cell>
        </row>
        <row r="172">
          <cell r="L172" t="str">
            <v>Uzbekistan</v>
          </cell>
          <cell r="M172" t="str">
            <v>UZBEKISTAN</v>
          </cell>
          <cell r="N172" t="str">
            <v>57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OVERALL SUMMARY"/>
      <sheetName val="TEMPLATE TABLES"/>
      <sheetName val="REMARKS"/>
      <sheetName val="TRANSPORT"/>
      <sheetName val="OVERALL TARGET"/>
      <sheetName val="HEAT PUMPS"/>
      <sheetName val="STAT. TRANSFERS"/>
      <sheetName val="COAL"/>
      <sheetName val="OIL"/>
      <sheetName val="GAS"/>
      <sheetName val="ELE"/>
      <sheetName val="RE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Cover"/>
      <sheetName val="Menu"/>
      <sheetName val="TABLE1"/>
      <sheetName val="TABLE2a"/>
      <sheetName val="TABLE2b"/>
      <sheetName val="TABLE3"/>
      <sheetName val="TABLE4"/>
      <sheetName val="TABLE5"/>
      <sheetName val="1_Supply"/>
      <sheetName val="2a_Consumption"/>
      <sheetName val="2b_TFC_EnergyUse"/>
      <sheetName val="2b_TFC_Non-EnergyUse"/>
      <sheetName val="3i_Imports"/>
      <sheetName val="3ii_Imports_OfWhich LNG"/>
      <sheetName val="4i_Exports"/>
      <sheetName val="4ii_Exports_OfWhich LNG"/>
      <sheetName val="Remarks"/>
    </sheetNames>
    <sheetDataSet>
      <sheetData sheetId="0" refreshError="1"/>
      <sheetData sheetId="1" refreshError="1">
        <row r="117">
          <cell r="G117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8 Environment and energy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32AFAF"/>
      </a:accent1>
      <a:accent2>
        <a:srgbClr val="C84B96"/>
      </a:accent2>
      <a:accent3>
        <a:srgbClr val="286EB4"/>
      </a:accent3>
      <a:accent4>
        <a:srgbClr val="D73C41"/>
      </a:accent4>
      <a:accent5>
        <a:srgbClr val="00A5E6"/>
      </a:accent5>
      <a:accent6>
        <a:srgbClr val="B9C31E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3 Population and social conditions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FAA519"/>
    </a:accent1>
    <a:accent2>
      <a:srgbClr val="286EB4"/>
    </a:accent2>
    <a:accent3>
      <a:srgbClr val="F06423"/>
    </a:accent3>
    <a:accent4>
      <a:srgbClr val="B9C31E"/>
    </a:accent4>
    <a:accent5>
      <a:srgbClr val="5FB441"/>
    </a:accent5>
    <a:accent6>
      <a:srgbClr val="32AFAF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3 Population and social conditions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FAA519"/>
    </a:accent1>
    <a:accent2>
      <a:srgbClr val="286EB4"/>
    </a:accent2>
    <a:accent3>
      <a:srgbClr val="F06423"/>
    </a:accent3>
    <a:accent4>
      <a:srgbClr val="B9C31E"/>
    </a:accent4>
    <a:accent5>
      <a:srgbClr val="5FB441"/>
    </a:accent5>
    <a:accent6>
      <a:srgbClr val="32AFAF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3 Population and social conditions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FAA519"/>
    </a:accent1>
    <a:accent2>
      <a:srgbClr val="286EB4"/>
    </a:accent2>
    <a:accent3>
      <a:srgbClr val="F06423"/>
    </a:accent3>
    <a:accent4>
      <a:srgbClr val="B9C31E"/>
    </a:accent4>
    <a:accent5>
      <a:srgbClr val="5FB441"/>
    </a:accent5>
    <a:accent6>
      <a:srgbClr val="32AFAF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3 Population and social conditions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FAA519"/>
    </a:accent1>
    <a:accent2>
      <a:srgbClr val="286EB4"/>
    </a:accent2>
    <a:accent3>
      <a:srgbClr val="F06423"/>
    </a:accent3>
    <a:accent4>
      <a:srgbClr val="B9C31E"/>
    </a:accent4>
    <a:accent5>
      <a:srgbClr val="5FB441"/>
    </a:accent5>
    <a:accent6>
      <a:srgbClr val="32AFAF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zoomScaleNormal="100" workbookViewId="0"/>
  </sheetViews>
  <sheetFormatPr defaultColWidth="9.1796875" defaultRowHeight="11.5" x14ac:dyDescent="0.25"/>
  <cols>
    <col min="1" max="1" width="9.26953125" style="17" customWidth="1"/>
    <col min="2" max="2" width="22" style="17" customWidth="1"/>
    <col min="3" max="3" width="9.81640625" style="17" customWidth="1"/>
    <col min="4" max="4" width="15.81640625" style="17" customWidth="1"/>
    <col min="5" max="5" width="4.54296875" style="17" customWidth="1"/>
    <col min="6" max="13" width="12.7265625" style="17" customWidth="1"/>
    <col min="14" max="26" width="9.1796875" style="17"/>
    <col min="27" max="27" width="87" style="17" customWidth="1"/>
    <col min="28" max="16384" width="9.1796875" style="17"/>
  </cols>
  <sheetData>
    <row r="1" spans="1:12" x14ac:dyDescent="0.25">
      <c r="B1" s="18"/>
    </row>
    <row r="2" spans="1:12" s="19" customFormat="1" ht="15.5" x14ac:dyDescent="0.35">
      <c r="B2" s="27" t="s">
        <v>53</v>
      </c>
    </row>
    <row r="3" spans="1:12" s="20" customFormat="1" ht="12" customHeight="1" x14ac:dyDescent="0.25">
      <c r="B3" s="36" t="s">
        <v>42</v>
      </c>
      <c r="H3" s="17"/>
      <c r="I3" s="17"/>
      <c r="J3" s="17"/>
      <c r="K3" s="17"/>
      <c r="L3" s="17"/>
    </row>
    <row r="4" spans="1:12" ht="12" customHeight="1" x14ac:dyDescent="0.25">
      <c r="D4" s="21"/>
    </row>
    <row r="5" spans="1:12" ht="24" customHeight="1" x14ac:dyDescent="0.25">
      <c r="C5" s="17" t="s">
        <v>32</v>
      </c>
      <c r="H5" s="22"/>
      <c r="I5" s="22"/>
      <c r="J5" s="22"/>
      <c r="K5" s="22"/>
    </row>
    <row r="6" spans="1:12" ht="12" customHeight="1" x14ac:dyDescent="0.25">
      <c r="E6" s="21"/>
      <c r="F6" s="22"/>
      <c r="G6" s="22"/>
      <c r="H6" s="22"/>
      <c r="I6" s="22"/>
      <c r="J6" s="22"/>
      <c r="K6" s="22"/>
    </row>
    <row r="7" spans="1:12" ht="12" customHeight="1" x14ac:dyDescent="0.25">
      <c r="A7" s="23"/>
      <c r="B7" s="17" t="s">
        <v>41</v>
      </c>
      <c r="C7" s="17">
        <v>20</v>
      </c>
      <c r="D7" s="37" t="e">
        <f>VLOOKUP(B7,'Table 1'!$B$6:$S$42,18,FALSE)</f>
        <v>#N/A</v>
      </c>
      <c r="E7" s="24"/>
      <c r="F7" s="28"/>
      <c r="G7" s="22"/>
      <c r="H7" s="22"/>
      <c r="I7" s="22"/>
      <c r="J7" s="22"/>
      <c r="K7" s="22"/>
    </row>
    <row r="8" spans="1:12" ht="12" customHeight="1" x14ac:dyDescent="0.25">
      <c r="A8" s="23"/>
      <c r="D8" s="37"/>
      <c r="E8" s="24"/>
      <c r="F8" s="28"/>
      <c r="G8" s="22"/>
      <c r="H8" s="22"/>
      <c r="I8" s="22"/>
      <c r="J8" s="22"/>
      <c r="K8" s="22"/>
    </row>
    <row r="9" spans="1:12" ht="12" customHeight="1" x14ac:dyDescent="0.25">
      <c r="A9" s="23"/>
      <c r="B9" s="17" t="s">
        <v>21</v>
      </c>
      <c r="C9" s="17">
        <v>49</v>
      </c>
      <c r="D9" s="37">
        <f>VLOOKUP(B9,'Table 1'!$B$6:$S$42,18,FALSE)</f>
        <v>60.124273301723605</v>
      </c>
      <c r="E9" s="24"/>
      <c r="F9" s="28"/>
      <c r="G9" s="22"/>
      <c r="H9" s="22"/>
      <c r="I9" s="22"/>
      <c r="J9" s="22"/>
      <c r="K9" s="22"/>
    </row>
    <row r="10" spans="1:12" ht="12" customHeight="1" x14ac:dyDescent="0.25">
      <c r="B10" s="17" t="s">
        <v>26</v>
      </c>
      <c r="C10" s="17">
        <v>38</v>
      </c>
      <c r="D10" s="37">
        <f>VLOOKUP(B10,'Table 1'!$B$6:$S$42,18,FALSE)</f>
        <v>43.801572449975275</v>
      </c>
      <c r="E10" s="24"/>
      <c r="F10" s="28"/>
      <c r="G10" s="22"/>
      <c r="H10" s="22"/>
      <c r="I10" s="22"/>
      <c r="J10" s="22"/>
      <c r="K10" s="22"/>
    </row>
    <row r="11" spans="1:12" ht="12" customHeight="1" x14ac:dyDescent="0.25">
      <c r="B11" s="17" t="s">
        <v>5</v>
      </c>
      <c r="C11" s="17">
        <v>40</v>
      </c>
      <c r="D11" s="37">
        <f>VLOOKUP(B11,'Table 1'!$B$6:$S$42,18,FALSE)</f>
        <v>42.131903582014331</v>
      </c>
      <c r="E11" s="24"/>
      <c r="F11" s="28"/>
      <c r="G11" s="22"/>
      <c r="H11" s="22"/>
      <c r="I11" s="22"/>
      <c r="J11" s="22"/>
      <c r="K11" s="22"/>
    </row>
    <row r="12" spans="1:12" ht="12" customHeight="1" x14ac:dyDescent="0.25">
      <c r="B12" s="17" t="s">
        <v>16</v>
      </c>
      <c r="C12" s="17">
        <v>34</v>
      </c>
      <c r="D12" s="37">
        <f>VLOOKUP(B12,'Table 1'!$B$6:$S$42,18,FALSE)</f>
        <v>36.545341042155464</v>
      </c>
      <c r="E12" s="24"/>
      <c r="F12" s="28"/>
      <c r="G12" s="22"/>
      <c r="H12" s="22"/>
      <c r="I12" s="22"/>
      <c r="J12" s="22"/>
      <c r="K12" s="22"/>
    </row>
    <row r="13" spans="1:12" ht="12" customHeight="1" x14ac:dyDescent="0.25">
      <c r="B13" s="17" t="s">
        <v>13</v>
      </c>
      <c r="C13" s="17">
        <v>31</v>
      </c>
      <c r="D13" s="37">
        <f>VLOOKUP(B13,'Table 1'!$B$6:$S$42,18,FALSE)</f>
        <v>33.982330098030651</v>
      </c>
      <c r="E13" s="24"/>
      <c r="F13" s="28"/>
      <c r="G13" s="22"/>
      <c r="H13" s="22"/>
      <c r="I13" s="22"/>
      <c r="J13" s="22"/>
      <c r="K13" s="22"/>
    </row>
    <row r="14" spans="1:12" ht="12" customHeight="1" x14ac:dyDescent="0.25">
      <c r="B14" s="17" t="s">
        <v>1</v>
      </c>
      <c r="C14" s="17">
        <v>30</v>
      </c>
      <c r="D14" s="37">
        <f>VLOOKUP(B14,'Table 1'!$B$6:$S$42,18,FALSE)</f>
        <v>31.648070870474665</v>
      </c>
      <c r="E14" s="24"/>
      <c r="F14" s="28"/>
      <c r="G14" s="22"/>
      <c r="H14" s="22"/>
      <c r="I14" s="22"/>
      <c r="J14" s="22"/>
      <c r="K14" s="22"/>
    </row>
    <row r="15" spans="1:12" ht="12" customHeight="1" x14ac:dyDescent="0.25">
      <c r="B15" s="17" t="s">
        <v>11</v>
      </c>
      <c r="C15" s="17">
        <v>20</v>
      </c>
      <c r="D15" s="37">
        <f>VLOOKUP(B15,'Table 1'!$B$6:$S$42,18,FALSE)</f>
        <v>31.022907793703457</v>
      </c>
      <c r="E15" s="24"/>
      <c r="F15" s="28"/>
      <c r="G15" s="22"/>
      <c r="H15" s="22"/>
      <c r="I15" s="22"/>
      <c r="J15" s="22"/>
      <c r="K15" s="22"/>
    </row>
    <row r="16" spans="1:12" ht="12" customHeight="1" x14ac:dyDescent="0.25">
      <c r="B16" s="17" t="s">
        <v>20</v>
      </c>
      <c r="C16" s="17">
        <v>25</v>
      </c>
      <c r="D16" s="37">
        <f>VLOOKUP(B16,'Table 1'!$B$6:$S$42,18,FALSE)</f>
        <v>30.179884949675216</v>
      </c>
      <c r="E16" s="24"/>
      <c r="F16" s="28"/>
      <c r="G16" s="22"/>
      <c r="H16" s="22"/>
      <c r="I16" s="22"/>
      <c r="J16" s="22"/>
      <c r="K16" s="22"/>
    </row>
    <row r="17" spans="1:11" ht="12" customHeight="1" x14ac:dyDescent="0.25">
      <c r="B17" s="17" t="s">
        <v>0</v>
      </c>
      <c r="C17" s="17">
        <v>23</v>
      </c>
      <c r="D17" s="37">
        <f>VLOOKUP(B17,'Table 1'!$B$6:$S$42,18,FALSE)</f>
        <v>26.772838976880625</v>
      </c>
      <c r="E17" s="24"/>
      <c r="F17" s="28"/>
      <c r="G17" s="22"/>
      <c r="H17" s="22"/>
      <c r="I17" s="22"/>
      <c r="J17" s="22"/>
      <c r="K17" s="22"/>
    </row>
    <row r="18" spans="1:11" ht="12" customHeight="1" x14ac:dyDescent="0.25">
      <c r="B18" s="17" t="s">
        <v>17</v>
      </c>
      <c r="C18" s="17">
        <v>25</v>
      </c>
      <c r="D18" s="37">
        <f>VLOOKUP(B18,'Table 1'!$B$6:$S$42,18,FALSE)</f>
        <v>25.000032109401005</v>
      </c>
      <c r="E18" s="24"/>
      <c r="F18" s="28"/>
      <c r="G18" s="22"/>
      <c r="H18" s="22"/>
      <c r="I18" s="22"/>
      <c r="J18" s="22"/>
      <c r="K18" s="22"/>
    </row>
    <row r="19" spans="1:11" ht="12" customHeight="1" x14ac:dyDescent="0.25">
      <c r="B19" s="17" t="s">
        <v>7</v>
      </c>
      <c r="C19" s="17">
        <v>24</v>
      </c>
      <c r="D19" s="37">
        <f>VLOOKUP(B19,'Table 1'!$B$6:$S$42,18,FALSE)</f>
        <v>24.477535840421556</v>
      </c>
      <c r="E19" s="24"/>
      <c r="F19" s="28"/>
      <c r="G19" s="22"/>
      <c r="H19" s="22"/>
      <c r="I19" s="22"/>
      <c r="J19" s="22"/>
      <c r="K19" s="22"/>
    </row>
    <row r="20" spans="1:11" ht="12" customHeight="1" x14ac:dyDescent="0.25">
      <c r="B20" s="17" t="s">
        <v>23</v>
      </c>
      <c r="C20" s="17">
        <v>16</v>
      </c>
      <c r="D20" s="37">
        <f>VLOOKUP(B20,'Table 1'!$B$6:$S$42,18,FALSE)</f>
        <v>23.319154481554417</v>
      </c>
      <c r="E20" s="24"/>
      <c r="F20" s="29"/>
      <c r="G20" s="22"/>
      <c r="H20" s="22"/>
      <c r="I20" s="22"/>
      <c r="J20" s="22"/>
      <c r="K20" s="22"/>
    </row>
    <row r="21" spans="1:11" ht="12" customHeight="1" x14ac:dyDescent="0.25">
      <c r="B21" s="17" t="str">
        <f>'Table 1'!B14</f>
        <v>Greece (p)</v>
      </c>
      <c r="C21" s="17">
        <v>18</v>
      </c>
      <c r="D21" s="37">
        <f>VLOOKUP(B21,'Table 1'!$B$6:$S$42,18,FALSE)</f>
        <v>21.749078308954779</v>
      </c>
      <c r="E21" s="38"/>
      <c r="F21" s="28"/>
      <c r="G21" s="22"/>
      <c r="H21" s="22"/>
      <c r="I21" s="22"/>
      <c r="J21" s="22"/>
      <c r="K21" s="22"/>
    </row>
    <row r="22" spans="1:11" ht="12" customHeight="1" x14ac:dyDescent="0.25">
      <c r="B22" s="17" t="s">
        <v>25</v>
      </c>
      <c r="C22" s="17">
        <v>20</v>
      </c>
      <c r="D22" s="37">
        <f>VLOOKUP(B22,'Table 1'!$B$6:$S$42,18,FALSE)</f>
        <v>21.219516545223076</v>
      </c>
      <c r="E22" s="24"/>
      <c r="F22" s="30"/>
      <c r="G22" s="22"/>
      <c r="H22" s="22"/>
      <c r="I22" s="22"/>
      <c r="J22" s="22"/>
      <c r="K22" s="22"/>
    </row>
    <row r="23" spans="1:11" ht="12" customHeight="1" x14ac:dyDescent="0.25">
      <c r="B23" s="17" t="s">
        <v>52</v>
      </c>
      <c r="C23" s="17">
        <v>17</v>
      </c>
      <c r="D23" s="37">
        <f>VLOOKUP(B23,'Table 1'!$B$6:$S$42,18,FALSE)</f>
        <v>20.358817539944937</v>
      </c>
      <c r="E23" s="24"/>
      <c r="F23" s="28"/>
      <c r="G23" s="22"/>
      <c r="H23" s="22"/>
      <c r="I23" s="22"/>
      <c r="J23" s="22"/>
      <c r="K23" s="22"/>
    </row>
    <row r="24" spans="1:11" ht="12" customHeight="1" x14ac:dyDescent="0.25">
      <c r="B24" s="17" t="s">
        <v>10</v>
      </c>
      <c r="C24" s="17">
        <v>18</v>
      </c>
      <c r="D24" s="37">
        <f>VLOOKUP(B24,'Table 1'!$B$6:$S$42,18,FALSE)</f>
        <v>19.312218550735274</v>
      </c>
      <c r="E24" s="24"/>
      <c r="F24" s="28"/>
      <c r="G24" s="22"/>
      <c r="H24" s="22"/>
      <c r="I24" s="22"/>
      <c r="J24" s="22"/>
      <c r="K24" s="22"/>
    </row>
    <row r="25" spans="1:11" ht="12" customHeight="1" x14ac:dyDescent="0.25">
      <c r="B25" s="17" t="s">
        <v>2</v>
      </c>
      <c r="C25" s="17">
        <v>23</v>
      </c>
      <c r="D25" s="37">
        <f>VLOOKUP(B25,'Table 1'!$B$6:$S$42,18,FALSE)</f>
        <v>19.109113045596597</v>
      </c>
      <c r="E25" s="24"/>
      <c r="F25" s="28"/>
      <c r="G25" s="22"/>
      <c r="H25" s="22"/>
      <c r="I25" s="22"/>
      <c r="J25" s="22"/>
      <c r="K25" s="22"/>
    </row>
    <row r="26" spans="1:11" ht="12" customHeight="1" x14ac:dyDescent="0.25">
      <c r="B26" s="17" t="s">
        <v>38</v>
      </c>
      <c r="C26" s="17">
        <v>14.000000000000002</v>
      </c>
      <c r="D26" s="37">
        <f>VLOOKUP(B26,'Table 1'!$B$6:$S$42,18,FALSE)</f>
        <v>17.344659038251844</v>
      </c>
      <c r="E26" s="24"/>
      <c r="F26" s="28"/>
      <c r="G26" s="22"/>
      <c r="H26" s="22"/>
      <c r="I26" s="22"/>
      <c r="J26" s="22"/>
      <c r="K26" s="22"/>
    </row>
    <row r="27" spans="1:11" ht="12" customHeight="1" x14ac:dyDescent="0.25">
      <c r="B27" s="17" t="s">
        <v>12</v>
      </c>
      <c r="C27" s="17">
        <v>13</v>
      </c>
      <c r="D27" s="37">
        <f>VLOOKUP(B27,'Table 1'!$B$6:$S$42,18,FALSE)</f>
        <v>17.30344710627099</v>
      </c>
      <c r="E27" s="24"/>
      <c r="F27" s="28"/>
      <c r="G27" s="22"/>
      <c r="H27" s="22"/>
      <c r="I27" s="22"/>
      <c r="J27" s="22"/>
      <c r="K27" s="22"/>
    </row>
    <row r="28" spans="1:11" ht="12" customHeight="1" x14ac:dyDescent="0.25">
      <c r="B28" s="17" t="s">
        <v>19</v>
      </c>
      <c r="C28" s="17">
        <v>13</v>
      </c>
      <c r="D28" s="37">
        <f>VLOOKUP(B28,'Table 1'!$B$6:$S$42,18,FALSE)</f>
        <v>16.879248868111784</v>
      </c>
      <c r="E28" s="24"/>
      <c r="F28" s="28"/>
      <c r="G28" s="22"/>
      <c r="H28" s="22"/>
      <c r="I28" s="22"/>
      <c r="J28" s="22"/>
      <c r="K28" s="22"/>
    </row>
    <row r="29" spans="1:11" ht="12" customHeight="1" x14ac:dyDescent="0.25">
      <c r="B29" s="17" t="s">
        <v>3</v>
      </c>
      <c r="C29" s="17">
        <v>16</v>
      </c>
      <c r="D29" s="37">
        <f>VLOOKUP(B29,'Table 1'!$B$6:$S$42,18,FALSE)</f>
        <v>16.160239086671062</v>
      </c>
      <c r="E29" s="24"/>
      <c r="F29" s="28"/>
      <c r="G29" s="22"/>
      <c r="H29" s="22"/>
      <c r="I29" s="22"/>
      <c r="J29" s="22"/>
      <c r="K29" s="22"/>
    </row>
    <row r="30" spans="1:11" ht="12" customHeight="1" x14ac:dyDescent="0.25">
      <c r="B30" s="17" t="s">
        <v>6</v>
      </c>
      <c r="C30" s="17">
        <v>15</v>
      </c>
      <c r="D30" s="37">
        <f>VLOOKUP(B30,'Table 1'!$B$6:$S$42,18,FALSE)</f>
        <v>16.10188006204768</v>
      </c>
      <c r="E30" s="24"/>
      <c r="F30" s="28"/>
      <c r="G30" s="22"/>
      <c r="H30" s="22"/>
      <c r="I30" s="22"/>
      <c r="J30" s="22"/>
      <c r="K30" s="22"/>
    </row>
    <row r="31" spans="1:11" ht="12" customHeight="1" x14ac:dyDescent="0.25">
      <c r="B31" s="17" t="s">
        <v>18</v>
      </c>
      <c r="C31" s="17">
        <v>14.000000000000002</v>
      </c>
      <c r="D31" s="37">
        <f>VLOOKUP(B31,'Table 1'!$B$6:$S$42,18,FALSE)</f>
        <v>13.998743688900065</v>
      </c>
      <c r="E31" s="24"/>
      <c r="F31" s="28"/>
      <c r="G31" s="22"/>
      <c r="H31" s="22"/>
      <c r="I31" s="22"/>
      <c r="J31" s="22"/>
      <c r="K31" s="22"/>
    </row>
    <row r="32" spans="1:11" ht="12" customHeight="1" x14ac:dyDescent="0.25">
      <c r="A32" s="23"/>
      <c r="B32" s="17" t="s">
        <v>22</v>
      </c>
      <c r="C32" s="17">
        <v>13</v>
      </c>
      <c r="D32" s="37">
        <f>VLOOKUP(B32,'Table 1'!$B$6:$S$42,18,FALSE)</f>
        <v>13.850225668428001</v>
      </c>
      <c r="E32" s="24"/>
      <c r="F32" s="28"/>
      <c r="G32" s="22"/>
      <c r="H32" s="22"/>
      <c r="I32" s="22"/>
      <c r="J32" s="22"/>
      <c r="K32" s="22"/>
    </row>
    <row r="33" spans="1:11" ht="12" customHeight="1" x14ac:dyDescent="0.25">
      <c r="B33" s="17" t="s">
        <v>15</v>
      </c>
      <c r="C33" s="17">
        <v>13</v>
      </c>
      <c r="D33" s="37">
        <f>VLOOKUP(B33,'Table 1'!$B$6:$S$42,18,FALSE)</f>
        <v>13.000247721672222</v>
      </c>
      <c r="E33" s="24"/>
      <c r="F33" s="28"/>
      <c r="G33" s="22"/>
      <c r="H33" s="22"/>
      <c r="I33" s="22"/>
      <c r="J33" s="22"/>
      <c r="K33" s="22"/>
    </row>
    <row r="34" spans="1:11" ht="12" customHeight="1" x14ac:dyDescent="0.25">
      <c r="B34" s="17" t="s">
        <v>4</v>
      </c>
      <c r="C34" s="17">
        <v>11</v>
      </c>
      <c r="D34" s="37">
        <f>VLOOKUP(B34,'Table 1'!$B$6:$S$42,18,FALSE)</f>
        <v>11.699178576461644</v>
      </c>
      <c r="E34" s="24"/>
      <c r="F34" s="28"/>
      <c r="G34" s="22"/>
      <c r="H34" s="22"/>
      <c r="I34" s="22"/>
      <c r="J34" s="22"/>
      <c r="K34" s="22"/>
    </row>
    <row r="35" spans="1:11" ht="12" customHeight="1" x14ac:dyDescent="0.25">
      <c r="B35" s="17" t="s">
        <v>24</v>
      </c>
      <c r="C35" s="17">
        <v>10</v>
      </c>
      <c r="D35" s="37">
        <f>VLOOKUP(B35,'Table 1'!$B$6:$S$42,18,FALSE)</f>
        <v>10.714031284371474</v>
      </c>
      <c r="E35" s="24"/>
      <c r="F35" s="28"/>
      <c r="G35" s="22"/>
      <c r="H35" s="22"/>
      <c r="I35" s="22"/>
      <c r="J35" s="22"/>
      <c r="K35" s="22"/>
    </row>
    <row r="36" spans="1:11" ht="12" customHeight="1" x14ac:dyDescent="0.25">
      <c r="D36" s="37"/>
      <c r="E36" s="21"/>
      <c r="F36" s="28"/>
      <c r="G36" s="22"/>
      <c r="H36" s="22"/>
      <c r="I36" s="22"/>
      <c r="J36" s="22"/>
      <c r="K36" s="22"/>
    </row>
    <row r="37" spans="1:11" ht="12" customHeight="1" x14ac:dyDescent="0.25">
      <c r="B37" s="17" t="s">
        <v>48</v>
      </c>
      <c r="C37" s="17">
        <v>64</v>
      </c>
      <c r="D37" s="37">
        <f>VLOOKUP(B37,'Table 1'!$B$6:$S$42,18,FALSE)</f>
        <v>83.724785679527997</v>
      </c>
      <c r="E37" s="21"/>
      <c r="F37" s="28"/>
      <c r="G37" s="22"/>
      <c r="H37" s="22"/>
      <c r="I37" s="22"/>
      <c r="J37" s="22"/>
      <c r="K37" s="22"/>
    </row>
    <row r="38" spans="1:11" ht="12" customHeight="1" x14ac:dyDescent="0.25">
      <c r="B38" s="17" t="s">
        <v>14</v>
      </c>
      <c r="C38" s="17">
        <v>67.5</v>
      </c>
      <c r="D38" s="37">
        <f>VLOOKUP(B38,'Table 1'!$B$6:$S$42,18,FALSE)</f>
        <v>77.357557393440075</v>
      </c>
      <c r="E38" s="21"/>
      <c r="F38" s="28"/>
      <c r="G38" s="22"/>
      <c r="H38" s="22"/>
      <c r="I38" s="22"/>
      <c r="J38" s="22"/>
      <c r="K38" s="22"/>
    </row>
    <row r="39" spans="1:11" ht="12" customHeight="1" x14ac:dyDescent="0.25">
      <c r="D39" s="37"/>
      <c r="E39" s="21"/>
      <c r="F39" s="28"/>
      <c r="G39" s="22"/>
      <c r="H39" s="22"/>
      <c r="I39" s="22"/>
      <c r="J39" s="22"/>
      <c r="K39" s="22"/>
    </row>
    <row r="40" spans="1:11" ht="12" customHeight="1" x14ac:dyDescent="0.25">
      <c r="B40" s="17" t="s">
        <v>34</v>
      </c>
      <c r="C40" s="17">
        <v>38</v>
      </c>
      <c r="D40" s="37">
        <f>VLOOKUP(B40,'Table 1'!$B$6:$S$42,18,FALSE)</f>
        <v>45.014666732946246</v>
      </c>
      <c r="E40" s="21"/>
      <c r="F40" s="28"/>
      <c r="G40" s="22"/>
      <c r="H40" s="22"/>
      <c r="I40" s="22"/>
      <c r="J40" s="22"/>
      <c r="K40" s="22"/>
    </row>
    <row r="41" spans="1:11" ht="12" customHeight="1" x14ac:dyDescent="0.25">
      <c r="B41" s="17" t="s">
        <v>33</v>
      </c>
      <c r="C41" s="17">
        <v>33</v>
      </c>
      <c r="D41" s="37">
        <f>VLOOKUP(B41,'Table 1'!$B$6:$S$42,18,FALSE)</f>
        <v>43.769764544825442</v>
      </c>
      <c r="E41" s="21"/>
      <c r="F41" s="28"/>
      <c r="G41" s="22"/>
      <c r="H41" s="22"/>
      <c r="I41" s="22"/>
      <c r="J41" s="22"/>
      <c r="K41" s="22"/>
    </row>
    <row r="42" spans="1:11" ht="12" customHeight="1" x14ac:dyDescent="0.25">
      <c r="B42" s="17" t="s">
        <v>9</v>
      </c>
      <c r="C42" s="17">
        <v>27</v>
      </c>
      <c r="D42" s="37">
        <f>VLOOKUP(B42,'Table 1'!$B$6:$S$42,18,FALSE)</f>
        <v>26.296860530717385</v>
      </c>
      <c r="E42" s="21"/>
      <c r="F42" s="28"/>
      <c r="G42" s="22"/>
      <c r="H42" s="22"/>
      <c r="I42" s="22"/>
      <c r="J42" s="22"/>
      <c r="K42" s="22"/>
    </row>
    <row r="43" spans="1:11" ht="12" customHeight="1" x14ac:dyDescent="0.25">
      <c r="B43" s="17" t="s">
        <v>56</v>
      </c>
      <c r="C43" s="17">
        <v>17</v>
      </c>
      <c r="D43" s="37">
        <f>VLOOKUP(B43,'Table 1'!$B$6:$S$42,18,FALSE)</f>
        <v>25.056794317759117</v>
      </c>
      <c r="E43" s="21"/>
      <c r="F43" s="28"/>
      <c r="G43" s="22"/>
      <c r="H43" s="22"/>
      <c r="I43" s="22"/>
      <c r="J43" s="22"/>
      <c r="K43" s="22"/>
    </row>
    <row r="44" spans="1:11" ht="12" customHeight="1" x14ac:dyDescent="0.25">
      <c r="B44" s="17" t="s">
        <v>43</v>
      </c>
      <c r="C44" s="17">
        <v>25</v>
      </c>
      <c r="D44" s="37">
        <f>VLOOKUP(B44,'Table 1'!$B$6:$S$42,18,FALSE)</f>
        <v>24.400828349470569</v>
      </c>
      <c r="E44" s="21"/>
      <c r="F44" s="28"/>
      <c r="G44" s="22"/>
      <c r="H44" s="22"/>
      <c r="I44" s="22"/>
      <c r="J44" s="22"/>
      <c r="K44" s="22"/>
    </row>
    <row r="45" spans="1:11" ht="12" customHeight="1" x14ac:dyDescent="0.25">
      <c r="B45" s="17" t="s">
        <v>54</v>
      </c>
      <c r="C45" s="17">
        <v>23</v>
      </c>
      <c r="D45" s="37">
        <f>VLOOKUP(B45,'Table 1'!$B$6:$S$42,18,FALSE)</f>
        <v>19.221881918992086</v>
      </c>
      <c r="E45" s="21"/>
      <c r="F45" s="22"/>
      <c r="G45" s="22"/>
      <c r="H45" s="22"/>
      <c r="I45" s="22"/>
      <c r="J45" s="22"/>
      <c r="K45" s="22"/>
    </row>
    <row r="46" spans="1:11" ht="12" customHeight="1" x14ac:dyDescent="0.25">
      <c r="B46" s="17" t="s">
        <v>57</v>
      </c>
      <c r="C46" s="17">
        <v>11</v>
      </c>
      <c r="D46" s="37">
        <f>VLOOKUP(B46,'Table 1'!$B$6:$S$42,18,FALSE)</f>
        <v>9.1945611621368251</v>
      </c>
      <c r="E46" s="21"/>
      <c r="F46" s="22"/>
      <c r="G46" s="22"/>
      <c r="H46" s="22"/>
    </row>
    <row r="47" spans="1:11" ht="14.5" customHeight="1" x14ac:dyDescent="0.25">
      <c r="F47" s="22"/>
      <c r="G47" s="22"/>
    </row>
    <row r="48" spans="1:11" ht="14.5" customHeight="1" x14ac:dyDescent="0.3">
      <c r="A48" s="25"/>
      <c r="B48" s="17" t="s">
        <v>44</v>
      </c>
    </row>
    <row r="49" spans="1:5" ht="15" customHeight="1" x14ac:dyDescent="0.25">
      <c r="A49" s="25"/>
      <c r="B49" s="17" t="s">
        <v>50</v>
      </c>
    </row>
    <row r="50" spans="1:5" ht="12" customHeight="1" x14ac:dyDescent="0.3">
      <c r="A50" s="25"/>
      <c r="B50" s="17" t="s">
        <v>47</v>
      </c>
    </row>
    <row r="51" spans="1:5" ht="12" customHeight="1" x14ac:dyDescent="0.25"/>
    <row r="52" spans="1:5" ht="12" customHeight="1" x14ac:dyDescent="0.25">
      <c r="E52" s="26"/>
    </row>
  </sheetData>
  <sortState ref="B40:D46">
    <sortCondition descending="1" ref="D40:D46"/>
  </sortState>
  <pageMargins left="0.41" right="0.21" top="0.78" bottom="0.59" header="0.5" footer="0.5"/>
  <pageSetup paperSize="9" firstPageNumber="0" fitToWidth="0" fitToHeight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D46"/>
  <sheetViews>
    <sheetView zoomScaleNormal="100" workbookViewId="0">
      <selection activeCell="B2" sqref="B2:AC49"/>
    </sheetView>
  </sheetViews>
  <sheetFormatPr defaultColWidth="9.1796875" defaultRowHeight="11.5" x14ac:dyDescent="0.25"/>
  <cols>
    <col min="1" max="1" width="9.1796875" style="3"/>
    <col min="2" max="2" width="23" style="3" customWidth="1"/>
    <col min="3" max="18" width="5.7265625" style="3" customWidth="1"/>
    <col min="19" max="19" width="7.90625" style="3" customWidth="1"/>
    <col min="20" max="28" width="10" style="3" customWidth="1"/>
    <col min="29" max="29" width="6.1796875" style="3" customWidth="1"/>
    <col min="30" max="16384" width="9.1796875" style="3"/>
  </cols>
  <sheetData>
    <row r="2" spans="2:30" s="5" customFormat="1" ht="19.5" customHeight="1" x14ac:dyDescent="0.25">
      <c r="B2" s="1" t="s">
        <v>55</v>
      </c>
      <c r="D2" s="12"/>
      <c r="E2" s="12"/>
      <c r="F2" s="12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Y2" s="7"/>
      <c r="Z2" s="8"/>
      <c r="AA2" s="9"/>
      <c r="AB2" s="9"/>
    </row>
    <row r="3" spans="2:30" s="5" customFormat="1" ht="12.5" x14ac:dyDescent="0.25">
      <c r="B3" s="2" t="s">
        <v>42</v>
      </c>
      <c r="D3" s="12"/>
      <c r="E3" s="12"/>
      <c r="F3" s="12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Y3" s="7"/>
      <c r="Z3" s="8"/>
      <c r="AA3" s="9"/>
      <c r="AB3" s="9"/>
    </row>
    <row r="4" spans="2:30" s="5" customFormat="1" ht="9.75" customHeight="1" x14ac:dyDescent="0.25">
      <c r="D4" s="12"/>
      <c r="E4" s="12"/>
      <c r="F4" s="12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Y4" s="7"/>
      <c r="Z4" s="8"/>
      <c r="AA4" s="9"/>
      <c r="AB4" s="9"/>
    </row>
    <row r="5" spans="2:30" ht="31.5" customHeight="1" x14ac:dyDescent="0.25">
      <c r="B5" s="13"/>
      <c r="C5" s="13">
        <v>2004</v>
      </c>
      <c r="D5" s="13">
        <v>2005</v>
      </c>
      <c r="E5" s="13">
        <v>2006</v>
      </c>
      <c r="F5" s="13">
        <v>2007</v>
      </c>
      <c r="G5" s="13">
        <v>2008</v>
      </c>
      <c r="H5" s="13">
        <v>2009</v>
      </c>
      <c r="I5" s="13">
        <v>2010</v>
      </c>
      <c r="J5" s="13">
        <v>2011</v>
      </c>
      <c r="K5" s="13">
        <v>2012</v>
      </c>
      <c r="L5" s="13">
        <v>2013</v>
      </c>
      <c r="M5" s="13">
        <v>2014</v>
      </c>
      <c r="N5" s="13">
        <v>2015</v>
      </c>
      <c r="O5" s="13">
        <v>2016</v>
      </c>
      <c r="P5" s="13">
        <v>2017</v>
      </c>
      <c r="Q5" s="13">
        <v>2018</v>
      </c>
      <c r="R5" s="13">
        <v>2019</v>
      </c>
      <c r="S5" s="13">
        <v>2020</v>
      </c>
      <c r="T5" s="58" t="s">
        <v>28</v>
      </c>
      <c r="U5" s="58" t="s">
        <v>29</v>
      </c>
      <c r="V5" s="58" t="s">
        <v>30</v>
      </c>
      <c r="W5" s="58" t="s">
        <v>35</v>
      </c>
      <c r="X5" s="58" t="s">
        <v>51</v>
      </c>
      <c r="Y5" s="58" t="s">
        <v>49</v>
      </c>
      <c r="Z5" s="58" t="s">
        <v>31</v>
      </c>
      <c r="AA5" s="58" t="s">
        <v>37</v>
      </c>
      <c r="AB5" s="58" t="s">
        <v>36</v>
      </c>
      <c r="AC5" s="58" t="s">
        <v>32</v>
      </c>
      <c r="AD5" s="46"/>
    </row>
    <row r="6" spans="2:30" x14ac:dyDescent="0.25">
      <c r="B6" s="63" t="s">
        <v>70</v>
      </c>
      <c r="C6" s="56">
        <v>9.6049324905103486</v>
      </c>
      <c r="D6" s="56">
        <v>10.181534992667071</v>
      </c>
      <c r="E6" s="56">
        <v>10.778349011800271</v>
      </c>
      <c r="F6" s="56">
        <v>11.748650309149058</v>
      </c>
      <c r="G6" s="56">
        <v>12.551782782915124</v>
      </c>
      <c r="H6" s="56">
        <v>13.850348292822122</v>
      </c>
      <c r="I6" s="56">
        <v>14.405324409663137</v>
      </c>
      <c r="J6" s="56">
        <v>14.54664113396816</v>
      </c>
      <c r="K6" s="56">
        <v>16.002161842009968</v>
      </c>
      <c r="L6" s="56">
        <v>16.659758447775658</v>
      </c>
      <c r="M6" s="56">
        <v>17.416742899400319</v>
      </c>
      <c r="N6" s="56">
        <v>17.820843584427124</v>
      </c>
      <c r="O6" s="56">
        <v>17.979540516952625</v>
      </c>
      <c r="P6" s="56">
        <v>18.412230005722005</v>
      </c>
      <c r="Q6" s="56">
        <v>19.096066582985276</v>
      </c>
      <c r="R6" s="56">
        <v>19.884910211064298</v>
      </c>
      <c r="S6" s="56">
        <v>22.089694470763064</v>
      </c>
      <c r="T6" s="56">
        <v>15.274401487989063</v>
      </c>
      <c r="U6" s="56">
        <v>17.038250673587989</v>
      </c>
      <c r="V6" s="56">
        <v>17.900192050689874</v>
      </c>
      <c r="W6" s="56">
        <v>18.754148294353641</v>
      </c>
      <c r="X6" s="56" t="s">
        <v>8</v>
      </c>
      <c r="Y6" s="56" t="s">
        <v>8</v>
      </c>
      <c r="Z6" s="56" t="s">
        <v>8</v>
      </c>
      <c r="AA6" s="56" t="s">
        <v>8</v>
      </c>
      <c r="AB6" s="56" t="s">
        <v>8</v>
      </c>
      <c r="AC6" s="56">
        <v>20</v>
      </c>
      <c r="AD6" s="46"/>
    </row>
    <row r="7" spans="2:30" x14ac:dyDescent="0.25">
      <c r="B7" s="64" t="s">
        <v>15</v>
      </c>
      <c r="C7" s="47">
        <v>1.9164416575049716</v>
      </c>
      <c r="D7" s="47">
        <v>2.3247832248573497</v>
      </c>
      <c r="E7" s="47">
        <v>2.6579428292287601</v>
      </c>
      <c r="F7" s="47">
        <v>3.1401688886608299</v>
      </c>
      <c r="G7" s="47">
        <v>3.6109928390066992</v>
      </c>
      <c r="H7" s="47">
        <v>4.7464877816159792</v>
      </c>
      <c r="I7" s="47">
        <v>6.0042146132285046</v>
      </c>
      <c r="J7" s="47">
        <v>6.3021458633289189</v>
      </c>
      <c r="K7" s="47">
        <v>7.0859297395969358</v>
      </c>
      <c r="L7" s="47">
        <v>7.6713975829031531</v>
      </c>
      <c r="M7" s="47">
        <v>8.0379767595143239</v>
      </c>
      <c r="N7" s="47">
        <v>8.0600391100055813</v>
      </c>
      <c r="O7" s="47">
        <v>8.7437478279077574</v>
      </c>
      <c r="P7" s="47">
        <v>9.1358544271920827</v>
      </c>
      <c r="Q7" s="47">
        <v>9.4718540049773097</v>
      </c>
      <c r="R7" s="47">
        <v>9.9289418880283247</v>
      </c>
      <c r="S7" s="47">
        <v>13.000247721672222</v>
      </c>
      <c r="T7" s="47">
        <v>6.694037801462926</v>
      </c>
      <c r="U7" s="47">
        <v>7.8546871712087381</v>
      </c>
      <c r="V7" s="47">
        <v>8.4018934689566684</v>
      </c>
      <c r="W7" s="47">
        <v>9.3038542160846944</v>
      </c>
      <c r="X7" s="47">
        <v>2.1999999999999997</v>
      </c>
      <c r="Y7" s="47">
        <v>4.3600000000000003</v>
      </c>
      <c r="Z7" s="47">
        <v>5.44</v>
      </c>
      <c r="AA7" s="47">
        <v>7.06</v>
      </c>
      <c r="AB7" s="47">
        <v>9.2200000000000006</v>
      </c>
      <c r="AC7" s="47">
        <v>13</v>
      </c>
      <c r="AD7" s="46"/>
    </row>
    <row r="8" spans="2:30" x14ac:dyDescent="0.25">
      <c r="B8" s="64" t="s">
        <v>23</v>
      </c>
      <c r="C8" s="47">
        <v>9.2306346290346788</v>
      </c>
      <c r="D8" s="47">
        <v>9.1729316202687521</v>
      </c>
      <c r="E8" s="47">
        <v>9.4153876602497721</v>
      </c>
      <c r="F8" s="47">
        <v>9.0976307066843543</v>
      </c>
      <c r="G8" s="47">
        <v>10.344928249422384</v>
      </c>
      <c r="H8" s="47">
        <v>12.005281629031449</v>
      </c>
      <c r="I8" s="47">
        <v>13.927463928095488</v>
      </c>
      <c r="J8" s="47">
        <v>14.151582206394981</v>
      </c>
      <c r="K8" s="47">
        <v>15.836639537957655</v>
      </c>
      <c r="L8" s="47">
        <v>18.897668436570704</v>
      </c>
      <c r="M8" s="47">
        <v>18.049890932726871</v>
      </c>
      <c r="N8" s="47">
        <v>18.261110269476188</v>
      </c>
      <c r="O8" s="47">
        <v>18.760193254984742</v>
      </c>
      <c r="P8" s="47">
        <v>18.694713014652546</v>
      </c>
      <c r="Q8" s="47">
        <v>20.580967142783525</v>
      </c>
      <c r="R8" s="47">
        <v>21.545488764287928</v>
      </c>
      <c r="S8" s="47">
        <v>23.319154481554417</v>
      </c>
      <c r="T8" s="47">
        <v>14.99411087217632</v>
      </c>
      <c r="U8" s="47">
        <v>18.47377968464879</v>
      </c>
      <c r="V8" s="47">
        <v>18.510651762230466</v>
      </c>
      <c r="W8" s="47">
        <v>19.637840078718032</v>
      </c>
      <c r="X8" s="47">
        <v>9.4</v>
      </c>
      <c r="Y8" s="47">
        <v>10.72</v>
      </c>
      <c r="Z8" s="47">
        <v>11.379999999999999</v>
      </c>
      <c r="AA8" s="47">
        <v>12.370000000000001</v>
      </c>
      <c r="AB8" s="47">
        <v>13.69</v>
      </c>
      <c r="AC8" s="47">
        <v>16</v>
      </c>
      <c r="AD8" s="46"/>
    </row>
    <row r="9" spans="2:30" x14ac:dyDescent="0.25">
      <c r="B9" s="64" t="s">
        <v>12</v>
      </c>
      <c r="C9" s="47">
        <v>6.7729625693508826</v>
      </c>
      <c r="D9" s="47">
        <v>7.1131681103055051</v>
      </c>
      <c r="E9" s="47">
        <v>7.3618065432603323</v>
      </c>
      <c r="F9" s="47">
        <v>7.8950760435528453</v>
      </c>
      <c r="G9" s="47">
        <v>8.6735080168184382</v>
      </c>
      <c r="H9" s="47">
        <v>9.9773804759815921</v>
      </c>
      <c r="I9" s="47">
        <v>10.51324929215258</v>
      </c>
      <c r="J9" s="47">
        <v>10.945206611811702</v>
      </c>
      <c r="K9" s="47">
        <v>12.813679124810164</v>
      </c>
      <c r="L9" s="47">
        <v>13.927438596798366</v>
      </c>
      <c r="M9" s="47">
        <v>15.073917750333713</v>
      </c>
      <c r="N9" s="47">
        <v>15.069623265051483</v>
      </c>
      <c r="O9" s="47">
        <v>14.925639145339684</v>
      </c>
      <c r="P9" s="47">
        <v>14.798981349585944</v>
      </c>
      <c r="Q9" s="47">
        <v>15.139469423941248</v>
      </c>
      <c r="R9" s="47">
        <v>16.23890529703359</v>
      </c>
      <c r="S9" s="47">
        <v>17.30344710627099</v>
      </c>
      <c r="T9" s="47">
        <v>11.879442868310933</v>
      </c>
      <c r="U9" s="47">
        <v>14.50067817356604</v>
      </c>
      <c r="V9" s="47">
        <v>14.997631205195583</v>
      </c>
      <c r="W9" s="47">
        <v>14.969225386763597</v>
      </c>
      <c r="X9" s="47">
        <v>6.1</v>
      </c>
      <c r="Y9" s="47">
        <v>7.48</v>
      </c>
      <c r="Z9" s="47">
        <v>8.17</v>
      </c>
      <c r="AA9" s="47">
        <v>9.2050000000000001</v>
      </c>
      <c r="AB9" s="47">
        <v>10.585000000000001</v>
      </c>
      <c r="AC9" s="47">
        <v>13</v>
      </c>
      <c r="AD9" s="46"/>
    </row>
    <row r="10" spans="2:30" x14ac:dyDescent="0.25">
      <c r="B10" s="64" t="s">
        <v>1</v>
      </c>
      <c r="C10" s="47">
        <v>14.839057329634301</v>
      </c>
      <c r="D10" s="47">
        <v>15.955052073880854</v>
      </c>
      <c r="E10" s="47">
        <v>16.331896310987513</v>
      </c>
      <c r="F10" s="47">
        <v>17.746679008397962</v>
      </c>
      <c r="G10" s="47">
        <v>18.54283579167484</v>
      </c>
      <c r="H10" s="47">
        <v>19.947758611548355</v>
      </c>
      <c r="I10" s="47">
        <v>21.887705382831378</v>
      </c>
      <c r="J10" s="47">
        <v>23.38869772375574</v>
      </c>
      <c r="K10" s="47">
        <v>25.465142103588384</v>
      </c>
      <c r="L10" s="47">
        <v>27.173444281993465</v>
      </c>
      <c r="M10" s="47">
        <v>29.309916775369942</v>
      </c>
      <c r="N10" s="47">
        <v>30.468884320150259</v>
      </c>
      <c r="O10" s="47">
        <v>31.714784640036736</v>
      </c>
      <c r="P10" s="47">
        <v>34.387381686846012</v>
      </c>
      <c r="Q10" s="47">
        <v>35.159495913613412</v>
      </c>
      <c r="R10" s="47">
        <v>37.019926775969871</v>
      </c>
      <c r="S10" s="47">
        <v>31.648070870474665</v>
      </c>
      <c r="T10" s="47">
        <v>24.426919913672062</v>
      </c>
      <c r="U10" s="47">
        <v>28.241680528681702</v>
      </c>
      <c r="V10" s="47">
        <v>31.091834480093496</v>
      </c>
      <c r="W10" s="47">
        <v>34.773438800229719</v>
      </c>
      <c r="X10" s="47">
        <v>17</v>
      </c>
      <c r="Y10" s="47">
        <v>19.600000000000001</v>
      </c>
      <c r="Z10" s="47">
        <v>20.900000000000002</v>
      </c>
      <c r="AA10" s="47">
        <v>22.85</v>
      </c>
      <c r="AB10" s="47">
        <v>25.45</v>
      </c>
      <c r="AC10" s="47">
        <v>30</v>
      </c>
      <c r="AD10" s="46"/>
    </row>
    <row r="11" spans="2:30" x14ac:dyDescent="0.25">
      <c r="B11" s="64" t="s">
        <v>10</v>
      </c>
      <c r="C11" s="47">
        <v>6.206808184406067</v>
      </c>
      <c r="D11" s="47">
        <v>7.1671138285338287</v>
      </c>
      <c r="E11" s="47">
        <v>8.4659759785222963</v>
      </c>
      <c r="F11" s="47">
        <v>10.038954883110915</v>
      </c>
      <c r="G11" s="47">
        <v>10.071548836793822</v>
      </c>
      <c r="H11" s="47">
        <v>10.851354761897321</v>
      </c>
      <c r="I11" s="47">
        <v>11.667219160987431</v>
      </c>
      <c r="J11" s="47">
        <v>12.470070396012705</v>
      </c>
      <c r="K11" s="47">
        <v>13.548843909876545</v>
      </c>
      <c r="L11" s="47">
        <v>13.75955305928008</v>
      </c>
      <c r="M11" s="47">
        <v>14.384562224589621</v>
      </c>
      <c r="N11" s="47">
        <v>14.905551037070836</v>
      </c>
      <c r="O11" s="47">
        <v>14.888844049971583</v>
      </c>
      <c r="P11" s="47">
        <v>15.47595222916345</v>
      </c>
      <c r="Q11" s="47">
        <v>16.660270838084003</v>
      </c>
      <c r="R11" s="47">
        <v>17.266353682299158</v>
      </c>
      <c r="S11" s="47">
        <v>19.312218550735274</v>
      </c>
      <c r="T11" s="47">
        <v>13.009457152944625</v>
      </c>
      <c r="U11" s="47">
        <v>14.072057641934849</v>
      </c>
      <c r="V11" s="47">
        <v>14.897197543521209</v>
      </c>
      <c r="W11" s="47">
        <v>16.068111533623728</v>
      </c>
      <c r="X11" s="47">
        <v>5.8000000000000007</v>
      </c>
      <c r="Y11" s="47">
        <v>8.24</v>
      </c>
      <c r="Z11" s="47">
        <v>9.4600000000000009</v>
      </c>
      <c r="AA11" s="47">
        <v>11.29</v>
      </c>
      <c r="AB11" s="47">
        <v>13.73</v>
      </c>
      <c r="AC11" s="47">
        <v>18</v>
      </c>
      <c r="AD11" s="46"/>
    </row>
    <row r="12" spans="2:30" x14ac:dyDescent="0.25">
      <c r="B12" s="64" t="s">
        <v>20</v>
      </c>
      <c r="C12" s="47">
        <v>18.400701177727882</v>
      </c>
      <c r="D12" s="47">
        <v>17.461392041942801</v>
      </c>
      <c r="E12" s="47">
        <v>15.99991971369589</v>
      </c>
      <c r="F12" s="47">
        <v>17.132165602648442</v>
      </c>
      <c r="G12" s="47">
        <v>18.810825625095465</v>
      </c>
      <c r="H12" s="47">
        <v>23.009320991877193</v>
      </c>
      <c r="I12" s="47">
        <v>24.574736557056379</v>
      </c>
      <c r="J12" s="47">
        <v>25.515297520275361</v>
      </c>
      <c r="K12" s="47">
        <v>25.586165959082418</v>
      </c>
      <c r="L12" s="47">
        <v>25.356120914994129</v>
      </c>
      <c r="M12" s="47">
        <v>26.13013696040435</v>
      </c>
      <c r="N12" s="47">
        <v>28.987018168860761</v>
      </c>
      <c r="O12" s="47">
        <v>29.232052247269241</v>
      </c>
      <c r="P12" s="47">
        <v>29.538084097989259</v>
      </c>
      <c r="Q12" s="47">
        <v>29.96979012886899</v>
      </c>
      <c r="R12" s="47">
        <v>31.72968301584682</v>
      </c>
      <c r="S12" s="47">
        <v>30.179884949675216</v>
      </c>
      <c r="T12" s="47">
        <v>25.550731739678888</v>
      </c>
      <c r="U12" s="47">
        <v>25.74312893769924</v>
      </c>
      <c r="V12" s="47">
        <v>29.109535208065001</v>
      </c>
      <c r="W12" s="47">
        <v>29.753937113429124</v>
      </c>
      <c r="X12" s="47">
        <v>18</v>
      </c>
      <c r="Y12" s="47">
        <v>19.400000000000002</v>
      </c>
      <c r="Z12" s="47">
        <v>20.099999999999998</v>
      </c>
      <c r="AA12" s="47">
        <v>21.15</v>
      </c>
      <c r="AB12" s="47">
        <v>22.55</v>
      </c>
      <c r="AC12" s="47">
        <v>25</v>
      </c>
      <c r="AD12" s="46"/>
    </row>
    <row r="13" spans="2:30" x14ac:dyDescent="0.25">
      <c r="B13" s="64" t="s">
        <v>3</v>
      </c>
      <c r="C13" s="47">
        <v>2.3775956707231325</v>
      </c>
      <c r="D13" s="47">
        <v>2.8215106360250832</v>
      </c>
      <c r="E13" s="47">
        <v>3.0734982586920041</v>
      </c>
      <c r="F13" s="47">
        <v>3.4965884650351282</v>
      </c>
      <c r="G13" s="47">
        <v>3.9791382937475444</v>
      </c>
      <c r="H13" s="47">
        <v>5.243378266348893</v>
      </c>
      <c r="I13" s="47">
        <v>5.7553233541786373</v>
      </c>
      <c r="J13" s="47">
        <v>6.6045645199503875</v>
      </c>
      <c r="K13" s="47">
        <v>7.0288977637179579</v>
      </c>
      <c r="L13" s="47">
        <v>7.5205021832780679</v>
      </c>
      <c r="M13" s="47">
        <v>8.5159207866378903</v>
      </c>
      <c r="N13" s="47">
        <v>9.0831268754493912</v>
      </c>
      <c r="O13" s="47">
        <v>9.1889455105415561</v>
      </c>
      <c r="P13" s="47">
        <v>10.520307515918944</v>
      </c>
      <c r="Q13" s="47">
        <v>10.941819379556222</v>
      </c>
      <c r="R13" s="47">
        <v>11.978704044305436</v>
      </c>
      <c r="S13" s="47">
        <v>16.160239086671062</v>
      </c>
      <c r="T13" s="47">
        <v>6.8167311418341727</v>
      </c>
      <c r="U13" s="47">
        <v>8.0182114849579786</v>
      </c>
      <c r="V13" s="47">
        <v>9.1360361929954728</v>
      </c>
      <c r="W13" s="47">
        <v>10.731063447737583</v>
      </c>
      <c r="X13" s="47">
        <v>3.1</v>
      </c>
      <c r="Y13" s="47">
        <v>5.6800000000000006</v>
      </c>
      <c r="Z13" s="47">
        <v>6.97</v>
      </c>
      <c r="AA13" s="47">
        <v>8.9050000000000011</v>
      </c>
      <c r="AB13" s="47">
        <v>11.485000000000001</v>
      </c>
      <c r="AC13" s="47">
        <v>16</v>
      </c>
      <c r="AD13" s="46"/>
    </row>
    <row r="14" spans="2:30" x14ac:dyDescent="0.25">
      <c r="B14" s="64" t="s">
        <v>71</v>
      </c>
      <c r="C14" s="47">
        <v>7.1612594183947635</v>
      </c>
      <c r="D14" s="47">
        <v>7.2770870582595624</v>
      </c>
      <c r="E14" s="47">
        <v>7.4577555585704225</v>
      </c>
      <c r="F14" s="47">
        <v>8.2487120117908272</v>
      </c>
      <c r="G14" s="47">
        <v>8.1832393266194394</v>
      </c>
      <c r="H14" s="47">
        <v>8.7306242229644653</v>
      </c>
      <c r="I14" s="47">
        <v>10.077324954284197</v>
      </c>
      <c r="J14" s="47">
        <v>11.152675013959968</v>
      </c>
      <c r="K14" s="47">
        <v>13.741265879512762</v>
      </c>
      <c r="L14" s="47">
        <v>15.325966326521904</v>
      </c>
      <c r="M14" s="47">
        <v>15.683130348817006</v>
      </c>
      <c r="N14" s="47">
        <v>15.690279843436281</v>
      </c>
      <c r="O14" s="47">
        <v>15.390467240486041</v>
      </c>
      <c r="P14" s="47">
        <v>17.299614548409721</v>
      </c>
      <c r="Q14" s="47">
        <v>18.001023885010646</v>
      </c>
      <c r="R14" s="47">
        <v>19.632625239526764</v>
      </c>
      <c r="S14" s="47">
        <v>21.749078308954779</v>
      </c>
      <c r="T14" s="47">
        <v>12.446970446736366</v>
      </c>
      <c r="U14" s="47">
        <v>15.504548337669455</v>
      </c>
      <c r="V14" s="47">
        <v>15.540373541961161</v>
      </c>
      <c r="W14" s="47">
        <v>17.650319216710184</v>
      </c>
      <c r="X14" s="47">
        <v>6.9</v>
      </c>
      <c r="Y14" s="47">
        <v>9.120000000000001</v>
      </c>
      <c r="Z14" s="47">
        <v>10.23</v>
      </c>
      <c r="AA14" s="47">
        <v>11.895</v>
      </c>
      <c r="AB14" s="47">
        <v>14.115</v>
      </c>
      <c r="AC14" s="47">
        <v>18</v>
      </c>
      <c r="AD14" s="46"/>
    </row>
    <row r="15" spans="2:30" x14ac:dyDescent="0.25">
      <c r="B15" s="64" t="s">
        <v>25</v>
      </c>
      <c r="C15" s="47">
        <v>8.3445473209107259</v>
      </c>
      <c r="D15" s="47">
        <v>8.444379030258343</v>
      </c>
      <c r="E15" s="47">
        <v>9.1558349643268997</v>
      </c>
      <c r="F15" s="47">
        <v>9.6667443662073627</v>
      </c>
      <c r="G15" s="47">
        <v>10.743935897159878</v>
      </c>
      <c r="H15" s="47">
        <v>12.957740647616694</v>
      </c>
      <c r="I15" s="47">
        <v>13.781770502741853</v>
      </c>
      <c r="J15" s="47">
        <v>13.176239762026714</v>
      </c>
      <c r="K15" s="47">
        <v>14.238857816861678</v>
      </c>
      <c r="L15" s="47">
        <v>15.080898318496857</v>
      </c>
      <c r="M15" s="47">
        <v>15.879475253651554</v>
      </c>
      <c r="N15" s="47">
        <v>16.220963266874993</v>
      </c>
      <c r="O15" s="47">
        <v>17.01463268566302</v>
      </c>
      <c r="P15" s="47">
        <v>17.1183325481792</v>
      </c>
      <c r="Q15" s="47">
        <v>17.022565830603426</v>
      </c>
      <c r="R15" s="47">
        <v>17.851832323988955</v>
      </c>
      <c r="S15" s="47">
        <v>21.219516545223076</v>
      </c>
      <c r="T15" s="47">
        <v>13.707548789444196</v>
      </c>
      <c r="U15" s="47">
        <v>15.480186786074206</v>
      </c>
      <c r="V15" s="47">
        <v>16.617797976269006</v>
      </c>
      <c r="W15" s="47">
        <v>17.070449189391312</v>
      </c>
      <c r="X15" s="47">
        <v>8.6999999999999993</v>
      </c>
      <c r="Y15" s="47">
        <v>10.96</v>
      </c>
      <c r="Z15" s="47">
        <v>12.09</v>
      </c>
      <c r="AA15" s="47">
        <v>13.785</v>
      </c>
      <c r="AB15" s="47">
        <v>16.045000000000002</v>
      </c>
      <c r="AC15" s="47">
        <v>20</v>
      </c>
      <c r="AD15" s="46"/>
    </row>
    <row r="16" spans="2:30" x14ac:dyDescent="0.25">
      <c r="B16" s="64" t="s">
        <v>2</v>
      </c>
      <c r="C16" s="47">
        <v>9.3189028562970684</v>
      </c>
      <c r="D16" s="47">
        <v>9.2720623273321063</v>
      </c>
      <c r="E16" s="47">
        <v>8.9362629380980358</v>
      </c>
      <c r="F16" s="47">
        <v>9.4255068990137492</v>
      </c>
      <c r="G16" s="47">
        <v>11.188156961322814</v>
      </c>
      <c r="H16" s="47">
        <v>12.214691601829911</v>
      </c>
      <c r="I16" s="47">
        <v>12.671397603556297</v>
      </c>
      <c r="J16" s="47">
        <v>10.812880042227494</v>
      </c>
      <c r="K16" s="47">
        <v>13.239293292641523</v>
      </c>
      <c r="L16" s="47">
        <v>13.880210251663009</v>
      </c>
      <c r="M16" s="47">
        <v>14.361542080098912</v>
      </c>
      <c r="N16" s="47">
        <v>14.80312195513627</v>
      </c>
      <c r="O16" s="47">
        <v>15.450603498911697</v>
      </c>
      <c r="P16" s="47">
        <v>15.846539770724421</v>
      </c>
      <c r="Q16" s="47">
        <v>16.38439084573448</v>
      </c>
      <c r="R16" s="47">
        <v>17.174349428367343</v>
      </c>
      <c r="S16" s="47">
        <v>19.109113045596597</v>
      </c>
      <c r="T16" s="47">
        <v>12.026086667434509</v>
      </c>
      <c r="U16" s="47">
        <v>14.120876165880961</v>
      </c>
      <c r="V16" s="47">
        <v>15.126862727023981</v>
      </c>
      <c r="W16" s="47">
        <v>16.115465308229449</v>
      </c>
      <c r="X16" s="47">
        <v>10.299999999999999</v>
      </c>
      <c r="Y16" s="47">
        <v>12.839999999999998</v>
      </c>
      <c r="Z16" s="47">
        <v>14.11</v>
      </c>
      <c r="AA16" s="47">
        <v>16.014999999999997</v>
      </c>
      <c r="AB16" s="47">
        <v>18.555</v>
      </c>
      <c r="AC16" s="47">
        <v>23</v>
      </c>
      <c r="AD16" s="46"/>
    </row>
    <row r="17" spans="2:30" x14ac:dyDescent="0.25">
      <c r="B17" s="64" t="s">
        <v>11</v>
      </c>
      <c r="C17" s="47">
        <v>23.403925632581338</v>
      </c>
      <c r="D17" s="47">
        <v>23.691251696974692</v>
      </c>
      <c r="E17" s="47">
        <v>22.668147269914368</v>
      </c>
      <c r="F17" s="47">
        <v>22.160988574092652</v>
      </c>
      <c r="G17" s="47">
        <v>21.985619435544415</v>
      </c>
      <c r="H17" s="47">
        <v>23.596376674548576</v>
      </c>
      <c r="I17" s="47">
        <v>25.10270132068656</v>
      </c>
      <c r="J17" s="47">
        <v>25.389113073688112</v>
      </c>
      <c r="K17" s="47">
        <v>26.757134250043585</v>
      </c>
      <c r="L17" s="47">
        <v>28.039852972448131</v>
      </c>
      <c r="M17" s="47">
        <v>27.816571765729826</v>
      </c>
      <c r="N17" s="47">
        <v>28.96872153018688</v>
      </c>
      <c r="O17" s="47">
        <v>28.266381475341561</v>
      </c>
      <c r="P17" s="47">
        <v>27.279786143576768</v>
      </c>
      <c r="Q17" s="47">
        <v>28.04690516216974</v>
      </c>
      <c r="R17" s="47">
        <v>28.465568460064183</v>
      </c>
      <c r="S17" s="47">
        <v>31.022907793703457</v>
      </c>
      <c r="T17" s="47">
        <v>26.07312366186585</v>
      </c>
      <c r="U17" s="47">
        <v>27.928212369088978</v>
      </c>
      <c r="V17" s="47">
        <v>28.617551502764222</v>
      </c>
      <c r="W17" s="47">
        <v>27.66334565287325</v>
      </c>
      <c r="X17" s="47">
        <v>12.6</v>
      </c>
      <c r="Y17" s="47">
        <v>14.08</v>
      </c>
      <c r="Z17" s="47">
        <v>14.82</v>
      </c>
      <c r="AA17" s="47">
        <v>15.93</v>
      </c>
      <c r="AB17" s="47">
        <v>17.41</v>
      </c>
      <c r="AC17" s="47">
        <v>20</v>
      </c>
      <c r="AD17" s="46"/>
    </row>
    <row r="18" spans="2:30" x14ac:dyDescent="0.25">
      <c r="B18" s="64" t="s">
        <v>52</v>
      </c>
      <c r="C18" s="47">
        <v>6.31592434810839</v>
      </c>
      <c r="D18" s="47">
        <v>7.5493845091746836</v>
      </c>
      <c r="E18" s="47">
        <v>8.3283798762878956</v>
      </c>
      <c r="F18" s="47">
        <v>9.8072815310388464</v>
      </c>
      <c r="G18" s="47">
        <v>11.491511205207546</v>
      </c>
      <c r="H18" s="47">
        <v>12.775437049836331</v>
      </c>
      <c r="I18" s="47">
        <v>13.022696342218348</v>
      </c>
      <c r="J18" s="47">
        <v>12.88068598293405</v>
      </c>
      <c r="K18" s="47">
        <v>15.440645670088079</v>
      </c>
      <c r="L18" s="47">
        <v>16.740671851311156</v>
      </c>
      <c r="M18" s="47">
        <v>17.081557444473631</v>
      </c>
      <c r="N18" s="47">
        <v>17.525499637941333</v>
      </c>
      <c r="O18" s="47">
        <v>17.414724654988056</v>
      </c>
      <c r="P18" s="47">
        <v>18.266975380774337</v>
      </c>
      <c r="Q18" s="47">
        <v>17.795760598937054</v>
      </c>
      <c r="R18" s="47">
        <v>18.181257863926469</v>
      </c>
      <c r="S18" s="47">
        <v>20.358817539944937</v>
      </c>
      <c r="T18" s="47">
        <v>14.160665826511066</v>
      </c>
      <c r="U18" s="47">
        <v>16.911114647892393</v>
      </c>
      <c r="V18" s="47">
        <v>17.470112146464693</v>
      </c>
      <c r="W18" s="47">
        <v>18.031367989855696</v>
      </c>
      <c r="X18" s="47">
        <v>5.2</v>
      </c>
      <c r="Y18" s="47">
        <v>7.5600000000000005</v>
      </c>
      <c r="Z18" s="47">
        <v>8.74</v>
      </c>
      <c r="AA18" s="47">
        <v>10.51</v>
      </c>
      <c r="AB18" s="47">
        <v>12.870000000000001</v>
      </c>
      <c r="AC18" s="47">
        <v>17</v>
      </c>
      <c r="AD18" s="46"/>
    </row>
    <row r="19" spans="2:30" x14ac:dyDescent="0.25">
      <c r="B19" s="64" t="s">
        <v>19</v>
      </c>
      <c r="C19" s="47">
        <v>3.0710810593331495</v>
      </c>
      <c r="D19" s="47">
        <v>3.1310776693521261</v>
      </c>
      <c r="E19" s="47">
        <v>3.2633916905986169</v>
      </c>
      <c r="F19" s="47">
        <v>4.0006346384477736</v>
      </c>
      <c r="G19" s="47">
        <v>5.1306101176476497</v>
      </c>
      <c r="H19" s="47">
        <v>5.9202121127195761</v>
      </c>
      <c r="I19" s="47">
        <v>6.1609895754943276</v>
      </c>
      <c r="J19" s="47">
        <v>6.2445684340909224</v>
      </c>
      <c r="K19" s="47">
        <v>7.1108877469818559</v>
      </c>
      <c r="L19" s="47">
        <v>8.4281221850309294</v>
      </c>
      <c r="M19" s="47">
        <v>9.1436914600485366</v>
      </c>
      <c r="N19" s="47">
        <v>9.9026540335844775</v>
      </c>
      <c r="O19" s="47">
        <v>9.8330255909509532</v>
      </c>
      <c r="P19" s="47">
        <v>10.478049363494186</v>
      </c>
      <c r="Q19" s="47">
        <v>13.873002818834527</v>
      </c>
      <c r="R19" s="47">
        <v>13.777416522947297</v>
      </c>
      <c r="S19" s="47">
        <v>16.879248868111784</v>
      </c>
      <c r="T19" s="47">
        <v>6.6777280905363892</v>
      </c>
      <c r="U19" s="47">
        <v>8.785906822539733</v>
      </c>
      <c r="V19" s="47">
        <v>9.8678398122677144</v>
      </c>
      <c r="W19" s="47">
        <v>12.175526091164357</v>
      </c>
      <c r="X19" s="47">
        <v>2.9000000000000004</v>
      </c>
      <c r="Y19" s="47">
        <v>4.9200000000000008</v>
      </c>
      <c r="Z19" s="47">
        <v>5.9300000000000006</v>
      </c>
      <c r="AA19" s="47">
        <v>7.4450000000000003</v>
      </c>
      <c r="AB19" s="47">
        <v>9.4649999999999999</v>
      </c>
      <c r="AC19" s="47">
        <v>13</v>
      </c>
      <c r="AD19" s="46"/>
    </row>
    <row r="20" spans="2:30" x14ac:dyDescent="0.25">
      <c r="B20" s="64" t="s">
        <v>5</v>
      </c>
      <c r="C20" s="47">
        <v>32.794250422645227</v>
      </c>
      <c r="D20" s="47">
        <v>32.264408963106703</v>
      </c>
      <c r="E20" s="47">
        <v>31.141356986566088</v>
      </c>
      <c r="F20" s="47">
        <v>29.614983423637643</v>
      </c>
      <c r="G20" s="47">
        <v>29.811405989084889</v>
      </c>
      <c r="H20" s="47">
        <v>34.317492422466664</v>
      </c>
      <c r="I20" s="47">
        <v>30.375183406393734</v>
      </c>
      <c r="J20" s="47">
        <v>33.478065792873537</v>
      </c>
      <c r="K20" s="47">
        <v>35.708892429502001</v>
      </c>
      <c r="L20" s="47">
        <v>37.036954526946637</v>
      </c>
      <c r="M20" s="47">
        <v>38.62877715117866</v>
      </c>
      <c r="N20" s="47">
        <v>37.538448141032411</v>
      </c>
      <c r="O20" s="47">
        <v>37.137714576448275</v>
      </c>
      <c r="P20" s="47">
        <v>39.008433977875796</v>
      </c>
      <c r="Q20" s="47">
        <v>40.019003723523426</v>
      </c>
      <c r="R20" s="47">
        <v>40.928591495459486</v>
      </c>
      <c r="S20" s="47">
        <v>42.131903582014331</v>
      </c>
      <c r="T20" s="47">
        <v>34.593479111187762</v>
      </c>
      <c r="U20" s="47">
        <v>37.832865839062649</v>
      </c>
      <c r="V20" s="47">
        <v>37.338081358740347</v>
      </c>
      <c r="W20" s="47">
        <v>39.513718850699611</v>
      </c>
      <c r="X20" s="47">
        <v>32.6</v>
      </c>
      <c r="Y20" s="47">
        <v>34.08</v>
      </c>
      <c r="Z20" s="47">
        <v>34.82</v>
      </c>
      <c r="AA20" s="47">
        <v>35.93</v>
      </c>
      <c r="AB20" s="47">
        <v>37.410000000000004</v>
      </c>
      <c r="AC20" s="47">
        <v>40</v>
      </c>
      <c r="AD20" s="46"/>
    </row>
    <row r="21" spans="2:30" x14ac:dyDescent="0.25">
      <c r="B21" s="64" t="s">
        <v>0</v>
      </c>
      <c r="C21" s="47">
        <v>17.221301090188842</v>
      </c>
      <c r="D21" s="47">
        <v>16.76788402738843</v>
      </c>
      <c r="E21" s="47">
        <v>16.887441892227038</v>
      </c>
      <c r="F21" s="47">
        <v>16.481660252915457</v>
      </c>
      <c r="G21" s="47">
        <v>17.824470178569936</v>
      </c>
      <c r="H21" s="47">
        <v>19.797970726061649</v>
      </c>
      <c r="I21" s="47">
        <v>19.639478516578272</v>
      </c>
      <c r="J21" s="47">
        <v>19.943126877966925</v>
      </c>
      <c r="K21" s="47">
        <v>21.436852146981526</v>
      </c>
      <c r="L21" s="47">
        <v>22.68944575010994</v>
      </c>
      <c r="M21" s="47">
        <v>23.592179409106066</v>
      </c>
      <c r="N21" s="47">
        <v>25.748381436233593</v>
      </c>
      <c r="O21" s="47">
        <v>25.612461798398378</v>
      </c>
      <c r="P21" s="47">
        <v>26.037929256790665</v>
      </c>
      <c r="Q21" s="47">
        <v>24.694603541587238</v>
      </c>
      <c r="R21" s="47">
        <v>25.474497750331217</v>
      </c>
      <c r="S21" s="47">
        <v>26.772838976880625</v>
      </c>
      <c r="T21" s="47">
        <v>20.689989512474227</v>
      </c>
      <c r="U21" s="47">
        <v>23.140812579608003</v>
      </c>
      <c r="V21" s="47">
        <v>25.680421617315986</v>
      </c>
      <c r="W21" s="47">
        <v>25.366266399188952</v>
      </c>
      <c r="X21" s="47">
        <v>15</v>
      </c>
      <c r="Y21" s="47">
        <v>16.600000000000001</v>
      </c>
      <c r="Z21" s="47">
        <v>17.399999999999999</v>
      </c>
      <c r="AA21" s="47">
        <v>18.600000000000001</v>
      </c>
      <c r="AB21" s="47">
        <v>20.200000000000003</v>
      </c>
      <c r="AC21" s="47">
        <v>23</v>
      </c>
      <c r="AD21" s="46"/>
    </row>
    <row r="22" spans="2:30" x14ac:dyDescent="0.25">
      <c r="B22" s="64" t="s">
        <v>4</v>
      </c>
      <c r="C22" s="47">
        <v>0.89858635331565073</v>
      </c>
      <c r="D22" s="47">
        <v>1.401898467696302</v>
      </c>
      <c r="E22" s="47">
        <v>1.4689217232485186</v>
      </c>
      <c r="F22" s="47">
        <v>2.7254347454549483</v>
      </c>
      <c r="G22" s="47">
        <v>2.8090810184187882</v>
      </c>
      <c r="H22" s="47">
        <v>2.9285840547947553</v>
      </c>
      <c r="I22" s="47">
        <v>2.8514793782887851</v>
      </c>
      <c r="J22" s="47">
        <v>2.8552044852987524</v>
      </c>
      <c r="K22" s="47">
        <v>3.1123697969463167</v>
      </c>
      <c r="L22" s="47">
        <v>3.4940769162906871</v>
      </c>
      <c r="M22" s="47">
        <v>4.4708860573463394</v>
      </c>
      <c r="N22" s="47">
        <v>4.9869721013066952</v>
      </c>
      <c r="O22" s="47">
        <v>5.3637701060841358</v>
      </c>
      <c r="P22" s="47">
        <v>6.1944308373373378</v>
      </c>
      <c r="Q22" s="47">
        <v>8.9420191001324394</v>
      </c>
      <c r="R22" s="47">
        <v>7.0462555038126347</v>
      </c>
      <c r="S22" s="47">
        <v>11.699178576461644</v>
      </c>
      <c r="T22" s="47">
        <v>2.9837871411225345</v>
      </c>
      <c r="U22" s="47">
        <v>3.9824814868185134</v>
      </c>
      <c r="V22" s="47">
        <v>5.175371103695416</v>
      </c>
      <c r="W22" s="47">
        <v>7.5682249687348877</v>
      </c>
      <c r="X22" s="47">
        <v>0.89999999999999991</v>
      </c>
      <c r="Y22" s="47">
        <v>2.9200000000000004</v>
      </c>
      <c r="Z22" s="47">
        <v>3.93</v>
      </c>
      <c r="AA22" s="47">
        <v>5.4450000000000003</v>
      </c>
      <c r="AB22" s="47">
        <v>7.4649999999999999</v>
      </c>
      <c r="AC22" s="47">
        <v>11</v>
      </c>
      <c r="AD22" s="46"/>
    </row>
    <row r="23" spans="2:30" x14ac:dyDescent="0.25">
      <c r="B23" s="64" t="s">
        <v>22</v>
      </c>
      <c r="C23" s="47">
        <v>4.3637302006365166</v>
      </c>
      <c r="D23" s="47">
        <v>6.9310793352889073</v>
      </c>
      <c r="E23" s="47">
        <v>7.4327519571459053</v>
      </c>
      <c r="F23" s="47">
        <v>8.5748928610418993</v>
      </c>
      <c r="G23" s="47">
        <v>8.5637724019549211</v>
      </c>
      <c r="H23" s="47">
        <v>11.673476276117112</v>
      </c>
      <c r="I23" s="47">
        <v>12.741886399271182</v>
      </c>
      <c r="J23" s="47">
        <v>13.971882063381386</v>
      </c>
      <c r="K23" s="47">
        <v>15.529863595582505</v>
      </c>
      <c r="L23" s="47">
        <v>16.205128991175268</v>
      </c>
      <c r="M23" s="47">
        <v>14.61759076602163</v>
      </c>
      <c r="N23" s="47">
        <v>14.495074468434964</v>
      </c>
      <c r="O23" s="47">
        <v>14.376766175961874</v>
      </c>
      <c r="P23" s="47">
        <v>13.555832834985107</v>
      </c>
      <c r="Q23" s="47">
        <v>12.548452426937429</v>
      </c>
      <c r="R23" s="47">
        <v>12.633814080151099</v>
      </c>
      <c r="S23" s="47">
        <v>13.850225668428001</v>
      </c>
      <c r="T23" s="47">
        <v>14.750872829481946</v>
      </c>
      <c r="U23" s="47">
        <v>15.411359878598448</v>
      </c>
      <c r="V23" s="47">
        <v>14.43592032219842</v>
      </c>
      <c r="W23" s="47">
        <v>13.052142630961267</v>
      </c>
      <c r="X23" s="47">
        <v>4.3</v>
      </c>
      <c r="Y23" s="47">
        <v>6.0399999999999991</v>
      </c>
      <c r="Z23" s="47">
        <v>6.9099999999999993</v>
      </c>
      <c r="AA23" s="47">
        <v>8.2149999999999999</v>
      </c>
      <c r="AB23" s="47">
        <v>9.9550000000000001</v>
      </c>
      <c r="AC23" s="47">
        <v>13</v>
      </c>
      <c r="AD23" s="46"/>
    </row>
    <row r="24" spans="2:30" x14ac:dyDescent="0.25">
      <c r="B24" s="64" t="s">
        <v>24</v>
      </c>
      <c r="C24" s="47">
        <v>0.10241784284040335</v>
      </c>
      <c r="D24" s="47">
        <v>0.12267861611704549</v>
      </c>
      <c r="E24" s="47">
        <v>0.14940208091999174</v>
      </c>
      <c r="F24" s="47">
        <v>0.17693467862481443</v>
      </c>
      <c r="G24" s="47">
        <v>0.19504621620092885</v>
      </c>
      <c r="H24" s="47">
        <v>0.22104872780471829</v>
      </c>
      <c r="I24" s="47">
        <v>0.97853378950688663</v>
      </c>
      <c r="J24" s="47">
        <v>1.8495535714180211</v>
      </c>
      <c r="K24" s="47">
        <v>2.8620460858243986</v>
      </c>
      <c r="L24" s="47">
        <v>3.7601070437631732</v>
      </c>
      <c r="M24" s="47">
        <v>4.7439619790539975</v>
      </c>
      <c r="N24" s="47">
        <v>5.1186958489143759</v>
      </c>
      <c r="O24" s="47">
        <v>6.2080989829938984</v>
      </c>
      <c r="P24" s="47">
        <v>7.219046122366171</v>
      </c>
      <c r="Q24" s="47">
        <v>7.9139118694021846</v>
      </c>
      <c r="R24" s="47">
        <v>8.2299871535827549</v>
      </c>
      <c r="S24" s="47">
        <v>10.714031284371474</v>
      </c>
      <c r="T24" s="47">
        <v>2.3557998286212101</v>
      </c>
      <c r="U24" s="47">
        <v>4.2520345114085849</v>
      </c>
      <c r="V24" s="47">
        <v>5.6633974159541367</v>
      </c>
      <c r="W24" s="47">
        <v>7.5664789958841778</v>
      </c>
      <c r="X24" s="47">
        <v>0</v>
      </c>
      <c r="Y24" s="47">
        <v>2.0000000000000004</v>
      </c>
      <c r="Z24" s="47">
        <v>3</v>
      </c>
      <c r="AA24" s="47">
        <v>4.5000000000000009</v>
      </c>
      <c r="AB24" s="47">
        <v>6.5</v>
      </c>
      <c r="AC24" s="47">
        <v>10</v>
      </c>
      <c r="AD24" s="46"/>
    </row>
    <row r="25" spans="2:30" x14ac:dyDescent="0.25">
      <c r="B25" s="64" t="s">
        <v>18</v>
      </c>
      <c r="C25" s="47">
        <v>2.0296590820155771</v>
      </c>
      <c r="D25" s="47">
        <v>2.4780119869869939</v>
      </c>
      <c r="E25" s="47">
        <v>2.7780437911407962</v>
      </c>
      <c r="F25" s="47">
        <v>3.2976807257463117</v>
      </c>
      <c r="G25" s="47">
        <v>3.595743235464044</v>
      </c>
      <c r="H25" s="47">
        <v>4.2656707389055644</v>
      </c>
      <c r="I25" s="47">
        <v>3.9165169573781875</v>
      </c>
      <c r="J25" s="47">
        <v>4.5243642245197249</v>
      </c>
      <c r="K25" s="47">
        <v>4.6593024485660699</v>
      </c>
      <c r="L25" s="47">
        <v>4.6905653789280404</v>
      </c>
      <c r="M25" s="47">
        <v>5.4147857364548875</v>
      </c>
      <c r="N25" s="47">
        <v>5.7139407580695769</v>
      </c>
      <c r="O25" s="47">
        <v>5.8460970457146635</v>
      </c>
      <c r="P25" s="47">
        <v>6.5067105644291763</v>
      </c>
      <c r="Q25" s="47">
        <v>7.393794552954672</v>
      </c>
      <c r="R25" s="47">
        <v>8.8861472781092488</v>
      </c>
      <c r="S25" s="47">
        <v>13.998743688900065</v>
      </c>
      <c r="T25" s="47">
        <v>4.5918333365428969</v>
      </c>
      <c r="U25" s="47">
        <v>5.0526755576914644</v>
      </c>
      <c r="V25" s="47">
        <v>5.7800189018921202</v>
      </c>
      <c r="W25" s="47">
        <v>6.9502525586919246</v>
      </c>
      <c r="X25" s="47">
        <v>2.4</v>
      </c>
      <c r="Y25" s="47">
        <v>4.7200000000000006</v>
      </c>
      <c r="Z25" s="47">
        <v>5.8800000000000008</v>
      </c>
      <c r="AA25" s="47">
        <v>7.6200000000000019</v>
      </c>
      <c r="AB25" s="47">
        <v>9.9400000000000013</v>
      </c>
      <c r="AC25" s="47">
        <v>14.000000000000002</v>
      </c>
      <c r="AD25" s="46"/>
    </row>
    <row r="26" spans="2:30" x14ac:dyDescent="0.25">
      <c r="B26" s="64" t="s">
        <v>16</v>
      </c>
      <c r="C26" s="47">
        <v>22.553103119566074</v>
      </c>
      <c r="D26" s="47">
        <v>24.353408727148114</v>
      </c>
      <c r="E26" s="47">
        <v>26.276202479788491</v>
      </c>
      <c r="F26" s="47">
        <v>28.143881023103756</v>
      </c>
      <c r="G26" s="47">
        <v>28.788421326791497</v>
      </c>
      <c r="H26" s="47">
        <v>31.039475288578402</v>
      </c>
      <c r="I26" s="47">
        <v>31.205328664944254</v>
      </c>
      <c r="J26" s="47">
        <v>31.552147732020412</v>
      </c>
      <c r="K26" s="47">
        <v>32.734280900985695</v>
      </c>
      <c r="L26" s="47">
        <v>32.664783692588713</v>
      </c>
      <c r="M26" s="47">
        <v>33.550308035411383</v>
      </c>
      <c r="N26" s="47">
        <v>33.497483033483846</v>
      </c>
      <c r="O26" s="47">
        <v>33.369692545350041</v>
      </c>
      <c r="P26" s="47">
        <v>33.136451029309875</v>
      </c>
      <c r="Q26" s="47">
        <v>33.784369419720932</v>
      </c>
      <c r="R26" s="47">
        <v>33.754839569130816</v>
      </c>
      <c r="S26" s="47">
        <v>36.545341042155464</v>
      </c>
      <c r="T26" s="47">
        <v>32.143214316503055</v>
      </c>
      <c r="U26" s="47">
        <v>33.107545864000052</v>
      </c>
      <c r="V26" s="47">
        <v>33.43358778941694</v>
      </c>
      <c r="W26" s="47">
        <v>33.4604102245154</v>
      </c>
      <c r="X26" s="47">
        <v>23.3</v>
      </c>
      <c r="Y26" s="47">
        <v>25.44</v>
      </c>
      <c r="Z26" s="47">
        <v>26.51</v>
      </c>
      <c r="AA26" s="47">
        <v>28.115000000000002</v>
      </c>
      <c r="AB26" s="47">
        <v>30.255000000000003</v>
      </c>
      <c r="AC26" s="47">
        <v>34</v>
      </c>
      <c r="AD26" s="46"/>
    </row>
    <row r="27" spans="2:30" x14ac:dyDescent="0.25">
      <c r="B27" s="64" t="s">
        <v>6</v>
      </c>
      <c r="C27" s="47">
        <v>6.8822594151709717</v>
      </c>
      <c r="D27" s="47">
        <v>6.86725048765551</v>
      </c>
      <c r="E27" s="47">
        <v>6.8585913132970733</v>
      </c>
      <c r="F27" s="47">
        <v>6.9026357288746523</v>
      </c>
      <c r="G27" s="47">
        <v>7.6857014711976408</v>
      </c>
      <c r="H27" s="47">
        <v>8.6756809240088266</v>
      </c>
      <c r="I27" s="47">
        <v>9.2805124173159648</v>
      </c>
      <c r="J27" s="47">
        <v>10.336529063792888</v>
      </c>
      <c r="K27" s="47">
        <v>10.955446663606176</v>
      </c>
      <c r="L27" s="47">
        <v>11.451722506140426</v>
      </c>
      <c r="M27" s="47">
        <v>11.604503166623067</v>
      </c>
      <c r="N27" s="47">
        <v>11.881303194696619</v>
      </c>
      <c r="O27" s="47">
        <v>11.396130508595457</v>
      </c>
      <c r="P27" s="47">
        <v>11.058585927082964</v>
      </c>
      <c r="Q27" s="47">
        <v>14.935754271830451</v>
      </c>
      <c r="R27" s="47">
        <v>15.377096121972897</v>
      </c>
      <c r="S27" s="47">
        <v>16.10188006204768</v>
      </c>
      <c r="T27" s="47">
        <v>10.645987863699533</v>
      </c>
      <c r="U27" s="47">
        <v>11.528112836381746</v>
      </c>
      <c r="V27" s="47">
        <v>11.63871685164604</v>
      </c>
      <c r="W27" s="47">
        <v>12.997170099456707</v>
      </c>
      <c r="X27" s="47">
        <v>7.1999999999999993</v>
      </c>
      <c r="Y27" s="47">
        <v>8.76</v>
      </c>
      <c r="Z27" s="47">
        <v>9.5399999999999991</v>
      </c>
      <c r="AA27" s="47">
        <v>10.71</v>
      </c>
      <c r="AB27" s="47">
        <v>12.27</v>
      </c>
      <c r="AC27" s="47">
        <v>15</v>
      </c>
      <c r="AD27" s="46"/>
    </row>
    <row r="28" spans="2:30" x14ac:dyDescent="0.25">
      <c r="B28" s="64" t="s">
        <v>13</v>
      </c>
      <c r="C28" s="47">
        <v>19.20544088420225</v>
      </c>
      <c r="D28" s="47">
        <v>19.523188071842114</v>
      </c>
      <c r="E28" s="47">
        <v>20.791557573797519</v>
      </c>
      <c r="F28" s="47">
        <v>21.906882344032301</v>
      </c>
      <c r="G28" s="47">
        <v>22.928926961636982</v>
      </c>
      <c r="H28" s="47">
        <v>24.404682648819911</v>
      </c>
      <c r="I28" s="47">
        <v>24.149934418756196</v>
      </c>
      <c r="J28" s="47">
        <v>24.602589306221908</v>
      </c>
      <c r="K28" s="47">
        <v>24.574131138020174</v>
      </c>
      <c r="L28" s="47">
        <v>25.699478856571854</v>
      </c>
      <c r="M28" s="47">
        <v>29.508173296603964</v>
      </c>
      <c r="N28" s="47">
        <v>30.514143122709942</v>
      </c>
      <c r="O28" s="47">
        <v>30.864145838032091</v>
      </c>
      <c r="P28" s="47">
        <v>30.610609584530028</v>
      </c>
      <c r="Q28" s="47">
        <v>30.202823211272285</v>
      </c>
      <c r="R28" s="47">
        <v>30.623220912624827</v>
      </c>
      <c r="S28" s="47">
        <v>33.982330098030651</v>
      </c>
      <c r="T28" s="47">
        <v>24.588360222121043</v>
      </c>
      <c r="U28" s="47">
        <v>27.603826076587911</v>
      </c>
      <c r="V28" s="47">
        <v>30.689144480371016</v>
      </c>
      <c r="W28" s="47">
        <v>30.406716397901157</v>
      </c>
      <c r="X28" s="47">
        <v>20.5</v>
      </c>
      <c r="Y28" s="47">
        <v>22.599999999999998</v>
      </c>
      <c r="Z28" s="47">
        <v>23.65</v>
      </c>
      <c r="AA28" s="47">
        <v>25.224999999999998</v>
      </c>
      <c r="AB28" s="47">
        <v>27.324999999999999</v>
      </c>
      <c r="AC28" s="47">
        <v>31</v>
      </c>
      <c r="AD28" s="46"/>
    </row>
    <row r="29" spans="2:30" x14ac:dyDescent="0.25">
      <c r="B29" s="64" t="s">
        <v>7</v>
      </c>
      <c r="C29" s="47">
        <v>16.810576109583181</v>
      </c>
      <c r="D29" s="47">
        <v>17.571101760302366</v>
      </c>
      <c r="E29" s="47">
        <v>17.095504824431067</v>
      </c>
      <c r="F29" s="47">
        <v>18.194596177164009</v>
      </c>
      <c r="G29" s="47">
        <v>20.203938231625713</v>
      </c>
      <c r="H29" s="47">
        <v>22.156805387002933</v>
      </c>
      <c r="I29" s="47">
        <v>22.83403331898856</v>
      </c>
      <c r="J29" s="47">
        <v>21.742980376881135</v>
      </c>
      <c r="K29" s="47">
        <v>22.825405924993415</v>
      </c>
      <c r="L29" s="47">
        <v>23.886223134833699</v>
      </c>
      <c r="M29" s="47">
        <v>24.844662564057323</v>
      </c>
      <c r="N29" s="47">
        <v>24.785377012087491</v>
      </c>
      <c r="O29" s="47">
        <v>25.032006690409141</v>
      </c>
      <c r="P29" s="47">
        <v>24.454213080985383</v>
      </c>
      <c r="Q29" s="47">
        <v>23.874692676979052</v>
      </c>
      <c r="R29" s="47">
        <v>24.289838595715459</v>
      </c>
      <c r="S29" s="47">
        <v>24.477535840421556</v>
      </c>
      <c r="T29" s="47">
        <v>22.284193150937277</v>
      </c>
      <c r="U29" s="47">
        <v>24.365442849445511</v>
      </c>
      <c r="V29" s="47">
        <v>24.908691851248317</v>
      </c>
      <c r="W29" s="47">
        <v>24.164452878982217</v>
      </c>
      <c r="X29" s="47">
        <v>17.8</v>
      </c>
      <c r="Y29" s="47">
        <v>19.04</v>
      </c>
      <c r="Z29" s="47">
        <v>19.66</v>
      </c>
      <c r="AA29" s="47">
        <v>20.59</v>
      </c>
      <c r="AB29" s="47">
        <v>21.83</v>
      </c>
      <c r="AC29" s="47">
        <v>24</v>
      </c>
      <c r="AD29" s="46"/>
    </row>
    <row r="30" spans="2:30" x14ac:dyDescent="0.25">
      <c r="B30" s="64" t="s">
        <v>17</v>
      </c>
      <c r="C30" s="47">
        <v>18.396752401223466</v>
      </c>
      <c r="D30" s="47">
        <v>19.809098204865368</v>
      </c>
      <c r="E30" s="47">
        <v>18.416331622651981</v>
      </c>
      <c r="F30" s="47">
        <v>19.675497378347014</v>
      </c>
      <c r="G30" s="47">
        <v>18.64628097421593</v>
      </c>
      <c r="H30" s="47">
        <v>20.765436701592758</v>
      </c>
      <c r="I30" s="47">
        <v>21.080720314452549</v>
      </c>
      <c r="J30" s="47">
        <v>20.936701042163534</v>
      </c>
      <c r="K30" s="47">
        <v>21.551302545857137</v>
      </c>
      <c r="L30" s="47">
        <v>23.160477581848678</v>
      </c>
      <c r="M30" s="47">
        <v>22.458727868072216</v>
      </c>
      <c r="N30" s="47">
        <v>22.878934510398572</v>
      </c>
      <c r="O30" s="47">
        <v>21.974891755185329</v>
      </c>
      <c r="P30" s="47">
        <v>21.657516371634888</v>
      </c>
      <c r="Q30" s="47">
        <v>21.378210663554924</v>
      </c>
      <c r="R30" s="47">
        <v>21.96765081027397</v>
      </c>
      <c r="S30" s="47">
        <v>25.000032109401005</v>
      </c>
      <c r="T30" s="47">
        <v>21.244001794010337</v>
      </c>
      <c r="U30" s="47">
        <v>22.809602724960445</v>
      </c>
      <c r="V30" s="47">
        <v>22.426913132791952</v>
      </c>
      <c r="W30" s="47">
        <v>21.517863517594908</v>
      </c>
      <c r="X30" s="47">
        <v>16</v>
      </c>
      <c r="Y30" s="47">
        <v>17.8</v>
      </c>
      <c r="Z30" s="47">
        <v>18.7</v>
      </c>
      <c r="AA30" s="47">
        <v>20.05</v>
      </c>
      <c r="AB30" s="47">
        <v>21.85</v>
      </c>
      <c r="AC30" s="47">
        <v>25</v>
      </c>
      <c r="AD30" s="46"/>
    </row>
    <row r="31" spans="2:30" x14ac:dyDescent="0.25">
      <c r="B31" s="64" t="s">
        <v>38</v>
      </c>
      <c r="C31" s="47">
        <v>6.390532002859282</v>
      </c>
      <c r="D31" s="47">
        <v>6.3597015752893356</v>
      </c>
      <c r="E31" s="47">
        <v>6.5839586384096771</v>
      </c>
      <c r="F31" s="47">
        <v>7.7657291919948426</v>
      </c>
      <c r="G31" s="47">
        <v>7.7231015269064729</v>
      </c>
      <c r="H31" s="47">
        <v>9.3682392971792012</v>
      </c>
      <c r="I31" s="47">
        <v>9.0990530733136126</v>
      </c>
      <c r="J31" s="47">
        <v>10.347551471877798</v>
      </c>
      <c r="K31" s="47">
        <v>10.45288743417956</v>
      </c>
      <c r="L31" s="47">
        <v>10.133229873011878</v>
      </c>
      <c r="M31" s="47">
        <v>11.712829257401523</v>
      </c>
      <c r="N31" s="47">
        <v>12.882459166355517</v>
      </c>
      <c r="O31" s="47">
        <v>12.029103147198066</v>
      </c>
      <c r="P31" s="47">
        <v>11.4645192964635</v>
      </c>
      <c r="Q31" s="47">
        <v>11.895615670143977</v>
      </c>
      <c r="R31" s="47">
        <v>16.8935402456706</v>
      </c>
      <c r="S31" s="47">
        <v>17.344659038251844</v>
      </c>
      <c r="T31" s="47">
        <v>10.400219453028679</v>
      </c>
      <c r="U31" s="47">
        <v>10.923029565206701</v>
      </c>
      <c r="V31" s="47">
        <v>12.455781156776791</v>
      </c>
      <c r="W31" s="47">
        <v>11.680067483303738</v>
      </c>
      <c r="X31" s="47">
        <v>6.7</v>
      </c>
      <c r="Y31" s="47">
        <v>8.16</v>
      </c>
      <c r="Z31" s="47">
        <v>8.89</v>
      </c>
      <c r="AA31" s="47">
        <v>9.9850000000000012</v>
      </c>
      <c r="AB31" s="47">
        <v>11.445</v>
      </c>
      <c r="AC31" s="47">
        <v>14.000000000000002</v>
      </c>
      <c r="AD31" s="46"/>
    </row>
    <row r="32" spans="2:30" x14ac:dyDescent="0.25">
      <c r="B32" s="64" t="s">
        <v>26</v>
      </c>
      <c r="C32" s="47">
        <v>29.232160799429231</v>
      </c>
      <c r="D32" s="47">
        <v>28.813775321205238</v>
      </c>
      <c r="E32" s="47">
        <v>30.043016545628763</v>
      </c>
      <c r="F32" s="47">
        <v>29.561288193439466</v>
      </c>
      <c r="G32" s="47">
        <v>31.070528913260127</v>
      </c>
      <c r="H32" s="47">
        <v>31.044586208488507</v>
      </c>
      <c r="I32" s="47">
        <v>32.166312229657017</v>
      </c>
      <c r="J32" s="47">
        <v>32.53186359131692</v>
      </c>
      <c r="K32" s="47">
        <v>34.222028799512074</v>
      </c>
      <c r="L32" s="47">
        <v>36.629577493035967</v>
      </c>
      <c r="M32" s="47">
        <v>38.632135210391091</v>
      </c>
      <c r="N32" s="47">
        <v>39.228268672104193</v>
      </c>
      <c r="O32" s="47">
        <v>38.941573028284282</v>
      </c>
      <c r="P32" s="47">
        <v>40.855269784046442</v>
      </c>
      <c r="Q32" s="47">
        <v>41.182104885168449</v>
      </c>
      <c r="R32" s="47">
        <v>42.72335707233254</v>
      </c>
      <c r="S32" s="47">
        <v>43.801572449975275</v>
      </c>
      <c r="T32" s="47">
        <v>33.376946195414497</v>
      </c>
      <c r="U32" s="47">
        <v>37.630856351713525</v>
      </c>
      <c r="V32" s="47">
        <v>39.084920850194237</v>
      </c>
      <c r="W32" s="47">
        <v>41.018687334607442</v>
      </c>
      <c r="X32" s="47">
        <v>28.499999999999996</v>
      </c>
      <c r="Y32" s="47">
        <v>30.4</v>
      </c>
      <c r="Z32" s="47">
        <v>31.35</v>
      </c>
      <c r="AA32" s="47">
        <v>32.774999999999999</v>
      </c>
      <c r="AB32" s="47">
        <v>34.674999999999997</v>
      </c>
      <c r="AC32" s="47">
        <v>38</v>
      </c>
      <c r="AD32" s="46"/>
    </row>
    <row r="33" spans="2:30" x14ac:dyDescent="0.25">
      <c r="B33" s="64" t="s">
        <v>21</v>
      </c>
      <c r="C33" s="48">
        <v>38.427354912388481</v>
      </c>
      <c r="D33" s="48">
        <v>39.982142900767542</v>
      </c>
      <c r="E33" s="48">
        <v>41.734171154105823</v>
      </c>
      <c r="F33" s="48">
        <v>43.224044860207542</v>
      </c>
      <c r="G33" s="48">
        <v>43.921826414085693</v>
      </c>
      <c r="H33" s="48">
        <v>47.023556872945569</v>
      </c>
      <c r="I33" s="48">
        <v>46.099388032778528</v>
      </c>
      <c r="J33" s="48">
        <v>47.632075658023233</v>
      </c>
      <c r="K33" s="48">
        <v>49.402700760014639</v>
      </c>
      <c r="L33" s="48">
        <v>50.153288483555748</v>
      </c>
      <c r="M33" s="48">
        <v>51.150767122245</v>
      </c>
      <c r="N33" s="48">
        <v>52.220432229443183</v>
      </c>
      <c r="O33" s="48">
        <v>52.597146076826895</v>
      </c>
      <c r="P33" s="48">
        <v>53.389754598958994</v>
      </c>
      <c r="Q33" s="48">
        <v>53.916113223269214</v>
      </c>
      <c r="R33" s="48">
        <v>55.785392640772244</v>
      </c>
      <c r="S33" s="48">
        <v>60.124273301723605</v>
      </c>
      <c r="T33" s="48">
        <v>48.517388209018932</v>
      </c>
      <c r="U33" s="48">
        <v>50.652027802900371</v>
      </c>
      <c r="V33" s="48">
        <v>52.408789153135039</v>
      </c>
      <c r="W33" s="48">
        <v>53.652933911114097</v>
      </c>
      <c r="X33" s="48">
        <v>39.800000000000004</v>
      </c>
      <c r="Y33" s="48">
        <v>41.64</v>
      </c>
      <c r="Z33" s="48">
        <v>42.56</v>
      </c>
      <c r="AA33" s="48">
        <v>43.94</v>
      </c>
      <c r="AB33" s="48">
        <v>45.78</v>
      </c>
      <c r="AC33" s="48">
        <v>49</v>
      </c>
      <c r="AD33" s="46"/>
    </row>
    <row r="34" spans="2:30" x14ac:dyDescent="0.25">
      <c r="B34" s="65" t="s">
        <v>48</v>
      </c>
      <c r="C34" s="49">
        <v>58.899091272529446</v>
      </c>
      <c r="D34" s="49">
        <v>60.270363323255296</v>
      </c>
      <c r="E34" s="49">
        <v>60.920707425978414</v>
      </c>
      <c r="F34" s="49">
        <v>71.924647312759788</v>
      </c>
      <c r="G34" s="49">
        <v>67.980926733115922</v>
      </c>
      <c r="H34" s="49">
        <v>70.238172191994934</v>
      </c>
      <c r="I34" s="49">
        <v>70.908961852539392</v>
      </c>
      <c r="J34" s="49">
        <v>72.297650026480326</v>
      </c>
      <c r="K34" s="49">
        <v>73.726831609675742</v>
      </c>
      <c r="L34" s="49">
        <v>73.787474742786657</v>
      </c>
      <c r="M34" s="49">
        <v>73.043088257699978</v>
      </c>
      <c r="N34" s="49">
        <v>71.948838170951944</v>
      </c>
      <c r="O34" s="49">
        <v>75.328549247595959</v>
      </c>
      <c r="P34" s="49">
        <v>74.104086315791847</v>
      </c>
      <c r="Q34" s="49">
        <v>77.173204299459925</v>
      </c>
      <c r="R34" s="49">
        <v>78.61159383681985</v>
      </c>
      <c r="S34" s="49">
        <v>83.724785679527997</v>
      </c>
      <c r="T34" s="49">
        <v>73.012240818078027</v>
      </c>
      <c r="U34" s="49">
        <v>73.41528150024331</v>
      </c>
      <c r="V34" s="49">
        <v>73.638693709273952</v>
      </c>
      <c r="W34" s="49">
        <v>75.638645307625879</v>
      </c>
      <c r="X34" s="49">
        <v>55.000000000000007</v>
      </c>
      <c r="Y34" s="49">
        <v>56.800000000000004</v>
      </c>
      <c r="Z34" s="49">
        <v>57.70000000000001</v>
      </c>
      <c r="AA34" s="49">
        <v>59.050000000000004</v>
      </c>
      <c r="AB34" s="49">
        <v>60.85</v>
      </c>
      <c r="AC34" s="49">
        <v>64</v>
      </c>
      <c r="AD34" s="46"/>
    </row>
    <row r="35" spans="2:30" x14ac:dyDescent="0.25">
      <c r="B35" s="66" t="s">
        <v>14</v>
      </c>
      <c r="C35" s="48">
        <v>58.416795013612919</v>
      </c>
      <c r="D35" s="48">
        <v>60.069287375345645</v>
      </c>
      <c r="E35" s="48">
        <v>60.521324117979411</v>
      </c>
      <c r="F35" s="48">
        <v>60.397638520236121</v>
      </c>
      <c r="G35" s="48">
        <v>62.003081074545193</v>
      </c>
      <c r="H35" s="48">
        <v>65.071434472965976</v>
      </c>
      <c r="I35" s="48">
        <v>61.889433685175085</v>
      </c>
      <c r="J35" s="48">
        <v>64.6377138849858</v>
      </c>
      <c r="K35" s="48">
        <v>64.9318986603447</v>
      </c>
      <c r="L35" s="48">
        <v>66.479591157783517</v>
      </c>
      <c r="M35" s="48">
        <v>68.405585779543131</v>
      </c>
      <c r="N35" s="48">
        <v>68.545066646022747</v>
      </c>
      <c r="O35" s="48">
        <v>69.234780832858021</v>
      </c>
      <c r="P35" s="48">
        <v>70.035970773926621</v>
      </c>
      <c r="Q35" s="48">
        <v>71.566185990222905</v>
      </c>
      <c r="R35" s="48">
        <v>74.405686538837784</v>
      </c>
      <c r="S35" s="48">
        <v>77.357557393440075</v>
      </c>
      <c r="T35" s="48">
        <v>64.78480627266525</v>
      </c>
      <c r="U35" s="48">
        <v>67.442588468663331</v>
      </c>
      <c r="V35" s="48">
        <v>68.889923739440377</v>
      </c>
      <c r="W35" s="48">
        <v>70.801078382074763</v>
      </c>
      <c r="X35" s="48">
        <v>58.199999999999996</v>
      </c>
      <c r="Y35" s="48">
        <v>60.06</v>
      </c>
      <c r="Z35" s="48">
        <v>60.99</v>
      </c>
      <c r="AA35" s="48">
        <v>62.385000000000005</v>
      </c>
      <c r="AB35" s="48">
        <v>64.24499999999999</v>
      </c>
      <c r="AC35" s="48">
        <v>67.5</v>
      </c>
      <c r="AD35" s="46"/>
    </row>
    <row r="36" spans="2:30" x14ac:dyDescent="0.25">
      <c r="B36" s="64" t="s">
        <v>33</v>
      </c>
      <c r="C36" s="49" t="s">
        <v>8</v>
      </c>
      <c r="D36" s="49">
        <v>35.693640541329493</v>
      </c>
      <c r="E36" s="49">
        <v>34.842345910962322</v>
      </c>
      <c r="F36" s="49">
        <v>32.925383308359926</v>
      </c>
      <c r="G36" s="49">
        <v>32.289863569686538</v>
      </c>
      <c r="H36" s="49">
        <v>39.371176095599665</v>
      </c>
      <c r="I36" s="49">
        <v>40.639824654565331</v>
      </c>
      <c r="J36" s="49">
        <v>40.647757849636754</v>
      </c>
      <c r="K36" s="49">
        <v>41.513308391346925</v>
      </c>
      <c r="L36" s="49">
        <v>43.695596012339657</v>
      </c>
      <c r="M36" s="49">
        <v>44.097555641369887</v>
      </c>
      <c r="N36" s="49">
        <v>43.073419066726977</v>
      </c>
      <c r="O36" s="49">
        <v>41.529408640367329</v>
      </c>
      <c r="P36" s="49">
        <v>39.692537652849126</v>
      </c>
      <c r="Q36" s="49">
        <v>38.800707689901408</v>
      </c>
      <c r="R36" s="49">
        <v>37.722372800037803</v>
      </c>
      <c r="S36" s="49">
        <v>43.769764544825442</v>
      </c>
      <c r="T36" s="49">
        <v>41.080533120491836</v>
      </c>
      <c r="U36" s="49">
        <v>43.896575826854765</v>
      </c>
      <c r="V36" s="49">
        <v>42.301413853547153</v>
      </c>
      <c r="W36" s="49">
        <v>39.246622671375263</v>
      </c>
      <c r="X36" s="49" t="s">
        <v>8</v>
      </c>
      <c r="Y36" s="49">
        <v>27.6</v>
      </c>
      <c r="Z36" s="49">
        <v>28.299999999999997</v>
      </c>
      <c r="AA36" s="49">
        <v>29.299999999999997</v>
      </c>
      <c r="AB36" s="49">
        <v>30.7</v>
      </c>
      <c r="AC36" s="49">
        <v>33</v>
      </c>
      <c r="AD36" s="46"/>
    </row>
    <row r="37" spans="2:30" x14ac:dyDescent="0.25">
      <c r="B37" s="64" t="s">
        <v>9</v>
      </c>
      <c r="C37" s="47">
        <v>12.724072401000031</v>
      </c>
      <c r="D37" s="47">
        <v>14.256954910171093</v>
      </c>
      <c r="E37" s="47">
        <v>14.541514151614832</v>
      </c>
      <c r="F37" s="47">
        <v>14.32734551187437</v>
      </c>
      <c r="G37" s="47">
        <v>15.887527030803373</v>
      </c>
      <c r="H37" s="47">
        <v>21.023998733195405</v>
      </c>
      <c r="I37" s="47">
        <v>19.7634776195206</v>
      </c>
      <c r="J37" s="47">
        <v>19.118299174738432</v>
      </c>
      <c r="K37" s="47">
        <v>20.790285451213901</v>
      </c>
      <c r="L37" s="47">
        <v>21.095363477013272</v>
      </c>
      <c r="M37" s="47">
        <v>22.863913255578346</v>
      </c>
      <c r="N37" s="47">
        <v>21.988831152343732</v>
      </c>
      <c r="O37" s="47">
        <v>21.146747508311119</v>
      </c>
      <c r="P37" s="47">
        <v>20.286858876633858</v>
      </c>
      <c r="Q37" s="47">
        <v>20.319859618362024</v>
      </c>
      <c r="R37" s="47">
        <v>21.443420634516549</v>
      </c>
      <c r="S37" s="47">
        <v>26.296860530717385</v>
      </c>
      <c r="T37" s="47">
        <v>19.954292312976168</v>
      </c>
      <c r="U37" s="47">
        <v>21.979638366295813</v>
      </c>
      <c r="V37" s="47">
        <v>21.567789330327425</v>
      </c>
      <c r="W37" s="47">
        <v>20.303359247497944</v>
      </c>
      <c r="X37" s="47" t="s">
        <v>8</v>
      </c>
      <c r="Y37" s="47">
        <v>22.400000000000002</v>
      </c>
      <c r="Z37" s="47">
        <v>22.900000000000002</v>
      </c>
      <c r="AA37" s="47">
        <v>23.799999999999997</v>
      </c>
      <c r="AB37" s="47">
        <v>25</v>
      </c>
      <c r="AC37" s="47">
        <v>27</v>
      </c>
      <c r="AD37" s="46"/>
    </row>
    <row r="38" spans="2:30" x14ac:dyDescent="0.25">
      <c r="B38" s="67" t="s">
        <v>34</v>
      </c>
      <c r="C38" s="48">
        <v>29.620475244185734</v>
      </c>
      <c r="D38" s="48">
        <v>31.367320379696771</v>
      </c>
      <c r="E38" s="48">
        <v>32.070354129081117</v>
      </c>
      <c r="F38" s="48">
        <v>32.657130378122034</v>
      </c>
      <c r="G38" s="48">
        <v>32.447897702580207</v>
      </c>
      <c r="H38" s="48">
        <v>31.436917633933298</v>
      </c>
      <c r="I38" s="48">
        <v>31.866706033710066</v>
      </c>
      <c r="J38" s="48">
        <v>31.186618766903468</v>
      </c>
      <c r="K38" s="48">
        <v>35.152093557912217</v>
      </c>
      <c r="L38" s="48">
        <v>33.166988174720053</v>
      </c>
      <c r="M38" s="48">
        <v>31.85571829037352</v>
      </c>
      <c r="N38" s="48">
        <v>34.912716171104591</v>
      </c>
      <c r="O38" s="48">
        <v>36.953257119978375</v>
      </c>
      <c r="P38" s="48">
        <v>35.776497690015766</v>
      </c>
      <c r="Q38" s="48">
        <v>36.572271639905487</v>
      </c>
      <c r="R38" s="48">
        <v>38.04197342921092</v>
      </c>
      <c r="S38" s="48">
        <v>45.014666732946246</v>
      </c>
      <c r="T38" s="48">
        <v>33.169356162407844</v>
      </c>
      <c r="U38" s="48">
        <v>32.511353232546789</v>
      </c>
      <c r="V38" s="48">
        <v>35.93298664554149</v>
      </c>
      <c r="W38" s="48">
        <v>36.174384664960627</v>
      </c>
      <c r="X38" s="48" t="s">
        <v>8</v>
      </c>
      <c r="Y38" s="48">
        <v>32.6</v>
      </c>
      <c r="Z38" s="48">
        <v>33.200000000000003</v>
      </c>
      <c r="AA38" s="48">
        <v>34.300000000000004</v>
      </c>
      <c r="AB38" s="48">
        <v>35.6</v>
      </c>
      <c r="AC38" s="48">
        <v>38</v>
      </c>
      <c r="AD38" s="46"/>
    </row>
    <row r="39" spans="2:30" x14ac:dyDescent="0.25">
      <c r="B39" s="68" t="s">
        <v>54</v>
      </c>
      <c r="C39" s="61">
        <v>15.702371937085701</v>
      </c>
      <c r="D39" s="61">
        <v>16.46572927736349</v>
      </c>
      <c r="E39" s="61">
        <v>16.527265272370581</v>
      </c>
      <c r="F39" s="61">
        <v>14.975748857987606</v>
      </c>
      <c r="G39" s="61">
        <v>15.555363608590367</v>
      </c>
      <c r="H39" s="61">
        <v>17.238288316955209</v>
      </c>
      <c r="I39" s="61">
        <v>16.451351564331148</v>
      </c>
      <c r="J39" s="61">
        <v>16.407360108555896</v>
      </c>
      <c r="K39" s="61">
        <v>18.127688287729189</v>
      </c>
      <c r="L39" s="61">
        <v>18.50866756172687</v>
      </c>
      <c r="M39" s="61">
        <v>19.558780007131222</v>
      </c>
      <c r="N39" s="61">
        <v>19.52573921715905</v>
      </c>
      <c r="O39" s="61">
        <v>18.044208756260847</v>
      </c>
      <c r="P39" s="61">
        <v>19.636385106497229</v>
      </c>
      <c r="Q39" s="61">
        <v>18.178862060474255</v>
      </c>
      <c r="R39" s="61">
        <v>17.484716746674223</v>
      </c>
      <c r="S39" s="61">
        <v>19.221881918992086</v>
      </c>
      <c r="T39" s="61">
        <v>17.267524198142542</v>
      </c>
      <c r="U39" s="61">
        <v>19.033723784429046</v>
      </c>
      <c r="V39" s="61">
        <v>18.784973986709947</v>
      </c>
      <c r="W39" s="61">
        <v>18.907623583485741</v>
      </c>
      <c r="X39" s="61" t="s">
        <v>8</v>
      </c>
      <c r="Y39" s="61">
        <v>18.98</v>
      </c>
      <c r="Z39" s="61">
        <v>19.470000000000002</v>
      </c>
      <c r="AA39" s="61">
        <v>20.21</v>
      </c>
      <c r="AB39" s="61">
        <v>21.274999999999999</v>
      </c>
      <c r="AC39" s="61">
        <v>23</v>
      </c>
      <c r="AD39" s="46"/>
    </row>
    <row r="40" spans="2:30" x14ac:dyDescent="0.25">
      <c r="B40" s="69" t="s">
        <v>43</v>
      </c>
      <c r="C40" s="62">
        <v>20.540575695881437</v>
      </c>
      <c r="D40" s="62">
        <v>19.772814056641423</v>
      </c>
      <c r="E40" s="62">
        <v>19.511461836081953</v>
      </c>
      <c r="F40" s="62">
        <v>18.812303784477692</v>
      </c>
      <c r="G40" s="62">
        <v>18.429374987769474</v>
      </c>
      <c r="H40" s="62">
        <v>18.230108625260609</v>
      </c>
      <c r="I40" s="62">
        <v>18.229754888234822</v>
      </c>
      <c r="J40" s="62">
        <v>17.598199137178074</v>
      </c>
      <c r="K40" s="62">
        <v>18.624613234957508</v>
      </c>
      <c r="L40" s="62">
        <v>18.822519285451811</v>
      </c>
      <c r="M40" s="62">
        <v>19.54360596753774</v>
      </c>
      <c r="N40" s="62">
        <v>18.483910694811403</v>
      </c>
      <c r="O40" s="62">
        <v>24.471952801774808</v>
      </c>
      <c r="P40" s="62">
        <v>23.08195308233465</v>
      </c>
      <c r="Q40" s="62">
        <v>24.615911133665993</v>
      </c>
      <c r="R40" s="62">
        <v>24.214786366362802</v>
      </c>
      <c r="S40" s="62">
        <v>24.400828349470569</v>
      </c>
      <c r="T40" s="62">
        <v>18.111406186067789</v>
      </c>
      <c r="U40" s="62">
        <v>19.183062626494777</v>
      </c>
      <c r="V40" s="62">
        <v>21.477931748293106</v>
      </c>
      <c r="W40" s="62">
        <v>23.848932108000319</v>
      </c>
      <c r="X40" s="62" t="s">
        <v>8</v>
      </c>
      <c r="Y40" s="62">
        <v>20.100000000000001</v>
      </c>
      <c r="Z40" s="62">
        <v>20.7</v>
      </c>
      <c r="AA40" s="62">
        <v>21.6</v>
      </c>
      <c r="AB40" s="62">
        <v>22.900000000000002</v>
      </c>
      <c r="AC40" s="62">
        <v>25</v>
      </c>
      <c r="AD40" s="46"/>
    </row>
    <row r="41" spans="2:30" x14ac:dyDescent="0.25">
      <c r="B41" s="64" t="s">
        <v>56</v>
      </c>
      <c r="C41" s="47">
        <v>7.4495181873426501</v>
      </c>
      <c r="D41" s="47">
        <v>6.4019019966757131</v>
      </c>
      <c r="E41" s="47">
        <v>6.960352422907488</v>
      </c>
      <c r="F41" s="47">
        <v>6.4434788678323391</v>
      </c>
      <c r="G41" s="47">
        <v>6.9936191485618417</v>
      </c>
      <c r="H41" s="47">
        <v>7.9240388158702864</v>
      </c>
      <c r="I41" s="47">
        <v>21.369351967264919</v>
      </c>
      <c r="J41" s="47">
        <v>22.081114327799352</v>
      </c>
      <c r="K41" s="47">
        <v>24.32764132744196</v>
      </c>
      <c r="L41" s="47">
        <v>24.419476808999573</v>
      </c>
      <c r="M41" s="47">
        <v>26.169281355509622</v>
      </c>
      <c r="N41" s="47">
        <v>26.173302245873685</v>
      </c>
      <c r="O41" s="47">
        <v>26.887645491990455</v>
      </c>
      <c r="P41" s="47">
        <v>27.835861425499541</v>
      </c>
      <c r="Q41" s="47">
        <v>27.47562118772473</v>
      </c>
      <c r="R41" s="47">
        <v>23.843460359449061</v>
      </c>
      <c r="S41" s="47">
        <v>25.056794317759117</v>
      </c>
      <c r="T41" s="47">
        <v>23.204377827620654</v>
      </c>
      <c r="U41" s="47">
        <v>25.294379082254597</v>
      </c>
      <c r="V41" s="47">
        <v>26.53047386893207</v>
      </c>
      <c r="W41" s="47">
        <v>27.655741306612136</v>
      </c>
      <c r="X41" s="47" t="s">
        <v>8</v>
      </c>
      <c r="Y41" s="47">
        <v>12.9</v>
      </c>
      <c r="Z41" s="47">
        <v>13.4</v>
      </c>
      <c r="AA41" s="47">
        <v>14.2</v>
      </c>
      <c r="AB41" s="47">
        <v>15.2</v>
      </c>
      <c r="AC41" s="47">
        <v>17</v>
      </c>
      <c r="AD41" s="46"/>
    </row>
    <row r="42" spans="2:30" x14ac:dyDescent="0.25">
      <c r="B42" s="66" t="s">
        <v>57</v>
      </c>
      <c r="C42" s="50">
        <v>1.2763859123962784</v>
      </c>
      <c r="D42" s="50">
        <v>1.4485341854925593</v>
      </c>
      <c r="E42" s="50">
        <v>1.8034091300697206</v>
      </c>
      <c r="F42" s="50">
        <v>2.6122515374213857</v>
      </c>
      <c r="G42" s="50">
        <v>2.8548126315067992</v>
      </c>
      <c r="H42" s="50">
        <v>3.1053108169228669</v>
      </c>
      <c r="I42" s="50">
        <v>2.9172461190372414</v>
      </c>
      <c r="J42" s="50">
        <v>2.9791036789821703</v>
      </c>
      <c r="K42" s="50">
        <v>3.1859014683491949</v>
      </c>
      <c r="L42" s="50">
        <v>3.4503504401109186</v>
      </c>
      <c r="M42" s="50">
        <v>3.9790754636445143</v>
      </c>
      <c r="N42" s="50">
        <v>4.9640349334136626</v>
      </c>
      <c r="O42" s="50">
        <v>5.8849588448054266</v>
      </c>
      <c r="P42" s="50">
        <v>6.7189323236106855</v>
      </c>
      <c r="Q42" s="50">
        <v>7.0022899388397102</v>
      </c>
      <c r="R42" s="50">
        <v>8.076535468027549</v>
      </c>
      <c r="S42" s="50">
        <v>9.1945611621368251</v>
      </c>
      <c r="T42" s="50">
        <v>3.0825025736656824</v>
      </c>
      <c r="U42" s="50">
        <v>3.7147129518777162</v>
      </c>
      <c r="V42" s="50">
        <v>5.4244968891095455</v>
      </c>
      <c r="W42" s="50">
        <v>6.8606111312251974</v>
      </c>
      <c r="X42" s="50" t="s">
        <v>8</v>
      </c>
      <c r="Y42" s="50">
        <v>6.6000000000000005</v>
      </c>
      <c r="Z42" s="50">
        <v>7.1999999999999993</v>
      </c>
      <c r="AA42" s="50">
        <v>8</v>
      </c>
      <c r="AB42" s="50">
        <v>9.1</v>
      </c>
      <c r="AC42" s="50">
        <v>11</v>
      </c>
      <c r="AD42" s="46"/>
    </row>
    <row r="43" spans="2:30" ht="12" x14ac:dyDescent="0.3">
      <c r="B43" s="39" t="s">
        <v>46</v>
      </c>
    </row>
    <row r="44" spans="2:30" ht="13.5" x14ac:dyDescent="0.35">
      <c r="B44" s="39" t="s">
        <v>45</v>
      </c>
    </row>
    <row r="45" spans="2:30" x14ac:dyDescent="0.25">
      <c r="B45" s="39" t="s">
        <v>72</v>
      </c>
    </row>
    <row r="46" spans="2:30" ht="12" x14ac:dyDescent="0.3">
      <c r="B46" s="4" t="s">
        <v>40</v>
      </c>
    </row>
  </sheetData>
  <pageMargins left="0.7" right="0.7" top="0.75" bottom="0.75" header="0.3" footer="0.3"/>
  <pageSetup paperSize="9" scale="6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4"/>
  <sheetViews>
    <sheetView showGridLines="0" tabSelected="1" zoomScaleNormal="100" workbookViewId="0">
      <selection activeCell="B3" sqref="B3:K16"/>
    </sheetView>
  </sheetViews>
  <sheetFormatPr defaultRowHeight="14.5" x14ac:dyDescent="0.35"/>
  <cols>
    <col min="1" max="1" width="8.7265625" style="59"/>
    <col min="2" max="2" width="19.90625" style="59" customWidth="1"/>
    <col min="3" max="3" width="8.7265625" style="59"/>
    <col min="4" max="11" width="12.1796875" style="59" customWidth="1"/>
    <col min="12" max="16384" width="8.7265625" style="59"/>
  </cols>
  <sheetData>
    <row r="3" spans="2:11" ht="15.5" x14ac:dyDescent="0.35">
      <c r="B3" s="1" t="s">
        <v>68</v>
      </c>
    </row>
    <row r="4" spans="2:11" ht="15.5" x14ac:dyDescent="0.35">
      <c r="B4" s="1" t="s">
        <v>69</v>
      </c>
    </row>
    <row r="5" spans="2:11" x14ac:dyDescent="0.35">
      <c r="B5" s="77"/>
      <c r="C5" s="77"/>
      <c r="D5" s="92" t="s">
        <v>64</v>
      </c>
      <c r="E5" s="93"/>
      <c r="F5" s="93"/>
      <c r="G5" s="93"/>
      <c r="H5" s="93"/>
      <c r="I5" s="93"/>
      <c r="J5" s="93"/>
      <c r="K5" s="93"/>
    </row>
    <row r="6" spans="2:11" x14ac:dyDescent="0.35">
      <c r="B6" s="76"/>
      <c r="C6" s="77"/>
      <c r="D6" s="79" t="s">
        <v>4</v>
      </c>
      <c r="E6" s="78" t="s">
        <v>15</v>
      </c>
      <c r="F6" s="78" t="s">
        <v>17</v>
      </c>
      <c r="G6" s="78" t="s">
        <v>24</v>
      </c>
      <c r="H6" s="78" t="s">
        <v>18</v>
      </c>
      <c r="I6" s="78" t="s">
        <v>65</v>
      </c>
      <c r="J6" s="78" t="s">
        <v>66</v>
      </c>
      <c r="K6" s="78" t="s">
        <v>3</v>
      </c>
    </row>
    <row r="7" spans="2:11" ht="14.5" customHeight="1" x14ac:dyDescent="0.35">
      <c r="B7" s="94" t="s">
        <v>75</v>
      </c>
      <c r="C7" s="73" t="s">
        <v>0</v>
      </c>
      <c r="D7" s="71">
        <v>21.496130696474633</v>
      </c>
      <c r="E7" s="47">
        <v>13.069647463456578</v>
      </c>
      <c r="F7" s="47">
        <v>0</v>
      </c>
      <c r="G7" s="47">
        <v>0</v>
      </c>
      <c r="H7" s="47">
        <v>0</v>
      </c>
      <c r="I7" s="47">
        <v>0</v>
      </c>
      <c r="J7" s="47">
        <v>0</v>
      </c>
      <c r="K7" s="47">
        <v>0</v>
      </c>
    </row>
    <row r="8" spans="2:11" x14ac:dyDescent="0.35">
      <c r="B8" s="94"/>
      <c r="C8" s="74" t="s">
        <v>20</v>
      </c>
      <c r="D8" s="71">
        <v>34.393809114359414</v>
      </c>
      <c r="E8" s="47">
        <v>0</v>
      </c>
      <c r="F8" s="47">
        <v>0</v>
      </c>
      <c r="G8" s="47">
        <v>1.7196904557179706</v>
      </c>
      <c r="H8" s="47">
        <v>0</v>
      </c>
      <c r="I8" s="47">
        <v>0</v>
      </c>
      <c r="J8" s="47">
        <v>0</v>
      </c>
      <c r="K8" s="47">
        <v>214.96130696474634</v>
      </c>
    </row>
    <row r="9" spans="2:11" x14ac:dyDescent="0.35">
      <c r="B9" s="94"/>
      <c r="C9" s="74" t="s">
        <v>1</v>
      </c>
      <c r="D9" s="71">
        <v>0</v>
      </c>
      <c r="E9" s="47">
        <v>154.77214101461735</v>
      </c>
      <c r="F9" s="47">
        <v>0</v>
      </c>
      <c r="G9" s="47">
        <v>0</v>
      </c>
      <c r="H9" s="70">
        <v>1173.688736027515</v>
      </c>
      <c r="I9" s="47">
        <v>4.3714531384350819</v>
      </c>
      <c r="J9" s="47">
        <v>0</v>
      </c>
      <c r="K9" s="47">
        <v>85.984522785898534</v>
      </c>
    </row>
    <row r="10" spans="2:11" x14ac:dyDescent="0.35">
      <c r="B10" s="94"/>
      <c r="C10" s="74" t="s">
        <v>26</v>
      </c>
      <c r="D10" s="71">
        <v>0</v>
      </c>
      <c r="E10" s="47">
        <v>165.09028374892517</v>
      </c>
      <c r="F10" s="47">
        <v>0</v>
      </c>
      <c r="G10" s="47">
        <v>0</v>
      </c>
      <c r="H10" s="47">
        <v>0</v>
      </c>
      <c r="I10" s="47">
        <v>0</v>
      </c>
      <c r="J10" s="47">
        <v>0</v>
      </c>
      <c r="K10" s="47">
        <v>0</v>
      </c>
    </row>
    <row r="11" spans="2:11" x14ac:dyDescent="0.35">
      <c r="B11" s="94"/>
      <c r="C11" s="74" t="s">
        <v>12</v>
      </c>
      <c r="D11" s="71">
        <v>0</v>
      </c>
      <c r="E11" s="47">
        <v>0</v>
      </c>
      <c r="F11" s="47">
        <v>39.982803095442819</v>
      </c>
      <c r="G11" s="47">
        <v>0</v>
      </c>
      <c r="H11" s="47">
        <v>0</v>
      </c>
      <c r="I11" s="47">
        <v>0</v>
      </c>
      <c r="J11" s="47">
        <v>0</v>
      </c>
      <c r="K11" s="47">
        <v>0</v>
      </c>
    </row>
    <row r="12" spans="2:11" x14ac:dyDescent="0.35">
      <c r="B12" s="95"/>
      <c r="C12" s="51" t="s">
        <v>21</v>
      </c>
      <c r="D12" s="72">
        <v>0</v>
      </c>
      <c r="E12" s="50">
        <v>0</v>
      </c>
      <c r="F12" s="50">
        <v>0</v>
      </c>
      <c r="G12" s="50">
        <v>0</v>
      </c>
      <c r="H12" s="50">
        <v>0</v>
      </c>
      <c r="I12" s="50">
        <v>0</v>
      </c>
      <c r="J12" s="50">
        <v>227.34307824591571</v>
      </c>
      <c r="K12" s="50">
        <v>0</v>
      </c>
    </row>
    <row r="13" spans="2:11" x14ac:dyDescent="0.35">
      <c r="B13" s="39" t="s">
        <v>67</v>
      </c>
    </row>
    <row r="14" spans="2:11" ht="17.5" customHeight="1" x14ac:dyDescent="0.35">
      <c r="B14" s="75" t="s">
        <v>73</v>
      </c>
    </row>
  </sheetData>
  <mergeCells count="2">
    <mergeCell ref="D5:K5"/>
    <mergeCell ref="B7:B12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13" zoomScaleNormal="100" workbookViewId="0">
      <selection activeCell="T14" sqref="T14"/>
    </sheetView>
  </sheetViews>
  <sheetFormatPr defaultColWidth="9.1796875" defaultRowHeight="11.5" x14ac:dyDescent="0.25"/>
  <cols>
    <col min="1" max="1" width="9.26953125" style="17" customWidth="1"/>
    <col min="2" max="2" width="22" style="17" customWidth="1"/>
    <col min="3" max="3" width="9.81640625" style="17" customWidth="1"/>
    <col min="4" max="4" width="15.81640625" style="17" customWidth="1"/>
    <col min="5" max="5" width="4.54296875" style="17" customWidth="1"/>
    <col min="6" max="12" width="12.7265625" style="17" customWidth="1"/>
    <col min="13" max="25" width="9.1796875" style="17"/>
    <col min="26" max="26" width="87" style="17" customWidth="1"/>
    <col min="27" max="16384" width="9.1796875" style="17"/>
  </cols>
  <sheetData>
    <row r="1" spans="1:11" x14ac:dyDescent="0.25">
      <c r="B1" s="18"/>
    </row>
    <row r="2" spans="1:11" s="19" customFormat="1" ht="15.5" x14ac:dyDescent="0.25">
      <c r="B2" s="40" t="s">
        <v>59</v>
      </c>
    </row>
    <row r="3" spans="1:11" s="20" customFormat="1" ht="12" customHeight="1" x14ac:dyDescent="0.25">
      <c r="B3" s="36"/>
      <c r="G3" s="17"/>
      <c r="H3" s="17"/>
      <c r="I3" s="17"/>
      <c r="J3" s="17"/>
      <c r="K3" s="17"/>
    </row>
    <row r="4" spans="1:11" ht="12" customHeight="1" x14ac:dyDescent="0.25">
      <c r="D4" s="21"/>
    </row>
    <row r="5" spans="1:11" ht="24" customHeight="1" x14ac:dyDescent="0.25">
      <c r="G5" s="22"/>
      <c r="H5" s="22"/>
      <c r="I5" s="22"/>
      <c r="J5" s="22"/>
    </row>
    <row r="6" spans="1:11" ht="12" customHeight="1" x14ac:dyDescent="0.25">
      <c r="E6" s="21"/>
      <c r="F6" s="22"/>
      <c r="G6" s="22"/>
      <c r="H6" s="22"/>
      <c r="I6" s="22"/>
      <c r="J6" s="22"/>
    </row>
    <row r="7" spans="1:11" ht="12" customHeight="1" x14ac:dyDescent="0.25">
      <c r="A7" s="23"/>
      <c r="B7" s="17" t="s">
        <v>70</v>
      </c>
      <c r="D7" s="37">
        <v>37.5</v>
      </c>
      <c r="E7" s="24"/>
      <c r="F7" s="22"/>
      <c r="G7" s="22"/>
      <c r="H7" s="22"/>
      <c r="I7" s="22"/>
      <c r="J7" s="22"/>
    </row>
    <row r="8" spans="1:11" ht="12" customHeight="1" x14ac:dyDescent="0.25">
      <c r="A8" s="23"/>
      <c r="D8" s="37"/>
      <c r="E8" s="24"/>
      <c r="F8" s="22"/>
      <c r="G8" s="22"/>
      <c r="H8" s="22"/>
      <c r="I8" s="22"/>
      <c r="J8" s="22"/>
    </row>
    <row r="9" spans="1:11" ht="12" customHeight="1" x14ac:dyDescent="0.25">
      <c r="A9" s="23"/>
      <c r="B9" s="17" t="s">
        <v>16</v>
      </c>
      <c r="D9" s="37">
        <f>VLOOKUP(B9,'Table 2'!$B$5:$S$42,18,FALSE)</f>
        <v>78.203999334271415</v>
      </c>
      <c r="E9" s="24"/>
      <c r="G9" s="22"/>
      <c r="H9" s="22"/>
      <c r="I9" s="22"/>
      <c r="J9" s="22"/>
    </row>
    <row r="10" spans="1:11" ht="12" customHeight="1" x14ac:dyDescent="0.25">
      <c r="B10" s="17" t="s">
        <v>21</v>
      </c>
      <c r="D10" s="37">
        <f>VLOOKUP(B10,'Table 2'!$B$5:$S$42,18,FALSE)</f>
        <v>74.494628941895442</v>
      </c>
      <c r="E10" s="24"/>
      <c r="G10" s="22"/>
      <c r="H10" s="22"/>
      <c r="I10" s="22"/>
      <c r="J10" s="22"/>
    </row>
    <row r="11" spans="1:11" ht="12" customHeight="1" x14ac:dyDescent="0.25">
      <c r="B11" s="17" t="s">
        <v>1</v>
      </c>
      <c r="D11" s="37">
        <f>VLOOKUP(B11,'Table 2'!$B$5:$S$42,18,FALSE)</f>
        <v>65.322953161130542</v>
      </c>
      <c r="E11" s="24"/>
      <c r="G11" s="22"/>
      <c r="H11" s="22"/>
      <c r="I11" s="22"/>
      <c r="J11" s="22"/>
    </row>
    <row r="12" spans="1:11" ht="12" customHeight="1" x14ac:dyDescent="0.25">
      <c r="B12" s="17" t="s">
        <v>13</v>
      </c>
      <c r="D12" s="37">
        <f>VLOOKUP(B12,'Table 2'!$B$5:$S$42,18,FALSE)</f>
        <v>58.032491940027263</v>
      </c>
      <c r="E12" s="24"/>
      <c r="G12" s="22"/>
      <c r="H12" s="22"/>
      <c r="I12" s="22"/>
      <c r="J12" s="22"/>
    </row>
    <row r="13" spans="1:11" ht="12" customHeight="1" x14ac:dyDescent="0.25">
      <c r="B13" s="17" t="s">
        <v>11</v>
      </c>
      <c r="D13" s="37">
        <f>VLOOKUP(B13,'Table 2'!$B$5:$S$42,18,FALSE)</f>
        <v>53.816089939789165</v>
      </c>
      <c r="E13" s="24"/>
      <c r="G13" s="22"/>
      <c r="H13" s="22"/>
      <c r="I13" s="22"/>
      <c r="J13" s="22"/>
    </row>
    <row r="14" spans="1:11" ht="12" customHeight="1" x14ac:dyDescent="0.25">
      <c r="B14" s="17" t="s">
        <v>5</v>
      </c>
      <c r="D14" s="37">
        <f>VLOOKUP(B14,'Table 2'!$B$5:$S$42,18,FALSE)</f>
        <v>53.357270119460978</v>
      </c>
      <c r="E14" s="24"/>
      <c r="G14" s="22"/>
      <c r="H14" s="22"/>
      <c r="I14" s="22"/>
      <c r="J14" s="22"/>
    </row>
    <row r="15" spans="1:11" ht="12" customHeight="1" x14ac:dyDescent="0.25">
      <c r="B15" s="17" t="s">
        <v>10</v>
      </c>
      <c r="D15" s="37">
        <f>VLOOKUP(B15,'Table 2'!$B$5:$S$42,18,FALSE)</f>
        <v>44.695972332685265</v>
      </c>
      <c r="E15" s="24"/>
      <c r="G15" s="22"/>
      <c r="H15" s="22"/>
      <c r="I15" s="22"/>
      <c r="J15" s="22"/>
    </row>
    <row r="16" spans="1:11" ht="12" customHeight="1" x14ac:dyDescent="0.25">
      <c r="B16" s="17" t="s">
        <v>7</v>
      </c>
      <c r="D16" s="37">
        <f>VLOOKUP(B16,'Table 2'!$B$5:$S$42,18,FALSE)</f>
        <v>43.374311369979075</v>
      </c>
      <c r="E16" s="24"/>
      <c r="G16" s="22"/>
      <c r="H16" s="22"/>
      <c r="I16" s="22"/>
      <c r="J16" s="22"/>
    </row>
    <row r="17" spans="1:10" ht="12" customHeight="1" x14ac:dyDescent="0.25">
      <c r="B17" s="17" t="s">
        <v>25</v>
      </c>
      <c r="D17" s="37">
        <f>VLOOKUP(B17,'Table 2'!$B$5:$S$42,18,FALSE)</f>
        <v>42.943856086229395</v>
      </c>
      <c r="E17" s="24"/>
      <c r="G17" s="22"/>
      <c r="H17" s="22"/>
      <c r="I17" s="22"/>
      <c r="J17" s="22"/>
    </row>
    <row r="18" spans="1:10" ht="12" customHeight="1" x14ac:dyDescent="0.25">
      <c r="B18" s="17" t="s">
        <v>26</v>
      </c>
      <c r="D18" s="37">
        <f>VLOOKUP(B18,'Table 2'!$B$5:$S$42,18,FALSE)</f>
        <v>39.563774724250919</v>
      </c>
      <c r="E18" s="24"/>
      <c r="G18" s="22"/>
      <c r="H18" s="22"/>
      <c r="I18" s="22"/>
      <c r="J18" s="22"/>
    </row>
    <row r="19" spans="1:10" ht="12" customHeight="1" x14ac:dyDescent="0.25">
      <c r="B19" s="17" t="s">
        <v>3</v>
      </c>
      <c r="D19" s="37">
        <f>VLOOKUP(B19,'Table 2'!$B$5:$S$42,18,FALSE)</f>
        <v>39.054891900356331</v>
      </c>
      <c r="E19" s="24"/>
      <c r="G19" s="22"/>
      <c r="H19" s="22"/>
      <c r="I19" s="22"/>
      <c r="J19" s="22"/>
    </row>
    <row r="20" spans="1:10" ht="12" customHeight="1" x14ac:dyDescent="0.25">
      <c r="B20" s="17" t="s">
        <v>52</v>
      </c>
      <c r="D20" s="37">
        <f>VLOOKUP(B20,'Table 2'!$B$5:$S$42,18,FALSE)</f>
        <v>38.080698500475286</v>
      </c>
      <c r="E20" s="24"/>
      <c r="G20" s="22"/>
      <c r="H20" s="22"/>
      <c r="I20" s="22"/>
      <c r="J20" s="22"/>
    </row>
    <row r="21" spans="1:10" ht="12" customHeight="1" x14ac:dyDescent="0.25">
      <c r="B21" s="17" t="s">
        <v>71</v>
      </c>
      <c r="D21" s="37">
        <v>35.9</v>
      </c>
      <c r="E21" s="38"/>
      <c r="G21" s="22"/>
      <c r="H21" s="22"/>
      <c r="I21" s="22"/>
      <c r="J21" s="22"/>
    </row>
    <row r="22" spans="1:10" ht="12" customHeight="1" x14ac:dyDescent="0.25">
      <c r="B22" s="17" t="s">
        <v>17</v>
      </c>
      <c r="D22" s="37">
        <f>VLOOKUP(B22,'Table 2'!$B$5:$S$42,18,FALSE)</f>
        <v>35.094938092591583</v>
      </c>
      <c r="E22" s="24"/>
      <c r="G22" s="22"/>
      <c r="H22" s="22"/>
      <c r="I22" s="22"/>
      <c r="J22" s="22"/>
    </row>
    <row r="23" spans="1:10" ht="12" customHeight="1" x14ac:dyDescent="0.25">
      <c r="B23" s="17" t="s">
        <v>20</v>
      </c>
      <c r="D23" s="37">
        <f>VLOOKUP(B23,'Table 2'!$B$5:$S$42,18,FALSE)</f>
        <v>29.196852544495716</v>
      </c>
      <c r="E23" s="24"/>
      <c r="G23" s="22"/>
      <c r="H23" s="22"/>
      <c r="I23" s="22"/>
      <c r="J23" s="22"/>
    </row>
    <row r="24" spans="1:10" ht="12" customHeight="1" x14ac:dyDescent="0.25">
      <c r="B24" s="17" t="s">
        <v>18</v>
      </c>
      <c r="D24" s="37">
        <f>VLOOKUP(B24,'Table 2'!$B$5:$S$42,18,FALSE)</f>
        <v>26.406998048247647</v>
      </c>
      <c r="E24" s="24"/>
      <c r="G24" s="22"/>
      <c r="H24" s="22"/>
      <c r="I24" s="22"/>
      <c r="J24" s="22"/>
    </row>
    <row r="25" spans="1:10" ht="12" customHeight="1" x14ac:dyDescent="0.25">
      <c r="B25" s="17" t="s">
        <v>15</v>
      </c>
      <c r="D25" s="37">
        <f>VLOOKUP(B25,'Table 2'!$B$5:$S$42,18,FALSE)</f>
        <v>25.122386312061767</v>
      </c>
      <c r="E25" s="24"/>
      <c r="G25" s="22"/>
      <c r="H25" s="22"/>
      <c r="I25" s="22"/>
      <c r="J25" s="22"/>
    </row>
    <row r="26" spans="1:10" ht="12" customHeight="1" x14ac:dyDescent="0.25">
      <c r="B26" s="17" t="s">
        <v>2</v>
      </c>
      <c r="D26" s="37">
        <f>VLOOKUP(B26,'Table 2'!$B$5:$S$42,18,FALSE)</f>
        <v>24.81864844784107</v>
      </c>
      <c r="E26" s="24"/>
      <c r="G26" s="22"/>
      <c r="H26" s="22"/>
      <c r="I26" s="22"/>
      <c r="J26" s="22"/>
    </row>
    <row r="27" spans="1:10" ht="12" customHeight="1" x14ac:dyDescent="0.25">
      <c r="B27" s="17" t="s">
        <v>23</v>
      </c>
      <c r="D27" s="37">
        <f>VLOOKUP(B27,'Table 2'!$B$5:$S$42,18,FALSE)</f>
        <v>23.586229029682105</v>
      </c>
      <c r="E27" s="24"/>
      <c r="G27" s="22"/>
      <c r="H27" s="22"/>
      <c r="I27" s="22"/>
      <c r="J27" s="22"/>
    </row>
    <row r="28" spans="1:10" ht="12" customHeight="1" x14ac:dyDescent="0.25">
      <c r="B28" s="17" t="s">
        <v>38</v>
      </c>
      <c r="D28" s="37">
        <f>VLOOKUP(B28,'Table 2'!$B$5:$S$42,18,FALSE)</f>
        <v>23.065862917808548</v>
      </c>
      <c r="E28" s="24"/>
      <c r="G28" s="22"/>
      <c r="H28" s="22"/>
      <c r="I28" s="22"/>
      <c r="J28" s="22"/>
    </row>
    <row r="29" spans="1:10" ht="12" customHeight="1" x14ac:dyDescent="0.25">
      <c r="B29" s="17" t="s">
        <v>0</v>
      </c>
      <c r="D29" s="37">
        <f>VLOOKUP(B29,'Table 2'!$B$5:$S$42,18,FALSE)</f>
        <v>20.165636976712513</v>
      </c>
      <c r="E29" s="24"/>
      <c r="G29" s="22"/>
      <c r="H29" s="22"/>
      <c r="I29" s="22"/>
      <c r="J29" s="22"/>
    </row>
    <row r="30" spans="1:10" ht="12" customHeight="1" x14ac:dyDescent="0.25">
      <c r="B30" s="17" t="s">
        <v>6</v>
      </c>
      <c r="D30" s="37">
        <f>VLOOKUP(B30,'Table 2'!$B$5:$S$42,18,FALSE)</f>
        <v>16.236527996065877</v>
      </c>
      <c r="E30" s="24"/>
      <c r="G30" s="22"/>
      <c r="H30" s="22"/>
      <c r="I30" s="22"/>
      <c r="J30" s="22"/>
    </row>
    <row r="31" spans="1:10" ht="12" customHeight="1" x14ac:dyDescent="0.25">
      <c r="B31" s="17" t="s">
        <v>12</v>
      </c>
      <c r="D31" s="37">
        <f>VLOOKUP(B31,'Table 2'!$B$5:$S$42,18,FALSE)</f>
        <v>14.810111602024753</v>
      </c>
      <c r="E31" s="24"/>
      <c r="G31" s="22"/>
      <c r="H31" s="22"/>
      <c r="I31" s="22"/>
      <c r="J31" s="22"/>
    </row>
    <row r="32" spans="1:10" ht="12" customHeight="1" x14ac:dyDescent="0.25">
      <c r="A32" s="23"/>
      <c r="B32" s="17" t="s">
        <v>4</v>
      </c>
      <c r="D32" s="37">
        <f>VLOOKUP(B32,'Table 2'!$B$5:$S$42,18,FALSE)</f>
        <v>13.886910227817898</v>
      </c>
      <c r="E32" s="24"/>
      <c r="G32" s="22"/>
      <c r="H32" s="22"/>
      <c r="I32" s="22"/>
      <c r="J32" s="22"/>
    </row>
    <row r="33" spans="1:10" ht="12" customHeight="1" x14ac:dyDescent="0.25">
      <c r="B33" s="17" t="s">
        <v>19</v>
      </c>
      <c r="D33" s="37">
        <f>VLOOKUP(B33,'Table 2'!$B$5:$S$42,18,FALSE)</f>
        <v>12.040589779635862</v>
      </c>
      <c r="E33" s="24"/>
      <c r="G33" s="22"/>
      <c r="H33" s="22"/>
      <c r="I33" s="22"/>
      <c r="J33" s="22"/>
    </row>
    <row r="34" spans="1:10" ht="12" customHeight="1" x14ac:dyDescent="0.25">
      <c r="B34" s="17" t="s">
        <v>22</v>
      </c>
      <c r="D34" s="37">
        <f>VLOOKUP(B34,'Table 2'!$B$5:$S$42,18,FALSE)</f>
        <v>11.90431509294959</v>
      </c>
      <c r="E34" s="24"/>
      <c r="G34" s="22"/>
      <c r="H34" s="22"/>
      <c r="I34" s="22"/>
      <c r="J34" s="22"/>
    </row>
    <row r="35" spans="1:10" ht="12" customHeight="1" x14ac:dyDescent="0.25">
      <c r="B35" s="17" t="s">
        <v>24</v>
      </c>
      <c r="D35" s="37">
        <f>VLOOKUP(B35,'Table 2'!$B$5:$S$42,18,FALSE)</f>
        <v>9.4889954651459565</v>
      </c>
      <c r="E35" s="24"/>
      <c r="F35" s="16"/>
      <c r="G35" s="22"/>
      <c r="H35" s="22"/>
      <c r="I35" s="22"/>
      <c r="J35" s="22"/>
    </row>
    <row r="36" spans="1:10" ht="12" customHeight="1" x14ac:dyDescent="0.25">
      <c r="D36" s="37"/>
      <c r="E36" s="21"/>
      <c r="F36" s="22"/>
      <c r="G36" s="22"/>
      <c r="H36" s="22"/>
      <c r="I36" s="22"/>
      <c r="J36" s="22"/>
    </row>
    <row r="37" spans="1:10" ht="12" customHeight="1" x14ac:dyDescent="0.25">
      <c r="B37" s="17" t="s">
        <v>14</v>
      </c>
      <c r="D37" s="37">
        <f>VLOOKUP(B37,'Table 2'!$B$5:$S$42,18,FALSE)</f>
        <v>113.80232244032989</v>
      </c>
      <c r="E37" s="21"/>
      <c r="F37" s="22"/>
      <c r="G37" s="22"/>
      <c r="H37" s="22"/>
      <c r="I37" s="22"/>
      <c r="J37" s="22"/>
    </row>
    <row r="38" spans="1:10" ht="12" customHeight="1" x14ac:dyDescent="0.25">
      <c r="B38" s="17" t="s">
        <v>48</v>
      </c>
      <c r="D38" s="37">
        <f>VLOOKUP(B38,'Table 2'!$B$5:$S$42,18,FALSE)</f>
        <v>102.70899663022523</v>
      </c>
      <c r="E38" s="21"/>
      <c r="F38" s="22"/>
      <c r="G38" s="22"/>
      <c r="H38" s="22"/>
      <c r="I38" s="22"/>
      <c r="J38" s="22"/>
    </row>
    <row r="39" spans="1:10" ht="12" customHeight="1" x14ac:dyDescent="0.25">
      <c r="D39" s="37"/>
      <c r="E39" s="21"/>
      <c r="F39" s="22"/>
      <c r="G39" s="22"/>
      <c r="H39" s="22"/>
      <c r="I39" s="22"/>
      <c r="J39" s="22"/>
    </row>
    <row r="40" spans="1:10" ht="12" customHeight="1" x14ac:dyDescent="0.25">
      <c r="B40" s="17" t="str">
        <f>'Table 2'!B38</f>
        <v>Albania</v>
      </c>
      <c r="D40" s="37">
        <f>VLOOKUP(B40,'Table 2'!$B$5:$S$42,18,FALSE)</f>
        <v>99.974686112929945</v>
      </c>
      <c r="E40" s="21"/>
      <c r="F40" s="22"/>
      <c r="G40" s="22"/>
      <c r="H40" s="22"/>
      <c r="I40" s="22"/>
      <c r="J40" s="22"/>
    </row>
    <row r="41" spans="1:10" ht="12" customHeight="1" x14ac:dyDescent="0.25">
      <c r="B41" s="17" t="str">
        <f>'Table 2'!B36</f>
        <v>Montenegro</v>
      </c>
      <c r="D41" s="37">
        <f>VLOOKUP(B41,'Table 2'!$B$5:$S$42,18,FALSE)</f>
        <v>61.489506160704344</v>
      </c>
      <c r="E41" s="21"/>
      <c r="F41" s="22"/>
      <c r="G41" s="22"/>
      <c r="H41" s="22"/>
      <c r="I41" s="22"/>
      <c r="J41" s="22"/>
    </row>
    <row r="42" spans="1:10" ht="12" customHeight="1" x14ac:dyDescent="0.25">
      <c r="B42" s="17" t="str">
        <f>'Table 2'!B37</f>
        <v>Serbia</v>
      </c>
      <c r="D42" s="37">
        <f>VLOOKUP(B42,'Table 2'!$B$5:$S$42,18,FALSE)</f>
        <v>30.70076406431307</v>
      </c>
      <c r="E42" s="21"/>
      <c r="F42" s="22"/>
      <c r="G42" s="22"/>
      <c r="H42" s="22"/>
      <c r="I42" s="22"/>
      <c r="J42" s="22"/>
    </row>
    <row r="43" spans="1:10" ht="12" customHeight="1" x14ac:dyDescent="0.25">
      <c r="B43" s="17" t="str">
        <f>'Table 2'!B39</f>
        <v>North Macedonia</v>
      </c>
      <c r="D43" s="37">
        <f>VLOOKUP(B43,'Table 2'!$B$5:$S$42,18,FALSE)</f>
        <v>23.532391274299368</v>
      </c>
      <c r="E43" s="21"/>
      <c r="F43" s="22"/>
      <c r="G43" s="22"/>
      <c r="H43" s="22"/>
      <c r="I43" s="22"/>
      <c r="J43" s="22"/>
    </row>
    <row r="44" spans="1:10" ht="12" customHeight="1" x14ac:dyDescent="0.25">
      <c r="D44" s="37"/>
      <c r="E44" s="21"/>
      <c r="F44" s="22"/>
      <c r="G44" s="22"/>
      <c r="H44" s="22"/>
      <c r="I44" s="22"/>
      <c r="J44" s="22"/>
    </row>
    <row r="45" spans="1:10" ht="12" customHeight="1" x14ac:dyDescent="0.25">
      <c r="B45" s="17" t="str">
        <f>'Table 2'!B40</f>
        <v>Kosovo*</v>
      </c>
      <c r="D45" s="37">
        <f>VLOOKUP(B45,'Table 2'!$B$5:$S$42,18,FALSE)</f>
        <v>5.2588108602572241</v>
      </c>
      <c r="E45" s="21"/>
      <c r="F45" s="22"/>
      <c r="G45" s="22"/>
      <c r="H45" s="22"/>
      <c r="I45" s="22"/>
      <c r="J45" s="22"/>
    </row>
    <row r="46" spans="1:10" ht="12" customHeight="1" x14ac:dyDescent="0.25">
      <c r="E46" s="21"/>
      <c r="F46" s="22"/>
      <c r="G46" s="22"/>
    </row>
    <row r="47" spans="1:10" ht="14.5" customHeight="1" x14ac:dyDescent="0.25">
      <c r="B47" s="17" t="str">
        <f>'Table 2'!B42</f>
        <v>Ukraine</v>
      </c>
      <c r="D47" s="37">
        <f>VLOOKUP(B47,'Table 2'!$B$5:$S$42,18,FALSE)</f>
        <v>13.919300845750207</v>
      </c>
      <c r="F47" s="22"/>
    </row>
    <row r="48" spans="1:10" ht="15" customHeight="1" x14ac:dyDescent="0.25">
      <c r="A48" s="25"/>
      <c r="B48" s="17" t="str">
        <f>'Table 2'!B41</f>
        <v>Moldova</v>
      </c>
      <c r="D48" s="37">
        <f>VLOOKUP(B48,'Table 2'!$B$5:$S$42,18,FALSE)</f>
        <v>3.1180731230607908</v>
      </c>
    </row>
    <row r="49" spans="1:5" ht="12" customHeight="1" x14ac:dyDescent="0.25">
      <c r="A49" s="25"/>
    </row>
    <row r="50" spans="1:5" ht="12" customHeight="1" x14ac:dyDescent="0.25"/>
    <row r="51" spans="1:5" ht="12" customHeight="1" x14ac:dyDescent="0.3">
      <c r="B51" s="17" t="s">
        <v>44</v>
      </c>
      <c r="E51" s="26"/>
    </row>
    <row r="52" spans="1:5" ht="12" customHeight="1" x14ac:dyDescent="0.25">
      <c r="B52" s="17" t="s">
        <v>74</v>
      </c>
      <c r="E52" s="26"/>
    </row>
    <row r="53" spans="1:5" ht="12" x14ac:dyDescent="0.3">
      <c r="B53" s="17" t="s">
        <v>47</v>
      </c>
    </row>
  </sheetData>
  <sortState ref="B40:D46">
    <sortCondition descending="1" ref="D40:D46"/>
  </sortState>
  <pageMargins left="0.41" right="0.21" top="0.78" bottom="0.59" header="0.5" footer="0.5"/>
  <pageSetup paperSize="9" firstPageNumber="0" fitToWidth="0" fitToHeight="0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90"/>
  <sheetViews>
    <sheetView showGridLines="0" zoomScaleNormal="100" workbookViewId="0">
      <selection activeCell="B2" sqref="B2:S49"/>
    </sheetView>
  </sheetViews>
  <sheetFormatPr defaultColWidth="9.1796875" defaultRowHeight="11.5" x14ac:dyDescent="0.25"/>
  <cols>
    <col min="1" max="1" width="9.1796875" style="11"/>
    <col min="2" max="2" width="15.54296875" style="11" customWidth="1"/>
    <col min="3" max="17" width="7.81640625" style="11" customWidth="1"/>
    <col min="18" max="16384" width="9.1796875" style="11"/>
  </cols>
  <sheetData>
    <row r="2" spans="2:19" ht="15.5" x14ac:dyDescent="0.25">
      <c r="B2" s="40" t="s">
        <v>58</v>
      </c>
      <c r="C2" s="5"/>
      <c r="D2" s="12"/>
      <c r="E2" s="12"/>
      <c r="F2" s="12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2:19" ht="12.5" x14ac:dyDescent="0.25">
      <c r="B3" s="41" t="s">
        <v>39</v>
      </c>
      <c r="C3" s="5"/>
      <c r="D3" s="12"/>
      <c r="E3" s="12"/>
      <c r="F3" s="12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2:19" x14ac:dyDescent="0.25">
      <c r="B4" s="10"/>
      <c r="C4" s="5"/>
      <c r="D4" s="12"/>
      <c r="E4" s="12"/>
      <c r="F4" s="12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2:19" ht="24" customHeight="1" x14ac:dyDescent="0.25">
      <c r="B5" s="13"/>
      <c r="C5" s="14">
        <v>2004</v>
      </c>
      <c r="D5" s="14">
        <v>2005</v>
      </c>
      <c r="E5" s="14">
        <v>2006</v>
      </c>
      <c r="F5" s="14">
        <v>2007</v>
      </c>
      <c r="G5" s="14">
        <v>2008</v>
      </c>
      <c r="H5" s="14">
        <v>2009</v>
      </c>
      <c r="I5" s="14">
        <v>2010</v>
      </c>
      <c r="J5" s="14">
        <v>2011</v>
      </c>
      <c r="K5" s="14">
        <v>2012</v>
      </c>
      <c r="L5" s="14">
        <v>2013</v>
      </c>
      <c r="M5" s="14">
        <v>2014</v>
      </c>
      <c r="N5" s="14">
        <v>2015</v>
      </c>
      <c r="O5" s="14">
        <v>2016</v>
      </c>
      <c r="P5" s="14">
        <v>2017</v>
      </c>
      <c r="Q5" s="14">
        <v>2018</v>
      </c>
      <c r="R5" s="14">
        <v>2019</v>
      </c>
      <c r="S5" s="14">
        <v>2020</v>
      </c>
    </row>
    <row r="6" spans="2:19" x14ac:dyDescent="0.25">
      <c r="B6" s="63" t="s">
        <v>70</v>
      </c>
      <c r="C6" s="56">
        <v>15.870682018643484</v>
      </c>
      <c r="D6" s="56">
        <v>16.401401247415652</v>
      </c>
      <c r="E6" s="56">
        <v>16.879011666086054</v>
      </c>
      <c r="F6" s="56">
        <v>17.647340230063264</v>
      </c>
      <c r="G6" s="56">
        <v>18.526310872273395</v>
      </c>
      <c r="H6" s="56">
        <v>20.654169437562061</v>
      </c>
      <c r="I6" s="56">
        <v>21.282999417689656</v>
      </c>
      <c r="J6" s="56">
        <v>23.300418404233358</v>
      </c>
      <c r="K6" s="56">
        <v>25.138155121466809</v>
      </c>
      <c r="L6" s="56">
        <v>26.768815447947009</v>
      </c>
      <c r="M6" s="56">
        <v>28.601281720262339</v>
      </c>
      <c r="N6" s="56">
        <v>29.654713231742718</v>
      </c>
      <c r="O6" s="56">
        <v>30.172167556784764</v>
      </c>
      <c r="P6" s="56">
        <v>31.103564061162547</v>
      </c>
      <c r="Q6" s="56">
        <v>32.134287048543413</v>
      </c>
      <c r="R6" s="56">
        <v>34.086305713456333</v>
      </c>
      <c r="S6" s="56">
        <v>37.484527405176458</v>
      </c>
    </row>
    <row r="7" spans="2:19" x14ac:dyDescent="0.25">
      <c r="B7" s="80" t="s">
        <v>15</v>
      </c>
      <c r="C7" s="32">
        <v>1.7141675340468916</v>
      </c>
      <c r="D7" s="32">
        <v>2.3855258918466813</v>
      </c>
      <c r="E7" s="32">
        <v>3.13028342827364</v>
      </c>
      <c r="F7" s="32">
        <v>3.6616067556412708</v>
      </c>
      <c r="G7" s="32">
        <v>4.624813661146252</v>
      </c>
      <c r="H7" s="32">
        <v>6.1760264573639745</v>
      </c>
      <c r="I7" s="32">
        <v>7.3324077871685125</v>
      </c>
      <c r="J7" s="32">
        <v>8.9888267646675839</v>
      </c>
      <c r="K7" s="32">
        <v>11.33779693341916</v>
      </c>
      <c r="L7" s="32">
        <v>12.546936541659909</v>
      </c>
      <c r="M7" s="32">
        <v>13.413608521323278</v>
      </c>
      <c r="N7" s="32">
        <v>15.573088106565464</v>
      </c>
      <c r="O7" s="32">
        <v>15.833764270894301</v>
      </c>
      <c r="P7" s="32">
        <v>17.213574863695435</v>
      </c>
      <c r="Q7" s="32">
        <v>18.886357285072002</v>
      </c>
      <c r="R7" s="32">
        <v>20.817160021331166</v>
      </c>
      <c r="S7" s="32">
        <v>25.122386312061767</v>
      </c>
    </row>
    <row r="8" spans="2:19" x14ac:dyDescent="0.25">
      <c r="B8" s="80" t="s">
        <v>23</v>
      </c>
      <c r="C8" s="32">
        <v>8.3577121871827789</v>
      </c>
      <c r="D8" s="32">
        <v>8.6660393118036758</v>
      </c>
      <c r="E8" s="32">
        <v>8.7296682951932851</v>
      </c>
      <c r="F8" s="32">
        <v>8.8993420744816465</v>
      </c>
      <c r="G8" s="32">
        <v>9.5437659901408161</v>
      </c>
      <c r="H8" s="32">
        <v>10.906011719917986</v>
      </c>
      <c r="I8" s="32">
        <v>12.357829691353832</v>
      </c>
      <c r="J8" s="32">
        <v>12.621074891922705</v>
      </c>
      <c r="K8" s="32">
        <v>15.815844948233787</v>
      </c>
      <c r="L8" s="32">
        <v>18.682013851067893</v>
      </c>
      <c r="M8" s="32">
        <v>18.685971273176989</v>
      </c>
      <c r="N8" s="32">
        <v>18.975271841632672</v>
      </c>
      <c r="O8" s="32">
        <v>19.146988940333156</v>
      </c>
      <c r="P8" s="32">
        <v>19.021656609895405</v>
      </c>
      <c r="Q8" s="32">
        <v>22.35526519875452</v>
      </c>
      <c r="R8" s="32">
        <v>23.50913626148693</v>
      </c>
      <c r="S8" s="32">
        <v>23.586229029682105</v>
      </c>
    </row>
    <row r="9" spans="2:19" x14ac:dyDescent="0.25">
      <c r="B9" s="81" t="s">
        <v>12</v>
      </c>
      <c r="C9" s="33">
        <v>3.6926114604355069</v>
      </c>
      <c r="D9" s="33">
        <v>3.7820348603560525</v>
      </c>
      <c r="E9" s="33">
        <v>4.0961024588628741</v>
      </c>
      <c r="F9" s="33">
        <v>4.6208857962275793</v>
      </c>
      <c r="G9" s="33">
        <v>5.1821972295224379</v>
      </c>
      <c r="H9" s="33">
        <v>6.378421690229283</v>
      </c>
      <c r="I9" s="33">
        <v>7.5158187896580841</v>
      </c>
      <c r="J9" s="33">
        <v>10.609865402523447</v>
      </c>
      <c r="K9" s="33">
        <v>11.666672107613248</v>
      </c>
      <c r="L9" s="33">
        <v>12.781433194144304</v>
      </c>
      <c r="M9" s="33">
        <v>13.890213562021266</v>
      </c>
      <c r="N9" s="33">
        <v>14.072138802356504</v>
      </c>
      <c r="O9" s="33">
        <v>13.614869199689414</v>
      </c>
      <c r="P9" s="33">
        <v>13.654016300446237</v>
      </c>
      <c r="Q9" s="33">
        <v>13.711294247777928</v>
      </c>
      <c r="R9" s="33">
        <v>14.046472195697335</v>
      </c>
      <c r="S9" s="33">
        <v>14.810111602024753</v>
      </c>
    </row>
    <row r="10" spans="2:19" x14ac:dyDescent="0.25">
      <c r="B10" s="81" t="s">
        <v>1</v>
      </c>
      <c r="C10" s="33">
        <v>23.75379758460123</v>
      </c>
      <c r="D10" s="33">
        <v>24.64743909829787</v>
      </c>
      <c r="E10" s="33">
        <v>23.966341680346645</v>
      </c>
      <c r="F10" s="33">
        <v>25.001017242393946</v>
      </c>
      <c r="G10" s="33">
        <v>25.935764549521075</v>
      </c>
      <c r="H10" s="33">
        <v>28.256957734634327</v>
      </c>
      <c r="I10" s="33">
        <v>32.735372585336926</v>
      </c>
      <c r="J10" s="33">
        <v>35.874239662554494</v>
      </c>
      <c r="K10" s="33">
        <v>38.716246403712631</v>
      </c>
      <c r="L10" s="33">
        <v>43.083503403901858</v>
      </c>
      <c r="M10" s="33">
        <v>48.492835411935971</v>
      </c>
      <c r="N10" s="33">
        <v>51.291970214102079</v>
      </c>
      <c r="O10" s="33">
        <v>53.716676235406858</v>
      </c>
      <c r="P10" s="33">
        <v>59.939723217750974</v>
      </c>
      <c r="Q10" s="33">
        <v>62.393891264649959</v>
      </c>
      <c r="R10" s="33">
        <v>65.347481174054209</v>
      </c>
      <c r="S10" s="33">
        <v>65.322953161130542</v>
      </c>
    </row>
    <row r="11" spans="2:19" x14ac:dyDescent="0.25">
      <c r="B11" s="81" t="s">
        <v>10</v>
      </c>
      <c r="C11" s="33">
        <v>9.4362041972206523</v>
      </c>
      <c r="D11" s="33">
        <v>10.576897743744814</v>
      </c>
      <c r="E11" s="33">
        <v>11.944139159576265</v>
      </c>
      <c r="F11" s="33">
        <v>13.726593013474062</v>
      </c>
      <c r="G11" s="33">
        <v>15.141463530313937</v>
      </c>
      <c r="H11" s="33">
        <v>17.52053423529911</v>
      </c>
      <c r="I11" s="33">
        <v>18.241362827894442</v>
      </c>
      <c r="J11" s="33">
        <v>20.929953772591965</v>
      </c>
      <c r="K11" s="33">
        <v>23.604671247893737</v>
      </c>
      <c r="L11" s="33">
        <v>25.284361429728257</v>
      </c>
      <c r="M11" s="33">
        <v>28.171489988664394</v>
      </c>
      <c r="N11" s="33">
        <v>30.882266236380744</v>
      </c>
      <c r="O11" s="33">
        <v>32.272526614251674</v>
      </c>
      <c r="P11" s="33">
        <v>34.611654044636829</v>
      </c>
      <c r="Q11" s="33">
        <v>37.591008420904494</v>
      </c>
      <c r="R11" s="33">
        <v>40.603585100122999</v>
      </c>
      <c r="S11" s="33">
        <v>44.695972332685265</v>
      </c>
    </row>
    <row r="12" spans="2:19" x14ac:dyDescent="0.25">
      <c r="B12" s="81" t="s">
        <v>20</v>
      </c>
      <c r="C12" s="33">
        <v>0.46376811594202899</v>
      </c>
      <c r="D12" s="33">
        <v>1.0583523968309361</v>
      </c>
      <c r="E12" s="33">
        <v>1.3823493300203731</v>
      </c>
      <c r="F12" s="33">
        <v>1.4050633942376796</v>
      </c>
      <c r="G12" s="33">
        <v>1.9720180464993742</v>
      </c>
      <c r="H12" s="33">
        <v>5.965935999966768</v>
      </c>
      <c r="I12" s="33">
        <v>10.29353293208276</v>
      </c>
      <c r="J12" s="33">
        <v>12.19868974782932</v>
      </c>
      <c r="K12" s="33">
        <v>15.669551329123607</v>
      </c>
      <c r="L12" s="33">
        <v>12.948305497284526</v>
      </c>
      <c r="M12" s="33">
        <v>14.017222627681575</v>
      </c>
      <c r="N12" s="33">
        <v>16.152356988754718</v>
      </c>
      <c r="O12" s="33">
        <v>16.194029491750602</v>
      </c>
      <c r="P12" s="33">
        <v>17.583378567927184</v>
      </c>
      <c r="Q12" s="33">
        <v>19.679351701140373</v>
      </c>
      <c r="R12" s="33">
        <v>21.997964108418945</v>
      </c>
      <c r="S12" s="33">
        <v>29.196852544495716</v>
      </c>
    </row>
    <row r="13" spans="2:19" x14ac:dyDescent="0.25">
      <c r="B13" s="81" t="s">
        <v>3</v>
      </c>
      <c r="C13" s="33">
        <v>6.0313539458818326</v>
      </c>
      <c r="D13" s="33">
        <v>7.1962706129676324</v>
      </c>
      <c r="E13" s="33">
        <v>8.5048688419412901</v>
      </c>
      <c r="F13" s="33">
        <v>9.5338993878133333</v>
      </c>
      <c r="G13" s="33">
        <v>10.821647722915591</v>
      </c>
      <c r="H13" s="33">
        <v>14.060579522198138</v>
      </c>
      <c r="I13" s="33">
        <v>15.641957158256027</v>
      </c>
      <c r="J13" s="33">
        <v>18.25181846570284</v>
      </c>
      <c r="K13" s="33">
        <v>19.837533824675027</v>
      </c>
      <c r="L13" s="33">
        <v>20.960038982307815</v>
      </c>
      <c r="M13" s="33">
        <v>23.319820580527342</v>
      </c>
      <c r="N13" s="33">
        <v>25.725096746515618</v>
      </c>
      <c r="O13" s="33">
        <v>27.068948686520628</v>
      </c>
      <c r="P13" s="33">
        <v>30.317814905490387</v>
      </c>
      <c r="Q13" s="33">
        <v>33.316847437342346</v>
      </c>
      <c r="R13" s="33">
        <v>36.460332273625852</v>
      </c>
      <c r="S13" s="33">
        <v>39.054891900356331</v>
      </c>
    </row>
    <row r="14" spans="2:19" x14ac:dyDescent="0.25">
      <c r="B14" s="81" t="s">
        <v>71</v>
      </c>
      <c r="C14" s="33">
        <v>7.8419434947628552</v>
      </c>
      <c r="D14" s="33">
        <v>8.2127426773200156</v>
      </c>
      <c r="E14" s="33">
        <v>8.9244889899111026</v>
      </c>
      <c r="F14" s="33">
        <v>9.3303813693504427</v>
      </c>
      <c r="G14" s="33">
        <v>9.6460940669886934</v>
      </c>
      <c r="H14" s="33">
        <v>11.015709016658414</v>
      </c>
      <c r="I14" s="33">
        <v>12.306798396790136</v>
      </c>
      <c r="J14" s="33">
        <v>13.810130784129985</v>
      </c>
      <c r="K14" s="33">
        <v>16.363640702045249</v>
      </c>
      <c r="L14" s="33">
        <v>21.24075007306423</v>
      </c>
      <c r="M14" s="33">
        <v>21.92329562302579</v>
      </c>
      <c r="N14" s="33">
        <v>22.089189778700181</v>
      </c>
      <c r="O14" s="33">
        <v>22.657495009247153</v>
      </c>
      <c r="P14" s="33">
        <v>24.46449330420435</v>
      </c>
      <c r="Q14" s="33">
        <v>26.001242810661516</v>
      </c>
      <c r="R14" s="33">
        <v>31.295139946853919</v>
      </c>
      <c r="S14" s="33">
        <v>35.856409577308845</v>
      </c>
    </row>
    <row r="15" spans="2:19" x14ac:dyDescent="0.25">
      <c r="B15" s="81" t="s">
        <v>25</v>
      </c>
      <c r="C15" s="33">
        <v>19.017705457847097</v>
      </c>
      <c r="D15" s="33">
        <v>19.16624364528672</v>
      </c>
      <c r="E15" s="33">
        <v>20.027410450855815</v>
      </c>
      <c r="F15" s="33">
        <v>21.717646682488429</v>
      </c>
      <c r="G15" s="33">
        <v>23.777060146759844</v>
      </c>
      <c r="H15" s="33">
        <v>27.881830947194352</v>
      </c>
      <c r="I15" s="33">
        <v>29.74764808079831</v>
      </c>
      <c r="J15" s="33">
        <v>31.529582910583969</v>
      </c>
      <c r="K15" s="33">
        <v>33.438115719335862</v>
      </c>
      <c r="L15" s="33">
        <v>36.026817336349758</v>
      </c>
      <c r="M15" s="33">
        <v>37.127941305365134</v>
      </c>
      <c r="N15" s="33">
        <v>36.971800741009865</v>
      </c>
      <c r="O15" s="33">
        <v>36.675609012939439</v>
      </c>
      <c r="P15" s="33">
        <v>36.46503804028908</v>
      </c>
      <c r="Q15" s="33">
        <v>35.235901500830515</v>
      </c>
      <c r="R15" s="33">
        <v>37.130804113217863</v>
      </c>
      <c r="S15" s="33">
        <v>42.943856086229395</v>
      </c>
    </row>
    <row r="16" spans="2:19" x14ac:dyDescent="0.25">
      <c r="B16" s="81" t="s">
        <v>2</v>
      </c>
      <c r="C16" s="33">
        <v>13.781602432885562</v>
      </c>
      <c r="D16" s="33">
        <v>13.737816466652861</v>
      </c>
      <c r="E16" s="33">
        <v>14.057908205178258</v>
      </c>
      <c r="F16" s="33">
        <v>14.28915189989501</v>
      </c>
      <c r="G16" s="33">
        <v>14.357965606371955</v>
      </c>
      <c r="H16" s="33">
        <v>15.088402137497692</v>
      </c>
      <c r="I16" s="33">
        <v>14.814938397864552</v>
      </c>
      <c r="J16" s="33">
        <v>16.179486569872974</v>
      </c>
      <c r="K16" s="33">
        <v>16.548362155627768</v>
      </c>
      <c r="L16" s="33">
        <v>16.977323146623931</v>
      </c>
      <c r="M16" s="33">
        <v>18.465270193453858</v>
      </c>
      <c r="N16" s="33">
        <v>18.821108777566106</v>
      </c>
      <c r="O16" s="33">
        <v>19.209417976386398</v>
      </c>
      <c r="P16" s="33">
        <v>19.93300162473172</v>
      </c>
      <c r="Q16" s="33">
        <v>21.130764669041863</v>
      </c>
      <c r="R16" s="33">
        <v>22.389057028122718</v>
      </c>
      <c r="S16" s="33">
        <v>24.81864844784107</v>
      </c>
    </row>
    <row r="17" spans="2:19" x14ac:dyDescent="0.25">
      <c r="B17" s="81" t="s">
        <v>11</v>
      </c>
      <c r="C17" s="33">
        <v>35.026642104018705</v>
      </c>
      <c r="D17" s="33">
        <v>35.18404095757959</v>
      </c>
      <c r="E17" s="33">
        <v>34.8181617004619</v>
      </c>
      <c r="F17" s="33">
        <v>33.975772913716845</v>
      </c>
      <c r="G17" s="33">
        <v>33.865347002969159</v>
      </c>
      <c r="H17" s="33">
        <v>35.876726635217935</v>
      </c>
      <c r="I17" s="33">
        <v>37.520493728247615</v>
      </c>
      <c r="J17" s="33">
        <v>37.591637289052052</v>
      </c>
      <c r="K17" s="33">
        <v>38.764383877334396</v>
      </c>
      <c r="L17" s="33">
        <v>42.077050624621059</v>
      </c>
      <c r="M17" s="33">
        <v>45.240745560843187</v>
      </c>
      <c r="N17" s="33">
        <v>45.408930784920521</v>
      </c>
      <c r="O17" s="33">
        <v>46.666561478457133</v>
      </c>
      <c r="P17" s="33">
        <v>46.437206037995878</v>
      </c>
      <c r="Q17" s="33">
        <v>48.139389053265639</v>
      </c>
      <c r="R17" s="33">
        <v>49.783005594895307</v>
      </c>
      <c r="S17" s="33">
        <v>53.816089939789165</v>
      </c>
    </row>
    <row r="18" spans="2:19" x14ac:dyDescent="0.25">
      <c r="B18" s="81" t="s">
        <v>52</v>
      </c>
      <c r="C18" s="33">
        <v>16.086434371413109</v>
      </c>
      <c r="D18" s="33">
        <v>16.292806442881623</v>
      </c>
      <c r="E18" s="33">
        <v>15.926372448881059</v>
      </c>
      <c r="F18" s="33">
        <v>15.953949025521402</v>
      </c>
      <c r="G18" s="33">
        <v>16.645302192758397</v>
      </c>
      <c r="H18" s="33">
        <v>18.807405275315915</v>
      </c>
      <c r="I18" s="33">
        <v>20.091001041580938</v>
      </c>
      <c r="J18" s="33">
        <v>23.546459435913668</v>
      </c>
      <c r="K18" s="33">
        <v>27.420022829425118</v>
      </c>
      <c r="L18" s="33">
        <v>31.302206833487077</v>
      </c>
      <c r="M18" s="33">
        <v>33.41972774105075</v>
      </c>
      <c r="N18" s="33">
        <v>33.458824571412755</v>
      </c>
      <c r="O18" s="33">
        <v>34.011788119564862</v>
      </c>
      <c r="P18" s="33">
        <v>34.103504073346343</v>
      </c>
      <c r="Q18" s="33">
        <v>33.930098595810264</v>
      </c>
      <c r="R18" s="33">
        <v>34.968922854535926</v>
      </c>
      <c r="S18" s="33">
        <v>38.080698500475286</v>
      </c>
    </row>
    <row r="19" spans="2:19" x14ac:dyDescent="0.25">
      <c r="B19" s="81" t="s">
        <v>19</v>
      </c>
      <c r="C19" s="33">
        <v>1.9206022551725963E-2</v>
      </c>
      <c r="D19" s="33">
        <v>2.3745764050421139E-2</v>
      </c>
      <c r="E19" s="33">
        <v>3.4025763715037356E-2</v>
      </c>
      <c r="F19" s="33">
        <v>7.3612033379625824E-2</v>
      </c>
      <c r="G19" s="33">
        <v>0.28528649738712519</v>
      </c>
      <c r="H19" s="33">
        <v>0.58881843231023234</v>
      </c>
      <c r="I19" s="33">
        <v>1.3895568938299674</v>
      </c>
      <c r="J19" s="33">
        <v>3.445454602639983</v>
      </c>
      <c r="K19" s="33">
        <v>4.9269056807765752</v>
      </c>
      <c r="L19" s="33">
        <v>6.6538754650445879</v>
      </c>
      <c r="M19" s="33">
        <v>7.3986726956533717</v>
      </c>
      <c r="N19" s="33">
        <v>8.4454507913555368</v>
      </c>
      <c r="O19" s="33">
        <v>8.5870572483293248</v>
      </c>
      <c r="P19" s="33">
        <v>8.91096973080327</v>
      </c>
      <c r="Q19" s="33">
        <v>9.3567442500097915</v>
      </c>
      <c r="R19" s="33">
        <v>9.7561169580391365</v>
      </c>
      <c r="S19" s="33">
        <v>12.040589779635862</v>
      </c>
    </row>
    <row r="20" spans="2:19" x14ac:dyDescent="0.25">
      <c r="B20" s="81" t="s">
        <v>5</v>
      </c>
      <c r="C20" s="33">
        <v>45.95789095731984</v>
      </c>
      <c r="D20" s="33">
        <v>43.023442977100771</v>
      </c>
      <c r="E20" s="33">
        <v>40.413551649538881</v>
      </c>
      <c r="F20" s="33">
        <v>38.621637468226375</v>
      </c>
      <c r="G20" s="33">
        <v>38.733356550897376</v>
      </c>
      <c r="H20" s="33">
        <v>41.94216279328554</v>
      </c>
      <c r="I20" s="33">
        <v>42.051104397201541</v>
      </c>
      <c r="J20" s="33">
        <v>44.69378338052919</v>
      </c>
      <c r="K20" s="33">
        <v>44.876869900380633</v>
      </c>
      <c r="L20" s="33">
        <v>48.684807408506117</v>
      </c>
      <c r="M20" s="33">
        <v>51.036567846917549</v>
      </c>
      <c r="N20" s="33">
        <v>52.205102437668259</v>
      </c>
      <c r="O20" s="33">
        <v>51.251251886800034</v>
      </c>
      <c r="P20" s="33">
        <v>54.352439911781481</v>
      </c>
      <c r="Q20" s="33">
        <v>53.49862806037472</v>
      </c>
      <c r="R20" s="33">
        <v>53.423201185259316</v>
      </c>
      <c r="S20" s="33">
        <v>53.357270119460978</v>
      </c>
    </row>
    <row r="21" spans="2:19" x14ac:dyDescent="0.25">
      <c r="B21" s="81" t="s">
        <v>0</v>
      </c>
      <c r="C21" s="33">
        <v>3.5872860552750176</v>
      </c>
      <c r="D21" s="33">
        <v>3.8308569728102064</v>
      </c>
      <c r="E21" s="33">
        <v>4.0162482588994424</v>
      </c>
      <c r="F21" s="33">
        <v>4.6524999310690536</v>
      </c>
      <c r="G21" s="33">
        <v>4.9144664672004073</v>
      </c>
      <c r="H21" s="33">
        <v>5.8689546338008016</v>
      </c>
      <c r="I21" s="33">
        <v>7.4013134620865548</v>
      </c>
      <c r="J21" s="33">
        <v>9.0198368805734006</v>
      </c>
      <c r="K21" s="33">
        <v>10.876274900510481</v>
      </c>
      <c r="L21" s="33">
        <v>13.149017095200069</v>
      </c>
      <c r="M21" s="33">
        <v>13.70521252105247</v>
      </c>
      <c r="N21" s="33">
        <v>15.542630576848845</v>
      </c>
      <c r="O21" s="33">
        <v>16.871595953978478</v>
      </c>
      <c r="P21" s="33">
        <v>18.254859077987742</v>
      </c>
      <c r="Q21" s="33">
        <v>18.407780234292069</v>
      </c>
      <c r="R21" s="33">
        <v>18.790190779199218</v>
      </c>
      <c r="S21" s="33">
        <v>20.165636976712513</v>
      </c>
    </row>
    <row r="22" spans="2:19" x14ac:dyDescent="0.25">
      <c r="B22" s="81" t="s">
        <v>4</v>
      </c>
      <c r="C22" s="33">
        <v>2.7649542844708064</v>
      </c>
      <c r="D22" s="33">
        <v>3.178929980486056</v>
      </c>
      <c r="E22" s="33">
        <v>3.1722081589543851</v>
      </c>
      <c r="F22" s="33">
        <v>3.3045139146605735</v>
      </c>
      <c r="G22" s="33">
        <v>3.5813729129366103</v>
      </c>
      <c r="H22" s="33">
        <v>4.1052856787201515</v>
      </c>
      <c r="I22" s="33">
        <v>3.7863444761574994</v>
      </c>
      <c r="J22" s="33">
        <v>4.0748732580311424</v>
      </c>
      <c r="K22" s="33">
        <v>4.6599612753708257</v>
      </c>
      <c r="L22" s="33">
        <v>5.3287019461487422</v>
      </c>
      <c r="M22" s="33">
        <v>5.9584524167558222</v>
      </c>
      <c r="N22" s="33">
        <v>6.1966963402148005</v>
      </c>
      <c r="O22" s="33">
        <v>6.6744020739656174</v>
      </c>
      <c r="P22" s="33">
        <v>8.0547346152622943</v>
      </c>
      <c r="Q22" s="33">
        <v>9.1149970780246115</v>
      </c>
      <c r="R22" s="33">
        <v>10.86336336252432</v>
      </c>
      <c r="S22" s="33">
        <v>13.886910227817898</v>
      </c>
    </row>
    <row r="23" spans="2:19" x14ac:dyDescent="0.25">
      <c r="B23" s="81" t="s">
        <v>22</v>
      </c>
      <c r="C23" s="33">
        <v>2.2196086862482329</v>
      </c>
      <c r="D23" s="33">
        <v>4.4186740400214894</v>
      </c>
      <c r="E23" s="33">
        <v>3.4531028375555652</v>
      </c>
      <c r="F23" s="33">
        <v>4.192801172912838</v>
      </c>
      <c r="G23" s="33">
        <v>5.317330150623377</v>
      </c>
      <c r="H23" s="33">
        <v>6.9576275953974935</v>
      </c>
      <c r="I23" s="33">
        <v>7.1029255275392629</v>
      </c>
      <c r="J23" s="33">
        <v>6.378767626358818</v>
      </c>
      <c r="K23" s="33">
        <v>6.0568821738800498</v>
      </c>
      <c r="L23" s="33">
        <v>6.5999924446358165</v>
      </c>
      <c r="M23" s="33">
        <v>7.3047306933305647</v>
      </c>
      <c r="N23" s="33">
        <v>7.3408124502953243</v>
      </c>
      <c r="O23" s="33">
        <v>7.2919308641119231</v>
      </c>
      <c r="P23" s="33">
        <v>7.5131105717853126</v>
      </c>
      <c r="Q23" s="33">
        <v>8.3055054897762925</v>
      </c>
      <c r="R23" s="33">
        <v>9.969025926263857</v>
      </c>
      <c r="S23" s="33">
        <v>11.90431509294959</v>
      </c>
    </row>
    <row r="24" spans="2:19" x14ac:dyDescent="0.25">
      <c r="B24" s="81" t="s">
        <v>24</v>
      </c>
      <c r="C24" s="33">
        <v>0</v>
      </c>
      <c r="D24" s="33">
        <v>0</v>
      </c>
      <c r="E24" s="33">
        <v>0</v>
      </c>
      <c r="F24" s="33">
        <v>0</v>
      </c>
      <c r="G24" s="33">
        <v>0</v>
      </c>
      <c r="H24" s="33">
        <v>0</v>
      </c>
      <c r="I24" s="33">
        <v>3.2166508987701049E-2</v>
      </c>
      <c r="J24" s="33">
        <v>0.45433685176686561</v>
      </c>
      <c r="K24" s="33">
        <v>1.1153443766346993</v>
      </c>
      <c r="L24" s="33">
        <v>1.570946246112839</v>
      </c>
      <c r="M24" s="33">
        <v>3.3332739420935407</v>
      </c>
      <c r="N24" s="33">
        <v>4.3120492151039453</v>
      </c>
      <c r="O24" s="33">
        <v>5.7138387769001771</v>
      </c>
      <c r="P24" s="33">
        <v>6.8448866342584544</v>
      </c>
      <c r="Q24" s="33">
        <v>7.7024601815405864</v>
      </c>
      <c r="R24" s="33">
        <v>7.4852064641279465</v>
      </c>
      <c r="S24" s="33">
        <v>9.4889954651459565</v>
      </c>
    </row>
    <row r="25" spans="2:19" x14ac:dyDescent="0.25">
      <c r="B25" s="81" t="s">
        <v>18</v>
      </c>
      <c r="C25" s="33">
        <v>4.4459295609777882</v>
      </c>
      <c r="D25" s="33">
        <v>6.2965008415653427</v>
      </c>
      <c r="E25" s="33">
        <v>6.5409003143848423</v>
      </c>
      <c r="F25" s="33">
        <v>5.9628637173263428</v>
      </c>
      <c r="G25" s="33">
        <v>7.4641457044069357</v>
      </c>
      <c r="H25" s="33">
        <v>9.0692175045574288</v>
      </c>
      <c r="I25" s="33">
        <v>9.6008531331906575</v>
      </c>
      <c r="J25" s="33">
        <v>9.7402293729049507</v>
      </c>
      <c r="K25" s="33">
        <v>10.350237305357435</v>
      </c>
      <c r="L25" s="33">
        <v>9.9111887129493557</v>
      </c>
      <c r="M25" s="33">
        <v>9.9236472241225844</v>
      </c>
      <c r="N25" s="33">
        <v>11.039825523451229</v>
      </c>
      <c r="O25" s="33">
        <v>12.55021724513677</v>
      </c>
      <c r="P25" s="33">
        <v>13.811667771779895</v>
      </c>
      <c r="Q25" s="33">
        <v>15.170868476500999</v>
      </c>
      <c r="R25" s="33">
        <v>18.230158153821833</v>
      </c>
      <c r="S25" s="33">
        <v>26.406998048247647</v>
      </c>
    </row>
    <row r="26" spans="2:19" x14ac:dyDescent="0.25">
      <c r="B26" s="81" t="s">
        <v>16</v>
      </c>
      <c r="C26" s="33">
        <v>61.626839136579626</v>
      </c>
      <c r="D26" s="33">
        <v>62.900579047975668</v>
      </c>
      <c r="E26" s="33">
        <v>63.526994021503192</v>
      </c>
      <c r="F26" s="33">
        <v>65.666032683678367</v>
      </c>
      <c r="G26" s="33">
        <v>65.880006677108241</v>
      </c>
      <c r="H26" s="33">
        <v>68.625768237604063</v>
      </c>
      <c r="I26" s="33">
        <v>66.361363020685033</v>
      </c>
      <c r="J26" s="33">
        <v>66.778739266821134</v>
      </c>
      <c r="K26" s="33">
        <v>67.439035611730674</v>
      </c>
      <c r="L26" s="33">
        <v>68.90930677760322</v>
      </c>
      <c r="M26" s="33">
        <v>71.058756236722985</v>
      </c>
      <c r="N26" s="33">
        <v>71.486845401048811</v>
      </c>
      <c r="O26" s="33">
        <v>72.521072260680427</v>
      </c>
      <c r="P26" s="33">
        <v>71.626321588216058</v>
      </c>
      <c r="Q26" s="33">
        <v>74.188559276771727</v>
      </c>
      <c r="R26" s="33">
        <v>75.066562911507077</v>
      </c>
      <c r="S26" s="33">
        <v>78.203999334271415</v>
      </c>
    </row>
    <row r="27" spans="2:19" x14ac:dyDescent="0.25">
      <c r="B27" s="81" t="s">
        <v>6</v>
      </c>
      <c r="C27" s="33">
        <v>2.0494814554914957</v>
      </c>
      <c r="D27" s="33">
        <v>2.511975308887366</v>
      </c>
      <c r="E27" s="33">
        <v>2.8602773392830438</v>
      </c>
      <c r="F27" s="33">
        <v>3.3160361660595243</v>
      </c>
      <c r="G27" s="33">
        <v>4.2479142398841434</v>
      </c>
      <c r="H27" s="33">
        <v>5.7131528629483519</v>
      </c>
      <c r="I27" s="33">
        <v>6.5492718007946262</v>
      </c>
      <c r="J27" s="33">
        <v>8.0777639268324162</v>
      </c>
      <c r="K27" s="33">
        <v>10.609533935795316</v>
      </c>
      <c r="L27" s="33">
        <v>10.676069303571909</v>
      </c>
      <c r="M27" s="33">
        <v>12.359517473270678</v>
      </c>
      <c r="N27" s="33">
        <v>13.401244077891272</v>
      </c>
      <c r="O27" s="33">
        <v>13.342164053846911</v>
      </c>
      <c r="P27" s="33">
        <v>13.082051337928998</v>
      </c>
      <c r="Q27" s="33">
        <v>13.027413317492091</v>
      </c>
      <c r="R27" s="33">
        <v>14.355877545875606</v>
      </c>
      <c r="S27" s="33">
        <v>16.236527996065877</v>
      </c>
    </row>
    <row r="28" spans="2:19" x14ac:dyDescent="0.25">
      <c r="B28" s="81" t="s">
        <v>13</v>
      </c>
      <c r="C28" s="33">
        <v>27.390348633775364</v>
      </c>
      <c r="D28" s="33">
        <v>27.70326666923625</v>
      </c>
      <c r="E28" s="33">
        <v>29.307770620863032</v>
      </c>
      <c r="F28" s="33">
        <v>32.2849459142396</v>
      </c>
      <c r="G28" s="33">
        <v>34.063247074864563</v>
      </c>
      <c r="H28" s="33">
        <v>37.561638515054362</v>
      </c>
      <c r="I28" s="33">
        <v>40.608322237617571</v>
      </c>
      <c r="J28" s="33">
        <v>45.779830554870721</v>
      </c>
      <c r="K28" s="33">
        <v>47.505146027316833</v>
      </c>
      <c r="L28" s="33">
        <v>49.101138082394087</v>
      </c>
      <c r="M28" s="33">
        <v>52.054176865646149</v>
      </c>
      <c r="N28" s="33">
        <v>52.616328091850725</v>
      </c>
      <c r="O28" s="33">
        <v>53.989967118559377</v>
      </c>
      <c r="P28" s="33">
        <v>54.168072685475188</v>
      </c>
      <c r="Q28" s="33">
        <v>52.186497821491542</v>
      </c>
      <c r="R28" s="33">
        <v>53.774315404524067</v>
      </c>
      <c r="S28" s="33">
        <v>58.032491940027263</v>
      </c>
    </row>
    <row r="29" spans="2:19" x14ac:dyDescent="0.25">
      <c r="B29" s="81" t="s">
        <v>7</v>
      </c>
      <c r="C29" s="33">
        <v>28.42744477870956</v>
      </c>
      <c r="D29" s="33">
        <v>28.774761944164922</v>
      </c>
      <c r="E29" s="33">
        <v>28.054196913030282</v>
      </c>
      <c r="F29" s="33">
        <v>28.107887087979172</v>
      </c>
      <c r="G29" s="33">
        <v>28.075280658693014</v>
      </c>
      <c r="H29" s="33">
        <v>30.894186591697437</v>
      </c>
      <c r="I29" s="33">
        <v>30.37776800745965</v>
      </c>
      <c r="J29" s="33">
        <v>31.131015871043648</v>
      </c>
      <c r="K29" s="33">
        <v>33.566910817930562</v>
      </c>
      <c r="L29" s="33">
        <v>37.515587790827752</v>
      </c>
      <c r="M29" s="33">
        <v>41.678960460871892</v>
      </c>
      <c r="N29" s="33">
        <v>43.161222040271127</v>
      </c>
      <c r="O29" s="33">
        <v>42.71207727330647</v>
      </c>
      <c r="P29" s="33">
        <v>41.965021290252444</v>
      </c>
      <c r="Q29" s="33">
        <v>41.793334600939097</v>
      </c>
      <c r="R29" s="33">
        <v>42.615911456602802</v>
      </c>
      <c r="S29" s="33">
        <v>43.374311369979075</v>
      </c>
    </row>
    <row r="30" spans="2:19" x14ac:dyDescent="0.25">
      <c r="B30" s="81" t="s">
        <v>17</v>
      </c>
      <c r="C30" s="33">
        <v>29.270836568459956</v>
      </c>
      <c r="D30" s="33">
        <v>28.654339202812785</v>
      </c>
      <c r="E30" s="33">
        <v>28.230938428621283</v>
      </c>
      <c r="F30" s="33">
        <v>27.69737419175431</v>
      </c>
      <c r="G30" s="33">
        <v>29.962376638080475</v>
      </c>
      <c r="H30" s="33">
        <v>33.75565816768728</v>
      </c>
      <c r="I30" s="33">
        <v>32.20024948690439</v>
      </c>
      <c r="J30" s="33">
        <v>31.044553445920659</v>
      </c>
      <c r="K30" s="33">
        <v>31.637321495312399</v>
      </c>
      <c r="L30" s="33">
        <v>33.080703778837986</v>
      </c>
      <c r="M30" s="33">
        <v>33.935260173711931</v>
      </c>
      <c r="N30" s="33">
        <v>32.722076965447563</v>
      </c>
      <c r="O30" s="33">
        <v>32.056344007226571</v>
      </c>
      <c r="P30" s="33">
        <v>32.425152292765986</v>
      </c>
      <c r="Q30" s="33">
        <v>32.307285552252694</v>
      </c>
      <c r="R30" s="33">
        <v>32.632222400014861</v>
      </c>
      <c r="S30" s="33">
        <v>35.094938092591583</v>
      </c>
    </row>
    <row r="31" spans="2:19" x14ac:dyDescent="0.25">
      <c r="B31" s="81" t="s">
        <v>38</v>
      </c>
      <c r="C31" s="33">
        <v>15.403037604229336</v>
      </c>
      <c r="D31" s="33">
        <v>15.734953883608036</v>
      </c>
      <c r="E31" s="33">
        <v>16.566053204908947</v>
      </c>
      <c r="F31" s="33">
        <v>16.466522111972449</v>
      </c>
      <c r="G31" s="33">
        <v>17.013453442081911</v>
      </c>
      <c r="H31" s="33">
        <v>17.764866184135286</v>
      </c>
      <c r="I31" s="33">
        <v>17.774193992717183</v>
      </c>
      <c r="J31" s="33">
        <v>19.304911975896903</v>
      </c>
      <c r="K31" s="33">
        <v>20.054447617521951</v>
      </c>
      <c r="L31" s="33">
        <v>20.799903743459478</v>
      </c>
      <c r="M31" s="33">
        <v>22.870031444520617</v>
      </c>
      <c r="N31" s="33">
        <v>22.656121667109037</v>
      </c>
      <c r="O31" s="33">
        <v>22.512697104680878</v>
      </c>
      <c r="P31" s="33">
        <v>21.342598705097604</v>
      </c>
      <c r="Q31" s="33">
        <v>21.498533630563006</v>
      </c>
      <c r="R31" s="33">
        <v>22.102537818536895</v>
      </c>
      <c r="S31" s="33">
        <v>23.065862917808548</v>
      </c>
    </row>
    <row r="32" spans="2:19" x14ac:dyDescent="0.25">
      <c r="B32" s="81" t="s">
        <v>26</v>
      </c>
      <c r="C32" s="33">
        <v>26.711077886663677</v>
      </c>
      <c r="D32" s="33">
        <v>26.918101173530157</v>
      </c>
      <c r="E32" s="33">
        <v>26.419512846568676</v>
      </c>
      <c r="F32" s="33">
        <v>25.468139280516027</v>
      </c>
      <c r="G32" s="33">
        <v>26.745369518699256</v>
      </c>
      <c r="H32" s="33">
        <v>26.821467533250509</v>
      </c>
      <c r="I32" s="33">
        <v>27.215514875105473</v>
      </c>
      <c r="J32" s="33">
        <v>28.964269991711731</v>
      </c>
      <c r="K32" s="33">
        <v>29.110204599609812</v>
      </c>
      <c r="L32" s="33">
        <v>30.542812338471432</v>
      </c>
      <c r="M32" s="33">
        <v>31.114447565878976</v>
      </c>
      <c r="N32" s="33">
        <v>32.206797530025696</v>
      </c>
      <c r="O32" s="33">
        <v>32.715898241648574</v>
      </c>
      <c r="P32" s="33">
        <v>35.043643828819086</v>
      </c>
      <c r="Q32" s="33">
        <v>36.538675040789492</v>
      </c>
      <c r="R32" s="33">
        <v>37.968980080389755</v>
      </c>
      <c r="S32" s="33">
        <v>39.563774724250919</v>
      </c>
    </row>
    <row r="33" spans="2:19" x14ac:dyDescent="0.25">
      <c r="B33" s="81" t="s">
        <v>21</v>
      </c>
      <c r="C33" s="33">
        <v>51.195859513909582</v>
      </c>
      <c r="D33" s="33">
        <v>50.89907749014786</v>
      </c>
      <c r="E33" s="33">
        <v>51.782511275421129</v>
      </c>
      <c r="F33" s="33">
        <v>53.210286758648074</v>
      </c>
      <c r="G33" s="33">
        <v>53.686607594490255</v>
      </c>
      <c r="H33" s="33">
        <v>58.252210840741149</v>
      </c>
      <c r="I33" s="33">
        <v>55.767192241258314</v>
      </c>
      <c r="J33" s="33">
        <v>59.623862425821073</v>
      </c>
      <c r="K33" s="33">
        <v>59.779113684524013</v>
      </c>
      <c r="L33" s="33">
        <v>61.737301897996467</v>
      </c>
      <c r="M33" s="33">
        <v>63.213939048698244</v>
      </c>
      <c r="N33" s="33">
        <v>65.733445129098868</v>
      </c>
      <c r="O33" s="33">
        <v>64.869280662662277</v>
      </c>
      <c r="P33" s="33">
        <v>65.90859201740578</v>
      </c>
      <c r="Q33" s="33">
        <v>66.228277595550352</v>
      </c>
      <c r="R33" s="33">
        <v>71.23351739232119</v>
      </c>
      <c r="S33" s="33">
        <v>74.494628941895442</v>
      </c>
    </row>
    <row r="34" spans="2:19" x14ac:dyDescent="0.25">
      <c r="B34" s="84" t="s">
        <v>48</v>
      </c>
      <c r="C34" s="52">
        <v>93.148045411092241</v>
      </c>
      <c r="D34" s="52">
        <v>94.927715700907754</v>
      </c>
      <c r="E34" s="52">
        <v>93.497028821648172</v>
      </c>
      <c r="F34" s="52">
        <v>113.70036472536216</v>
      </c>
      <c r="G34" s="52">
        <v>90.846570310907055</v>
      </c>
      <c r="H34" s="52">
        <v>92.860523705682155</v>
      </c>
      <c r="I34" s="52">
        <v>92.418751107212231</v>
      </c>
      <c r="J34" s="52">
        <v>93.91455281937003</v>
      </c>
      <c r="K34" s="52">
        <v>95.4221650049017</v>
      </c>
      <c r="L34" s="52">
        <v>96.718769236353282</v>
      </c>
      <c r="M34" s="52">
        <v>97.063413601535274</v>
      </c>
      <c r="N34" s="52">
        <v>93.110044370334393</v>
      </c>
      <c r="O34" s="52">
        <v>95.309552040515669</v>
      </c>
      <c r="P34" s="52">
        <v>93.376259682147719</v>
      </c>
      <c r="Q34" s="52">
        <v>98.496793162571223</v>
      </c>
      <c r="R34" s="52">
        <v>100.63956869246422</v>
      </c>
      <c r="S34" s="52">
        <v>102.70899663022523</v>
      </c>
    </row>
    <row r="35" spans="2:19" x14ac:dyDescent="0.25">
      <c r="B35" s="85" t="s">
        <v>14</v>
      </c>
      <c r="C35" s="53">
        <v>97.972684271244717</v>
      </c>
      <c r="D35" s="53">
        <v>97.423276161436277</v>
      </c>
      <c r="E35" s="53">
        <v>100.84349949988105</v>
      </c>
      <c r="F35" s="53">
        <v>99.051711013293996</v>
      </c>
      <c r="G35" s="53">
        <v>100.1544330903166</v>
      </c>
      <c r="H35" s="53">
        <v>105.19086239269804</v>
      </c>
      <c r="I35" s="53">
        <v>98.251855505516843</v>
      </c>
      <c r="J35" s="53">
        <v>105.8874328184535</v>
      </c>
      <c r="K35" s="53">
        <v>104.59904979885776</v>
      </c>
      <c r="L35" s="53">
        <v>106.91668394717671</v>
      </c>
      <c r="M35" s="53">
        <v>110.13490946219429</v>
      </c>
      <c r="N35" s="53">
        <v>106.8303427137942</v>
      </c>
      <c r="O35" s="53">
        <v>105.63752005471034</v>
      </c>
      <c r="P35" s="53">
        <v>104.85047903543958</v>
      </c>
      <c r="Q35" s="53">
        <v>106.82868730287444</v>
      </c>
      <c r="R35" s="53">
        <v>110.44530247517601</v>
      </c>
      <c r="S35" s="53">
        <v>113.80232244032989</v>
      </c>
    </row>
    <row r="36" spans="2:19" x14ac:dyDescent="0.25">
      <c r="B36" s="80" t="s">
        <v>33</v>
      </c>
      <c r="C36" s="52" t="s">
        <v>8</v>
      </c>
      <c r="D36" s="52">
        <v>39.102374246395755</v>
      </c>
      <c r="E36" s="52">
        <v>37.679315364833791</v>
      </c>
      <c r="F36" s="52">
        <v>37.621806477731113</v>
      </c>
      <c r="G36" s="52">
        <v>38.257730552676513</v>
      </c>
      <c r="H36" s="52">
        <v>46.614700694512734</v>
      </c>
      <c r="I36" s="52">
        <v>45.740119657374784</v>
      </c>
      <c r="J36" s="52">
        <v>41.582563862889053</v>
      </c>
      <c r="K36" s="52">
        <v>42.764986770040721</v>
      </c>
      <c r="L36" s="52">
        <v>49.067128474259576</v>
      </c>
      <c r="M36" s="52">
        <v>51.443510685258445</v>
      </c>
      <c r="N36" s="52">
        <v>49.612791325114571</v>
      </c>
      <c r="O36" s="52">
        <v>50.96090819492899</v>
      </c>
      <c r="P36" s="52">
        <v>50.110990003566513</v>
      </c>
      <c r="Q36" s="52">
        <v>52.419370940649969</v>
      </c>
      <c r="R36" s="52">
        <v>53.647394049792517</v>
      </c>
      <c r="S36" s="52">
        <v>61.489506160704344</v>
      </c>
    </row>
    <row r="37" spans="2:19" x14ac:dyDescent="0.25">
      <c r="B37" s="80" t="s">
        <v>9</v>
      </c>
      <c r="C37" s="54">
        <v>18.485620496532569</v>
      </c>
      <c r="D37" s="54">
        <v>22.36589544041702</v>
      </c>
      <c r="E37" s="54">
        <v>23.602607138310116</v>
      </c>
      <c r="F37" s="54">
        <v>24.811929586928212</v>
      </c>
      <c r="G37" s="54">
        <v>25.858146421679105</v>
      </c>
      <c r="H37" s="54">
        <v>28.251953882917014</v>
      </c>
      <c r="I37" s="54">
        <v>28.182630753119785</v>
      </c>
      <c r="J37" s="54">
        <v>27.526104967096355</v>
      </c>
      <c r="K37" s="54">
        <v>28.509151981154936</v>
      </c>
      <c r="L37" s="54">
        <v>27.971232399950946</v>
      </c>
      <c r="M37" s="54">
        <v>30.274279194035831</v>
      </c>
      <c r="N37" s="54">
        <v>28.914755439640683</v>
      </c>
      <c r="O37" s="54">
        <v>29.153599700241866</v>
      </c>
      <c r="P37" s="54">
        <v>27.448270398803004</v>
      </c>
      <c r="Q37" s="54">
        <v>28.657671685347619</v>
      </c>
      <c r="R37" s="54">
        <v>30.107077973036507</v>
      </c>
      <c r="S37" s="54">
        <v>30.70076406431307</v>
      </c>
    </row>
    <row r="38" spans="2:19" x14ac:dyDescent="0.25">
      <c r="B38" s="44" t="s">
        <v>34</v>
      </c>
      <c r="C38" s="53">
        <v>69.978628965970742</v>
      </c>
      <c r="D38" s="53">
        <v>76.111684439857825</v>
      </c>
      <c r="E38" s="53">
        <v>74.208095626188552</v>
      </c>
      <c r="F38" s="53">
        <v>79.631455878504752</v>
      </c>
      <c r="G38" s="53">
        <v>73.298909131860086</v>
      </c>
      <c r="H38" s="53">
        <v>70.713825623181108</v>
      </c>
      <c r="I38" s="53">
        <v>74.617998733011376</v>
      </c>
      <c r="J38" s="53">
        <v>66.131060117321567</v>
      </c>
      <c r="K38" s="53">
        <v>72.427155751249643</v>
      </c>
      <c r="L38" s="53">
        <v>62.66500751228039</v>
      </c>
      <c r="M38" s="53">
        <v>70.984825974700925</v>
      </c>
      <c r="N38" s="53">
        <v>79.222409201992932</v>
      </c>
      <c r="O38" s="53">
        <v>82.103658597581514</v>
      </c>
      <c r="P38" s="53">
        <v>91.024747789664957</v>
      </c>
      <c r="Q38" s="53">
        <v>92.44970338195408</v>
      </c>
      <c r="R38" s="53">
        <v>92.994208340135827</v>
      </c>
      <c r="S38" s="53">
        <v>99.974686112929945</v>
      </c>
    </row>
    <row r="39" spans="2:19" x14ac:dyDescent="0.25">
      <c r="B39" s="86" t="s">
        <v>54</v>
      </c>
      <c r="C39" s="82">
        <v>14.510604969408506</v>
      </c>
      <c r="D39" s="82">
        <v>13.989184752758726</v>
      </c>
      <c r="E39" s="82">
        <v>14.010893448048837</v>
      </c>
      <c r="F39" s="82">
        <v>13.670616562105051</v>
      </c>
      <c r="G39" s="82">
        <v>13.847918402532844</v>
      </c>
      <c r="H39" s="82">
        <v>15.470501241184087</v>
      </c>
      <c r="I39" s="82">
        <v>15.846506843385885</v>
      </c>
      <c r="J39" s="82">
        <v>14.849281503900885</v>
      </c>
      <c r="K39" s="82">
        <v>16.659058644411232</v>
      </c>
      <c r="L39" s="82">
        <v>18.205554621505268</v>
      </c>
      <c r="M39" s="82">
        <v>19.272957914894857</v>
      </c>
      <c r="N39" s="82">
        <v>21.663268870682138</v>
      </c>
      <c r="O39" s="82">
        <v>24.138091936300953</v>
      </c>
      <c r="P39" s="82">
        <v>24.839268730090144</v>
      </c>
      <c r="Q39" s="82">
        <v>24.838324274518026</v>
      </c>
      <c r="R39" s="82">
        <v>23.777797295210952</v>
      </c>
      <c r="S39" s="82">
        <v>23.532391274299368</v>
      </c>
    </row>
    <row r="40" spans="2:19" x14ac:dyDescent="0.25">
      <c r="B40" s="87" t="s">
        <v>43</v>
      </c>
      <c r="C40" s="83">
        <v>0.47157338034376367</v>
      </c>
      <c r="D40" s="83">
        <v>0.61119345049050755</v>
      </c>
      <c r="E40" s="83">
        <v>0.90732499823408908</v>
      </c>
      <c r="F40" s="83">
        <v>0.97079377637130793</v>
      </c>
      <c r="G40" s="83">
        <v>0.97147470398277702</v>
      </c>
      <c r="H40" s="83">
        <v>1.1361974405850093</v>
      </c>
      <c r="I40" s="83">
        <v>1.3606230031948883</v>
      </c>
      <c r="J40" s="83">
        <v>1.3683958146693311</v>
      </c>
      <c r="K40" s="83">
        <v>1.4959127830236574</v>
      </c>
      <c r="L40" s="83">
        <v>1.6277704997573992</v>
      </c>
      <c r="M40" s="83">
        <v>1.8668380507818674</v>
      </c>
      <c r="N40" s="83">
        <v>1.8415317714285715</v>
      </c>
      <c r="O40" s="83">
        <v>3.9733203407045323</v>
      </c>
      <c r="P40" s="83">
        <v>3.6224311864129657</v>
      </c>
      <c r="Q40" s="83">
        <v>4.2335511795491945</v>
      </c>
      <c r="R40" s="83">
        <v>5.1545814788010276</v>
      </c>
      <c r="S40" s="83">
        <v>5.2588108602572241</v>
      </c>
    </row>
    <row r="41" spans="2:19" ht="15" customHeight="1" x14ac:dyDescent="0.25">
      <c r="B41" s="80" t="s">
        <v>56</v>
      </c>
      <c r="C41" s="54">
        <v>0.84141656206017723</v>
      </c>
      <c r="D41" s="54">
        <v>0.82064761070346459</v>
      </c>
      <c r="E41" s="54">
        <v>0.7871720116618075</v>
      </c>
      <c r="F41" s="54">
        <v>0.82984421560861521</v>
      </c>
      <c r="G41" s="54">
        <v>0.827765404602821</v>
      </c>
      <c r="H41" s="54">
        <v>0.95884451405203164</v>
      </c>
      <c r="I41" s="54">
        <v>1.8127084858839804</v>
      </c>
      <c r="J41" s="54">
        <v>1.7988146724331249</v>
      </c>
      <c r="K41" s="54">
        <v>1.6938051135913876</v>
      </c>
      <c r="L41" s="54">
        <v>1.6928518605931868</v>
      </c>
      <c r="M41" s="54">
        <v>1.9030460704607048</v>
      </c>
      <c r="N41" s="54">
        <v>1.9751167528600528</v>
      </c>
      <c r="O41" s="54">
        <v>1.9470763412904755</v>
      </c>
      <c r="P41" s="54">
        <v>2.136801218459333</v>
      </c>
      <c r="Q41" s="54">
        <v>2.627236791206284</v>
      </c>
      <c r="R41" s="54">
        <v>3.0394687640702389</v>
      </c>
      <c r="S41" s="54">
        <v>3.1180731230607908</v>
      </c>
    </row>
    <row r="42" spans="2:19" ht="15" customHeight="1" x14ac:dyDescent="0.25">
      <c r="B42" s="88" t="s">
        <v>57</v>
      </c>
      <c r="C42" s="55">
        <v>5.912039774860296</v>
      </c>
      <c r="D42" s="55">
        <v>6.4601649334791968</v>
      </c>
      <c r="E42" s="55">
        <v>6.2235678551095628</v>
      </c>
      <c r="F42" s="55">
        <v>6.3069216737979383</v>
      </c>
      <c r="G42" s="55">
        <v>6.3647982121928699</v>
      </c>
      <c r="H42" s="55">
        <v>6.9119305517368907</v>
      </c>
      <c r="I42" s="55">
        <v>6.488492071869981</v>
      </c>
      <c r="J42" s="55">
        <v>6.4989040121878645</v>
      </c>
      <c r="K42" s="55">
        <v>6.7793696865470183</v>
      </c>
      <c r="L42" s="55">
        <v>7.0551311741044813</v>
      </c>
      <c r="M42" s="55">
        <v>7.4101032157990341</v>
      </c>
      <c r="N42" s="55">
        <v>7.945077567498295</v>
      </c>
      <c r="O42" s="55">
        <v>7.8985217204707876</v>
      </c>
      <c r="P42" s="55">
        <v>8.6614663144782131</v>
      </c>
      <c r="Q42" s="55">
        <v>8.9276545987964457</v>
      </c>
      <c r="R42" s="55">
        <v>10.890312966088862</v>
      </c>
      <c r="S42" s="55">
        <v>13.919300845750207</v>
      </c>
    </row>
    <row r="43" spans="2:19" ht="15" customHeight="1" x14ac:dyDescent="0.25">
      <c r="G43" s="15"/>
      <c r="H43" s="15"/>
      <c r="I43" s="15"/>
      <c r="J43" s="15"/>
      <c r="K43" s="15"/>
      <c r="L43" s="15"/>
      <c r="M43" s="15"/>
      <c r="N43" s="15"/>
      <c r="O43" s="15"/>
      <c r="P43" s="15"/>
    </row>
    <row r="44" spans="2:19" ht="15" customHeight="1" x14ac:dyDescent="0.3">
      <c r="B44" s="4" t="s">
        <v>74</v>
      </c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</row>
    <row r="45" spans="2:19" ht="15" customHeight="1" x14ac:dyDescent="0.3">
      <c r="B45" s="17" t="s">
        <v>44</v>
      </c>
    </row>
    <row r="46" spans="2:19" ht="12" x14ac:dyDescent="0.3">
      <c r="B46" s="4" t="s">
        <v>40</v>
      </c>
      <c r="C46" s="15"/>
      <c r="D46" s="15"/>
      <c r="E46" s="15"/>
      <c r="F46" s="15"/>
    </row>
    <row r="52" spans="2:19" x14ac:dyDescent="0.25">
      <c r="B52" s="42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</row>
    <row r="53" spans="2:19" x14ac:dyDescent="0.25">
      <c r="B53" s="44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</row>
    <row r="54" spans="2:19" x14ac:dyDescent="0.25">
      <c r="B54" s="44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</row>
    <row r="55" spans="2:19" x14ac:dyDescent="0.25">
      <c r="B55" s="44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</row>
    <row r="56" spans="2:19" x14ac:dyDescent="0.25">
      <c r="B56" s="44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</row>
    <row r="57" spans="2:19" x14ac:dyDescent="0.25">
      <c r="B57" s="44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</row>
    <row r="58" spans="2:19" x14ac:dyDescent="0.25">
      <c r="B58" s="44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</row>
    <row r="59" spans="2:19" x14ac:dyDescent="0.25">
      <c r="B59" s="44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</row>
    <row r="60" spans="2:19" x14ac:dyDescent="0.25">
      <c r="B60" s="44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</row>
    <row r="61" spans="2:19" x14ac:dyDescent="0.25">
      <c r="B61" s="44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</row>
    <row r="62" spans="2:19" x14ac:dyDescent="0.25">
      <c r="B62" s="44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</row>
    <row r="63" spans="2:19" x14ac:dyDescent="0.25">
      <c r="B63" s="44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</row>
    <row r="64" spans="2:19" x14ac:dyDescent="0.25">
      <c r="B64" s="44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</row>
    <row r="65" spans="2:19" x14ac:dyDescent="0.25">
      <c r="B65" s="44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</row>
    <row r="66" spans="2:19" x14ac:dyDescent="0.25">
      <c r="B66" s="44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</row>
    <row r="67" spans="2:19" x14ac:dyDescent="0.25">
      <c r="B67" s="44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</row>
    <row r="68" spans="2:19" x14ac:dyDescent="0.25">
      <c r="B68" s="44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</row>
    <row r="69" spans="2:19" x14ac:dyDescent="0.25">
      <c r="B69" s="44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</row>
    <row r="70" spans="2:19" x14ac:dyDescent="0.25">
      <c r="B70" s="44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</row>
    <row r="71" spans="2:19" x14ac:dyDescent="0.25">
      <c r="B71" s="44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</row>
    <row r="72" spans="2:19" x14ac:dyDescent="0.25">
      <c r="B72" s="44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</row>
    <row r="73" spans="2:19" x14ac:dyDescent="0.25">
      <c r="B73" s="44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</row>
    <row r="74" spans="2:19" x14ac:dyDescent="0.25">
      <c r="B74" s="44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</row>
    <row r="75" spans="2:19" x14ac:dyDescent="0.25">
      <c r="B75" s="44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</row>
    <row r="76" spans="2:19" x14ac:dyDescent="0.25">
      <c r="B76" s="44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</row>
    <row r="77" spans="2:19" x14ac:dyDescent="0.25">
      <c r="B77" s="44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</row>
    <row r="78" spans="2:19" x14ac:dyDescent="0.25">
      <c r="B78" s="44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</row>
    <row r="79" spans="2:19" x14ac:dyDescent="0.25">
      <c r="B79" s="44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</row>
    <row r="80" spans="2:19" x14ac:dyDescent="0.25">
      <c r="B80" s="44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</row>
    <row r="81" spans="2:19" x14ac:dyDescent="0.25">
      <c r="B81" s="44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</row>
    <row r="82" spans="2:19" x14ac:dyDescent="0.25">
      <c r="B82" s="44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</row>
    <row r="83" spans="2:19" x14ac:dyDescent="0.25">
      <c r="B83" s="44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</row>
    <row r="84" spans="2:19" x14ac:dyDescent="0.25">
      <c r="B84" s="44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</row>
    <row r="85" spans="2:19" x14ac:dyDescent="0.25">
      <c r="B85" s="44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</row>
    <row r="86" spans="2:19" x14ac:dyDescent="0.25">
      <c r="B86" s="44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</row>
    <row r="87" spans="2:19" x14ac:dyDescent="0.25">
      <c r="B87" s="44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</row>
    <row r="88" spans="2:19" x14ac:dyDescent="0.25">
      <c r="B88" s="44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</row>
    <row r="89" spans="2:19" x14ac:dyDescent="0.25">
      <c r="S89" s="11" t="s">
        <v>8</v>
      </c>
    </row>
    <row r="90" spans="2:19" x14ac:dyDescent="0.25">
      <c r="S90" s="11" t="s">
        <v>8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zoomScaleNormal="100" workbookViewId="0">
      <selection activeCell="V34" sqref="V34"/>
    </sheetView>
  </sheetViews>
  <sheetFormatPr defaultColWidth="9.1796875" defaultRowHeight="11.5" x14ac:dyDescent="0.25"/>
  <cols>
    <col min="1" max="1" width="9.26953125" style="17" customWidth="1"/>
    <col min="2" max="2" width="22" style="17" customWidth="1"/>
    <col min="3" max="3" width="9.81640625" style="17" customWidth="1"/>
    <col min="4" max="4" width="15.81640625" style="17" customWidth="1"/>
    <col min="5" max="5" width="4.54296875" style="17" customWidth="1"/>
    <col min="6" max="12" width="12.7265625" style="17" customWidth="1"/>
    <col min="13" max="25" width="9.1796875" style="17"/>
    <col min="26" max="26" width="87" style="17" customWidth="1"/>
    <col min="27" max="16384" width="9.1796875" style="17"/>
  </cols>
  <sheetData>
    <row r="1" spans="1:11" x14ac:dyDescent="0.25">
      <c r="B1" s="18"/>
    </row>
    <row r="2" spans="1:11" s="19" customFormat="1" ht="15.5" x14ac:dyDescent="0.25">
      <c r="B2" s="40" t="s">
        <v>61</v>
      </c>
    </row>
    <row r="3" spans="1:11" s="20" customFormat="1" ht="12" customHeight="1" x14ac:dyDescent="0.25">
      <c r="B3" s="36"/>
      <c r="G3" s="17"/>
      <c r="H3" s="17"/>
      <c r="I3" s="17"/>
      <c r="J3" s="17"/>
      <c r="K3" s="17"/>
    </row>
    <row r="4" spans="1:11" ht="12" customHeight="1" x14ac:dyDescent="0.25">
      <c r="D4" s="21"/>
    </row>
    <row r="5" spans="1:11" ht="24" customHeight="1" x14ac:dyDescent="0.25">
      <c r="G5" s="22"/>
      <c r="H5" s="22"/>
      <c r="I5" s="22"/>
      <c r="J5" s="22"/>
    </row>
    <row r="6" spans="1:11" ht="12" customHeight="1" x14ac:dyDescent="0.25">
      <c r="E6" s="21"/>
      <c r="F6" s="22"/>
      <c r="G6" s="22"/>
      <c r="H6" s="22"/>
      <c r="I6" s="22"/>
      <c r="J6" s="22"/>
    </row>
    <row r="7" spans="1:11" ht="12" customHeight="1" x14ac:dyDescent="0.25">
      <c r="A7" s="23"/>
      <c r="B7" s="17" t="s">
        <v>70</v>
      </c>
      <c r="D7" s="37">
        <v>23.1</v>
      </c>
      <c r="E7" s="24"/>
      <c r="F7" s="22"/>
      <c r="G7" s="22"/>
      <c r="H7" s="22"/>
      <c r="I7" s="22"/>
      <c r="J7" s="22"/>
    </row>
    <row r="8" spans="1:11" ht="12" customHeight="1" x14ac:dyDescent="0.25">
      <c r="A8" s="23"/>
      <c r="D8" s="37"/>
      <c r="E8" s="24"/>
      <c r="F8" s="22"/>
      <c r="G8" s="22"/>
      <c r="H8" s="22"/>
      <c r="I8" s="22"/>
      <c r="J8" s="22"/>
    </row>
    <row r="9" spans="1:11" ht="12" customHeight="1" x14ac:dyDescent="0.25">
      <c r="A9" s="23"/>
      <c r="B9" s="17" t="s">
        <v>21</v>
      </c>
      <c r="D9" s="37">
        <f>VLOOKUP(B9,'Table 3'!$B$5:$S$42,18,FALSE)</f>
        <v>66.381040381777623</v>
      </c>
      <c r="E9" s="24"/>
      <c r="G9" s="22"/>
      <c r="H9" s="22"/>
      <c r="I9" s="22"/>
      <c r="J9" s="22"/>
    </row>
    <row r="10" spans="1:11" ht="12" customHeight="1" x14ac:dyDescent="0.25">
      <c r="B10" s="17" t="s">
        <v>20</v>
      </c>
      <c r="D10" s="37">
        <f>VLOOKUP(B10,'Table 3'!$B$5:$S$42,18,FALSE)</f>
        <v>57.899370890115996</v>
      </c>
      <c r="E10" s="24"/>
      <c r="G10" s="22"/>
      <c r="H10" s="22"/>
      <c r="I10" s="22"/>
      <c r="J10" s="22"/>
    </row>
    <row r="11" spans="1:11" ht="12" customHeight="1" x14ac:dyDescent="0.25">
      <c r="B11" s="17" t="s">
        <v>26</v>
      </c>
      <c r="D11" s="37">
        <f>VLOOKUP(B11,'Table 3'!$B$5:$S$42,18,FALSE)</f>
        <v>57.62178916513593</v>
      </c>
      <c r="E11" s="24"/>
      <c r="G11" s="22"/>
      <c r="H11" s="22"/>
      <c r="I11" s="22"/>
      <c r="J11" s="22"/>
    </row>
    <row r="12" spans="1:11" ht="12" customHeight="1" x14ac:dyDescent="0.25">
      <c r="B12" s="17" t="s">
        <v>5</v>
      </c>
      <c r="D12" s="37">
        <f>VLOOKUP(B12,'Table 3'!$B$5:$S$42,18,FALSE)</f>
        <v>57.093522678246146</v>
      </c>
      <c r="E12" s="24"/>
      <c r="G12" s="22"/>
      <c r="H12" s="22"/>
      <c r="I12" s="22"/>
      <c r="J12" s="22"/>
    </row>
    <row r="13" spans="1:11" ht="12" customHeight="1" x14ac:dyDescent="0.25">
      <c r="B13" s="17" t="s">
        <v>1</v>
      </c>
      <c r="D13" s="37">
        <f>VLOOKUP(B13,'Table 3'!$B$5:$S$42,18,FALSE)</f>
        <v>51.07308732761242</v>
      </c>
      <c r="E13" s="24"/>
      <c r="G13" s="22"/>
      <c r="H13" s="22"/>
      <c r="I13" s="22"/>
      <c r="J13" s="22"/>
    </row>
    <row r="14" spans="1:11" ht="12" customHeight="1" x14ac:dyDescent="0.25">
      <c r="B14" s="17" t="s">
        <v>0</v>
      </c>
      <c r="D14" s="37">
        <f>VLOOKUP(B14,'Table 3'!$B$5:$S$42,18,FALSE)</f>
        <v>50.350301602003547</v>
      </c>
      <c r="E14" s="24"/>
      <c r="G14" s="22"/>
      <c r="H14" s="22"/>
      <c r="I14" s="22"/>
      <c r="J14" s="22"/>
    </row>
    <row r="15" spans="1:11" ht="12" customHeight="1" x14ac:dyDescent="0.25">
      <c r="B15" s="17" t="s">
        <v>13</v>
      </c>
      <c r="D15" s="37">
        <f>VLOOKUP(B15,'Table 3'!$B$5:$S$42,18,FALSE)</f>
        <v>41.546394202386466</v>
      </c>
      <c r="E15" s="24"/>
      <c r="G15" s="22"/>
      <c r="H15" s="22"/>
      <c r="I15" s="22"/>
      <c r="J15" s="22"/>
    </row>
    <row r="16" spans="1:11" ht="12" customHeight="1" x14ac:dyDescent="0.25">
      <c r="B16" s="17" t="s">
        <v>23</v>
      </c>
      <c r="D16" s="37">
        <f>VLOOKUP(B16,'Table 3'!$B$5:$S$42,18,FALSE)</f>
        <v>37.178220121806568</v>
      </c>
      <c r="E16" s="24"/>
      <c r="G16" s="22"/>
      <c r="H16" s="22"/>
      <c r="I16" s="22"/>
      <c r="J16" s="22"/>
    </row>
    <row r="17" spans="1:10" ht="12" customHeight="1" x14ac:dyDescent="0.25">
      <c r="B17" s="17" t="s">
        <v>19</v>
      </c>
      <c r="D17" s="37">
        <f>VLOOKUP(B17,'Table 3'!$B$5:$S$42,18,FALSE)</f>
        <v>37.116836492051981</v>
      </c>
      <c r="E17" s="24"/>
      <c r="G17" s="22"/>
      <c r="H17" s="22"/>
      <c r="I17" s="22"/>
      <c r="J17" s="22"/>
    </row>
    <row r="18" spans="1:10" ht="12" customHeight="1" x14ac:dyDescent="0.25">
      <c r="B18" s="17" t="s">
        <v>11</v>
      </c>
      <c r="D18" s="37">
        <f>VLOOKUP(B18,'Table 3'!$B$5:$S$42,18,FALSE)</f>
        <v>36.928375622596405</v>
      </c>
      <c r="E18" s="24"/>
      <c r="G18" s="22"/>
      <c r="H18" s="22"/>
      <c r="I18" s="22"/>
      <c r="J18" s="22"/>
    </row>
    <row r="19" spans="1:10" ht="12" customHeight="1" x14ac:dyDescent="0.25">
      <c r="B19" s="17" t="s">
        <v>16</v>
      </c>
      <c r="D19" s="37">
        <f>VLOOKUP(B19,'Table 3'!$B$5:$S$42,18,FALSE)</f>
        <v>34.994967863201239</v>
      </c>
      <c r="E19" s="24"/>
      <c r="G19" s="22"/>
      <c r="H19" s="22"/>
      <c r="I19" s="22"/>
      <c r="J19" s="22"/>
    </row>
    <row r="20" spans="1:10" ht="12" customHeight="1" x14ac:dyDescent="0.25">
      <c r="B20" s="17" t="s">
        <v>17</v>
      </c>
      <c r="D20" s="37">
        <f>VLOOKUP(B20,'Table 3'!$B$5:$S$42,18,FALSE)</f>
        <v>32.141215860367097</v>
      </c>
      <c r="E20" s="24"/>
      <c r="G20" s="22"/>
      <c r="H20" s="22"/>
      <c r="I20" s="22"/>
      <c r="J20" s="22"/>
    </row>
    <row r="21" spans="1:10" ht="12" customHeight="1" x14ac:dyDescent="0.25">
      <c r="B21" s="17" t="s">
        <v>71</v>
      </c>
      <c r="D21" s="37">
        <v>31.9</v>
      </c>
      <c r="E21" s="38"/>
      <c r="G21" s="22"/>
      <c r="H21" s="22"/>
      <c r="I21" s="22"/>
      <c r="J21" s="22"/>
    </row>
    <row r="22" spans="1:10" ht="12" customHeight="1" x14ac:dyDescent="0.25">
      <c r="B22" s="17" t="s">
        <v>7</v>
      </c>
      <c r="D22" s="37">
        <f>VLOOKUP(B22,'Table 3'!$B$5:$S$42,18,FALSE)</f>
        <v>25.326511496834275</v>
      </c>
      <c r="E22" s="24"/>
      <c r="G22" s="22"/>
      <c r="H22" s="22"/>
      <c r="I22" s="22"/>
      <c r="J22" s="22"/>
    </row>
    <row r="23" spans="1:10" ht="12" customHeight="1" x14ac:dyDescent="0.25">
      <c r="B23" s="17" t="s">
        <v>12</v>
      </c>
      <c r="D23" s="37">
        <f>VLOOKUP(B23,'Table 3'!$B$5:$S$42,18,FALSE)</f>
        <v>23.534816523312831</v>
      </c>
      <c r="E23" s="24"/>
      <c r="G23" s="22"/>
      <c r="H23" s="22"/>
      <c r="I23" s="22"/>
      <c r="J23" s="22"/>
    </row>
    <row r="24" spans="1:10" ht="12" customHeight="1" x14ac:dyDescent="0.25">
      <c r="B24" s="17" t="s">
        <v>2</v>
      </c>
      <c r="D24" s="37">
        <f>VLOOKUP(B24,'Table 3'!$B$5:$S$42,18,FALSE)</f>
        <v>23.368475843127317</v>
      </c>
      <c r="E24" s="24"/>
      <c r="G24" s="22"/>
      <c r="H24" s="22"/>
      <c r="I24" s="22"/>
      <c r="J24" s="22"/>
    </row>
    <row r="25" spans="1:10" ht="12" customHeight="1" x14ac:dyDescent="0.25">
      <c r="B25" s="17" t="s">
        <v>24</v>
      </c>
      <c r="D25" s="37">
        <f>VLOOKUP(B25,'Table 3'!$B$5:$S$42,18,FALSE)</f>
        <v>23.026885443013612</v>
      </c>
      <c r="E25" s="24"/>
      <c r="G25" s="22"/>
      <c r="H25" s="22"/>
      <c r="I25" s="22"/>
      <c r="J25" s="22"/>
    </row>
    <row r="26" spans="1:10" ht="12" customHeight="1" x14ac:dyDescent="0.25">
      <c r="B26" s="17" t="s">
        <v>6</v>
      </c>
      <c r="D26" s="37">
        <f>VLOOKUP(B26,'Table 3'!$B$5:$S$42,18,FALSE)</f>
        <v>22.143453825991859</v>
      </c>
      <c r="E26" s="24"/>
      <c r="G26" s="22"/>
      <c r="H26" s="22"/>
      <c r="I26" s="22"/>
      <c r="J26" s="22"/>
    </row>
    <row r="27" spans="1:10" ht="12" customHeight="1" x14ac:dyDescent="0.25">
      <c r="B27" s="17" t="s">
        <v>52</v>
      </c>
      <c r="D27" s="37">
        <f>VLOOKUP(B27,'Table 3'!$B$5:$S$42,18,FALSE)</f>
        <v>19.949390821567277</v>
      </c>
      <c r="E27" s="24"/>
      <c r="G27" s="22"/>
      <c r="H27" s="22"/>
      <c r="I27" s="22"/>
      <c r="J27" s="22"/>
    </row>
    <row r="28" spans="1:10" ht="12" customHeight="1" x14ac:dyDescent="0.25">
      <c r="B28" s="17" t="s">
        <v>38</v>
      </c>
      <c r="D28" s="37">
        <f>VLOOKUP(B28,'Table 3'!$B$5:$S$42,18,FALSE)</f>
        <v>19.42674141226702</v>
      </c>
      <c r="E28" s="24"/>
      <c r="G28" s="22"/>
      <c r="H28" s="22"/>
      <c r="I28" s="22"/>
      <c r="J28" s="22"/>
    </row>
    <row r="29" spans="1:10" ht="12" customHeight="1" x14ac:dyDescent="0.25">
      <c r="B29" s="17" t="s">
        <v>25</v>
      </c>
      <c r="D29" s="37">
        <f>VLOOKUP(B29,'Table 3'!$B$5:$S$42,18,FALSE)</f>
        <v>17.96626515751479</v>
      </c>
      <c r="E29" s="24"/>
      <c r="G29" s="22"/>
      <c r="H29" s="22"/>
      <c r="I29" s="22"/>
      <c r="J29" s="22"/>
    </row>
    <row r="30" spans="1:10" ht="12" customHeight="1" x14ac:dyDescent="0.25">
      <c r="B30" s="17" t="s">
        <v>22</v>
      </c>
      <c r="D30" s="37">
        <f>VLOOKUP(B30,'Table 3'!$B$5:$S$42,18,FALSE)</f>
        <v>17.720056830572009</v>
      </c>
      <c r="E30" s="24"/>
      <c r="G30" s="22"/>
      <c r="H30" s="22"/>
      <c r="I30" s="22"/>
      <c r="J30" s="22"/>
    </row>
    <row r="31" spans="1:10" ht="12" customHeight="1" x14ac:dyDescent="0.25">
      <c r="B31" s="17" t="s">
        <v>10</v>
      </c>
      <c r="D31" s="37">
        <f>VLOOKUP(B31,'Table 3'!$B$5:$S$42,18,FALSE)</f>
        <v>14.807153081396136</v>
      </c>
      <c r="E31" s="24"/>
      <c r="G31" s="22"/>
      <c r="H31" s="22"/>
      <c r="I31" s="22"/>
      <c r="J31" s="22"/>
    </row>
    <row r="32" spans="1:10" ht="12" customHeight="1" x14ac:dyDescent="0.25">
      <c r="A32" s="23"/>
      <c r="B32" s="17" t="s">
        <v>4</v>
      </c>
      <c r="D32" s="37">
        <f>VLOOKUP(B32,'Table 3'!$B$5:$S$42,18,FALSE)</f>
        <v>12.614164741714537</v>
      </c>
      <c r="E32" s="24"/>
      <c r="G32" s="22"/>
      <c r="H32" s="22"/>
      <c r="I32" s="22"/>
      <c r="J32" s="22"/>
    </row>
    <row r="33" spans="1:10" ht="12" customHeight="1" x14ac:dyDescent="0.25">
      <c r="B33" s="17" t="s">
        <v>15</v>
      </c>
      <c r="D33" s="37">
        <f>VLOOKUP(B33,'Table 3'!$B$5:$S$42,18,FALSE)</f>
        <v>8.4465899780003628</v>
      </c>
      <c r="E33" s="24"/>
      <c r="G33" s="22"/>
      <c r="H33" s="22"/>
      <c r="I33" s="22"/>
      <c r="J33" s="22"/>
    </row>
    <row r="34" spans="1:10" ht="12" customHeight="1" x14ac:dyDescent="0.25">
      <c r="B34" s="17" t="s">
        <v>18</v>
      </c>
      <c r="D34" s="37">
        <f>VLOOKUP(B34,'Table 3'!$B$5:$S$42,18,FALSE)</f>
        <v>8.0530359853235289</v>
      </c>
      <c r="E34" s="24"/>
      <c r="G34" s="22"/>
      <c r="H34" s="22"/>
      <c r="I34" s="22"/>
      <c r="J34" s="22"/>
    </row>
    <row r="35" spans="1:10" ht="12" customHeight="1" x14ac:dyDescent="0.25">
      <c r="B35" s="17" t="s">
        <v>3</v>
      </c>
      <c r="D35" s="37">
        <f>VLOOKUP(B35,'Table 3'!$B$5:$S$42,18,FALSE)</f>
        <v>6.264206352455516</v>
      </c>
      <c r="E35" s="24"/>
      <c r="F35" s="16"/>
      <c r="G35" s="22"/>
      <c r="H35" s="22"/>
      <c r="I35" s="22"/>
      <c r="J35" s="22"/>
    </row>
    <row r="36" spans="1:10" ht="12" customHeight="1" x14ac:dyDescent="0.25">
      <c r="D36" s="37"/>
      <c r="E36" s="21"/>
      <c r="F36" s="22"/>
      <c r="G36" s="22"/>
      <c r="H36" s="22"/>
      <c r="I36" s="22"/>
      <c r="J36" s="22"/>
    </row>
    <row r="37" spans="1:10" ht="12" customHeight="1" x14ac:dyDescent="0.25">
      <c r="B37" s="17" t="s">
        <v>48</v>
      </c>
      <c r="D37" s="37">
        <f>VLOOKUP(B37,'Table 3'!$B$5:$S$42,18,FALSE)</f>
        <v>80.504473408521363</v>
      </c>
      <c r="E37" s="21"/>
      <c r="F37" s="22"/>
      <c r="G37" s="22"/>
      <c r="H37" s="22"/>
      <c r="I37" s="22"/>
      <c r="J37" s="22"/>
    </row>
    <row r="38" spans="1:10" ht="12" customHeight="1" x14ac:dyDescent="0.25">
      <c r="B38" s="17" t="s">
        <v>14</v>
      </c>
      <c r="D38" s="37">
        <f>VLOOKUP(B38,'Table 3'!$B$5:$S$42,18,FALSE)</f>
        <v>36.125587299668773</v>
      </c>
      <c r="E38" s="21"/>
      <c r="F38" s="22"/>
      <c r="G38" s="22"/>
      <c r="H38" s="22"/>
      <c r="I38" s="22"/>
      <c r="J38" s="22"/>
    </row>
    <row r="39" spans="1:10" ht="12" customHeight="1" x14ac:dyDescent="0.25">
      <c r="D39" s="37"/>
      <c r="E39" s="21"/>
      <c r="F39" s="22"/>
      <c r="G39" s="22"/>
      <c r="H39" s="22"/>
      <c r="I39" s="22"/>
      <c r="J39" s="22"/>
    </row>
    <row r="40" spans="1:10" ht="12" customHeight="1" x14ac:dyDescent="0.25">
      <c r="B40" s="17" t="str">
        <f>'Table 3'!B36</f>
        <v>Montenegro</v>
      </c>
      <c r="D40" s="37">
        <f>VLOOKUP(B40,'Table 3'!$B$5:$S$42,18,FALSE)</f>
        <v>64.782325098326368</v>
      </c>
      <c r="E40" s="21"/>
      <c r="F40" s="22"/>
      <c r="G40" s="22"/>
      <c r="H40" s="22"/>
      <c r="I40" s="22"/>
      <c r="J40" s="22"/>
    </row>
    <row r="41" spans="1:10" ht="12" customHeight="1" x14ac:dyDescent="0.25">
      <c r="B41" s="17" t="str">
        <f>'Table 3'!B37</f>
        <v>Serbia</v>
      </c>
      <c r="D41" s="37">
        <f>VLOOKUP(B41,'Table 3'!$B$5:$S$42,18,FALSE)</f>
        <v>35.680407898548502</v>
      </c>
      <c r="E41" s="21"/>
      <c r="F41" s="22"/>
      <c r="G41" s="22"/>
      <c r="H41" s="22"/>
      <c r="I41" s="22"/>
      <c r="J41" s="22"/>
    </row>
    <row r="42" spans="1:10" ht="12" customHeight="1" x14ac:dyDescent="0.25">
      <c r="B42" s="17" t="str">
        <f>'Table 3'!B39</f>
        <v>North Macedonia</v>
      </c>
      <c r="D42" s="37">
        <f>VLOOKUP(B42,'Table 3'!$B$5:$S$42,18,FALSE)</f>
        <v>33.729093766078542</v>
      </c>
      <c r="E42" s="21"/>
      <c r="F42" s="22"/>
      <c r="G42" s="22"/>
      <c r="H42" s="22"/>
      <c r="I42" s="22"/>
      <c r="J42" s="22"/>
    </row>
    <row r="43" spans="1:10" ht="12" customHeight="1" x14ac:dyDescent="0.25">
      <c r="B43" s="17" t="str">
        <f>'Table 3'!B38</f>
        <v>Albania</v>
      </c>
      <c r="D43" s="37">
        <f>VLOOKUP(B43,'Table 3'!$B$5:$S$42,18,FALSE)</f>
        <v>25.124788754048151</v>
      </c>
      <c r="E43" s="21"/>
      <c r="F43" s="22"/>
      <c r="G43" s="22"/>
      <c r="H43" s="22"/>
      <c r="I43" s="22"/>
      <c r="J43" s="22"/>
    </row>
    <row r="44" spans="1:10" ht="12" customHeight="1" x14ac:dyDescent="0.25">
      <c r="E44" s="21"/>
      <c r="F44" s="22"/>
      <c r="G44" s="22"/>
      <c r="H44" s="22"/>
      <c r="I44" s="22"/>
      <c r="J44" s="22"/>
    </row>
    <row r="45" spans="1:10" ht="12" customHeight="1" x14ac:dyDescent="0.25">
      <c r="B45" s="17" t="str">
        <f>'Table 3'!B40</f>
        <v>Kosovo*</v>
      </c>
      <c r="D45" s="37">
        <f>VLOOKUP(B45,'Table 3'!$B$5:$S$42,18,FALSE)</f>
        <v>55.888148253523354</v>
      </c>
      <c r="E45" s="21"/>
      <c r="F45" s="22"/>
      <c r="G45" s="22"/>
      <c r="H45" s="22"/>
      <c r="I45" s="22"/>
      <c r="J45" s="22"/>
    </row>
    <row r="46" spans="1:10" ht="12" customHeight="1" x14ac:dyDescent="0.25">
      <c r="E46" s="21"/>
      <c r="F46" s="22"/>
      <c r="G46" s="22"/>
    </row>
    <row r="47" spans="1:10" ht="14.5" customHeight="1" x14ac:dyDescent="0.25">
      <c r="B47" s="17" t="str">
        <f>'Table 3'!B41</f>
        <v>Moldova</v>
      </c>
      <c r="D47" s="37">
        <f>VLOOKUP(B47,'Table 3'!$B$5:$S$42,18,FALSE)</f>
        <v>41.173353146149658</v>
      </c>
      <c r="F47" s="22"/>
    </row>
    <row r="48" spans="1:10" ht="15" customHeight="1" x14ac:dyDescent="0.25">
      <c r="A48" s="25"/>
      <c r="B48" s="17" t="str">
        <f>'Table 3'!B42</f>
        <v>Ukraine</v>
      </c>
      <c r="D48" s="37">
        <f>VLOOKUP(B48,'Table 3'!$B$5:$S$42,18,FALSE)</f>
        <v>9.275940469564107</v>
      </c>
    </row>
    <row r="49" spans="1:5" ht="12" customHeight="1" x14ac:dyDescent="0.25">
      <c r="A49" s="25"/>
    </row>
    <row r="50" spans="1:5" ht="12" customHeight="1" x14ac:dyDescent="0.25"/>
    <row r="51" spans="1:5" ht="12" customHeight="1" x14ac:dyDescent="0.25">
      <c r="E51" s="26"/>
    </row>
    <row r="56" spans="1:5" ht="12" x14ac:dyDescent="0.3">
      <c r="B56" s="17" t="s">
        <v>44</v>
      </c>
    </row>
    <row r="57" spans="1:5" x14ac:dyDescent="0.25">
      <c r="B57" s="17" t="s">
        <v>74</v>
      </c>
    </row>
    <row r="58" spans="1:5" ht="12" x14ac:dyDescent="0.3">
      <c r="B58" s="17" t="s">
        <v>47</v>
      </c>
    </row>
  </sheetData>
  <sortState ref="B9:D35">
    <sortCondition descending="1" ref="D9:D35"/>
  </sortState>
  <pageMargins left="0.41" right="0.21" top="0.78" bottom="0.59" header="0.5" footer="0.5"/>
  <pageSetup paperSize="9" firstPageNumber="0" fitToWidth="0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45"/>
  <sheetViews>
    <sheetView showGridLines="0" zoomScaleNormal="100" workbookViewId="0">
      <selection activeCell="W34" sqref="W34"/>
    </sheetView>
  </sheetViews>
  <sheetFormatPr defaultColWidth="9.1796875" defaultRowHeight="11.5" x14ac:dyDescent="0.25"/>
  <cols>
    <col min="1" max="1" width="9.1796875" style="11"/>
    <col min="2" max="2" width="17.453125" style="11" customWidth="1"/>
    <col min="3" max="17" width="7.81640625" style="11" customWidth="1"/>
    <col min="18" max="16384" width="9.1796875" style="11"/>
  </cols>
  <sheetData>
    <row r="2" spans="2:19" ht="15.5" x14ac:dyDescent="0.25">
      <c r="B2" s="40" t="s">
        <v>60</v>
      </c>
      <c r="C2" s="5"/>
      <c r="D2" s="12"/>
      <c r="E2" s="12"/>
      <c r="F2" s="12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2:19" ht="12.5" x14ac:dyDescent="0.25">
      <c r="B3" s="41" t="s">
        <v>39</v>
      </c>
      <c r="C3" s="5"/>
      <c r="D3" s="12"/>
      <c r="E3" s="12"/>
      <c r="F3" s="12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5" spans="2:19" ht="24.75" customHeight="1" x14ac:dyDescent="0.25">
      <c r="B5" s="13"/>
      <c r="C5" s="14">
        <v>2004</v>
      </c>
      <c r="D5" s="14">
        <v>2005</v>
      </c>
      <c r="E5" s="14">
        <v>2006</v>
      </c>
      <c r="F5" s="14">
        <v>2007</v>
      </c>
      <c r="G5" s="14">
        <v>2008</v>
      </c>
      <c r="H5" s="14">
        <v>2009</v>
      </c>
      <c r="I5" s="14">
        <v>2010</v>
      </c>
      <c r="J5" s="14">
        <v>2011</v>
      </c>
      <c r="K5" s="14">
        <v>2012</v>
      </c>
      <c r="L5" s="14">
        <v>2013</v>
      </c>
      <c r="M5" s="14">
        <v>2014</v>
      </c>
      <c r="N5" s="14">
        <v>2015</v>
      </c>
      <c r="O5" s="14">
        <v>2016</v>
      </c>
      <c r="P5" s="14">
        <v>2017</v>
      </c>
      <c r="Q5" s="14">
        <v>2018</v>
      </c>
      <c r="R5" s="14">
        <v>2019</v>
      </c>
      <c r="S5" s="14">
        <v>2020</v>
      </c>
    </row>
    <row r="6" spans="2:19" x14ac:dyDescent="0.25">
      <c r="B6" s="63" t="s">
        <v>70</v>
      </c>
      <c r="C6" s="56">
        <v>11.734641104411523</v>
      </c>
      <c r="D6" s="56">
        <v>12.436669573984119</v>
      </c>
      <c r="E6" s="56">
        <v>13.210142135711973</v>
      </c>
      <c r="F6" s="56">
        <v>14.819286300417547</v>
      </c>
      <c r="G6" s="56">
        <v>15.324951979906693</v>
      </c>
      <c r="H6" s="56">
        <v>16.785917955530142</v>
      </c>
      <c r="I6" s="56">
        <v>16.994581425509011</v>
      </c>
      <c r="J6" s="56">
        <v>17.415364240044727</v>
      </c>
      <c r="K6" s="56">
        <v>18.581516341280839</v>
      </c>
      <c r="L6" s="56">
        <v>19.045803251669192</v>
      </c>
      <c r="M6" s="56">
        <v>19.931291320316504</v>
      </c>
      <c r="N6" s="56">
        <v>20.310304896917529</v>
      </c>
      <c r="O6" s="56">
        <v>20.402896109533973</v>
      </c>
      <c r="P6" s="56">
        <v>20.821575731480539</v>
      </c>
      <c r="Q6" s="56">
        <v>21.60405292718222</v>
      </c>
      <c r="R6" s="56">
        <v>22.432482098939929</v>
      </c>
      <c r="S6" s="56">
        <v>23.088404325988648</v>
      </c>
    </row>
    <row r="7" spans="2:19" x14ac:dyDescent="0.25">
      <c r="B7" s="80" t="s">
        <v>15</v>
      </c>
      <c r="C7" s="32">
        <v>2.9265283302651555</v>
      </c>
      <c r="D7" s="32">
        <v>3.4180767467069244</v>
      </c>
      <c r="E7" s="32">
        <v>3.8121170671932951</v>
      </c>
      <c r="F7" s="32">
        <v>4.7128648765544536</v>
      </c>
      <c r="G7" s="32">
        <v>5.1213326520741065</v>
      </c>
      <c r="H7" s="32">
        <v>6.0871965052586239</v>
      </c>
      <c r="I7" s="32">
        <v>6.7098392970530938</v>
      </c>
      <c r="J7" s="32">
        <v>6.7179807630923651</v>
      </c>
      <c r="K7" s="32">
        <v>7.1083157445669318</v>
      </c>
      <c r="L7" s="32">
        <v>7.6385824653876302</v>
      </c>
      <c r="M7" s="32">
        <v>7.751236474485891</v>
      </c>
      <c r="N7" s="32">
        <v>7.9420304415460556</v>
      </c>
      <c r="O7" s="32">
        <v>8.2465280768671736</v>
      </c>
      <c r="P7" s="32">
        <v>8.2000989684902361</v>
      </c>
      <c r="Q7" s="32">
        <v>8.2895663312449575</v>
      </c>
      <c r="R7" s="32">
        <v>8.3187188329861783</v>
      </c>
      <c r="S7" s="32">
        <v>8.4465899780003628</v>
      </c>
    </row>
    <row r="8" spans="2:19" x14ac:dyDescent="0.25">
      <c r="B8" s="80" t="s">
        <v>23</v>
      </c>
      <c r="C8" s="32">
        <v>14.056004541951037</v>
      </c>
      <c r="D8" s="32">
        <v>14.256652296950833</v>
      </c>
      <c r="E8" s="32">
        <v>14.790223873652858</v>
      </c>
      <c r="F8" s="32">
        <v>13.862451059763913</v>
      </c>
      <c r="G8" s="32">
        <v>17.262249877894018</v>
      </c>
      <c r="H8" s="32">
        <v>21.638903104497182</v>
      </c>
      <c r="I8" s="32">
        <v>24.333545886776449</v>
      </c>
      <c r="J8" s="32">
        <v>24.768405518982465</v>
      </c>
      <c r="K8" s="32">
        <v>27.241007657750615</v>
      </c>
      <c r="L8" s="32">
        <v>29.234356146648533</v>
      </c>
      <c r="M8" s="32">
        <v>28.518474565205405</v>
      </c>
      <c r="N8" s="32">
        <v>28.903451912535232</v>
      </c>
      <c r="O8" s="32">
        <v>29.989589933160698</v>
      </c>
      <c r="P8" s="32">
        <v>29.854473664279148</v>
      </c>
      <c r="Q8" s="32">
        <v>33.250415313324062</v>
      </c>
      <c r="R8" s="32">
        <v>35.423453816808028</v>
      </c>
      <c r="S8" s="32">
        <v>37.178220121806568</v>
      </c>
    </row>
    <row r="9" spans="2:19" x14ac:dyDescent="0.25">
      <c r="B9" s="81" t="s">
        <v>12</v>
      </c>
      <c r="C9" s="33">
        <v>9.9175079822352448</v>
      </c>
      <c r="D9" s="33">
        <v>10.835323010368976</v>
      </c>
      <c r="E9" s="33">
        <v>11.233916841501571</v>
      </c>
      <c r="F9" s="33">
        <v>12.370045130643199</v>
      </c>
      <c r="G9" s="33">
        <v>12.917909515936731</v>
      </c>
      <c r="H9" s="33">
        <v>14.25995612270097</v>
      </c>
      <c r="I9" s="33">
        <v>14.095791363561947</v>
      </c>
      <c r="J9" s="33">
        <v>15.388332810481808</v>
      </c>
      <c r="K9" s="33">
        <v>16.2485685559754</v>
      </c>
      <c r="L9" s="33">
        <v>17.706298278436261</v>
      </c>
      <c r="M9" s="33">
        <v>19.527640250387616</v>
      </c>
      <c r="N9" s="33">
        <v>19.787297870851965</v>
      </c>
      <c r="O9" s="33">
        <v>19.87875033037739</v>
      </c>
      <c r="P9" s="33">
        <v>19.727503215786538</v>
      </c>
      <c r="Q9" s="33">
        <v>20.642201766459262</v>
      </c>
      <c r="R9" s="33">
        <v>22.631622249624826</v>
      </c>
      <c r="S9" s="33">
        <v>23.534816523312831</v>
      </c>
    </row>
    <row r="10" spans="2:19" x14ac:dyDescent="0.25">
      <c r="B10" s="81" t="s">
        <v>1</v>
      </c>
      <c r="C10" s="33">
        <v>20.501020937764324</v>
      </c>
      <c r="D10" s="33">
        <v>22.612354619637092</v>
      </c>
      <c r="E10" s="33">
        <v>23.660559138281648</v>
      </c>
      <c r="F10" s="33">
        <v>26.70664749613848</v>
      </c>
      <c r="G10" s="33">
        <v>27.963537107113943</v>
      </c>
      <c r="H10" s="33">
        <v>29.403166898942519</v>
      </c>
      <c r="I10" s="33">
        <v>30.368839383267421</v>
      </c>
      <c r="J10" s="33">
        <v>31.889241275630571</v>
      </c>
      <c r="K10" s="33">
        <v>33.20119189046931</v>
      </c>
      <c r="L10" s="33">
        <v>34.678676054670873</v>
      </c>
      <c r="M10" s="33">
        <v>38.014180603411191</v>
      </c>
      <c r="N10" s="33">
        <v>39.535853736514412</v>
      </c>
      <c r="O10" s="33">
        <v>41.077953126982955</v>
      </c>
      <c r="P10" s="33">
        <v>44.063061682331188</v>
      </c>
      <c r="Q10" s="33">
        <v>44.968244016373184</v>
      </c>
      <c r="R10" s="33">
        <v>47.302387332061265</v>
      </c>
      <c r="S10" s="33">
        <v>51.07308732761242</v>
      </c>
    </row>
    <row r="11" spans="2:19" x14ac:dyDescent="0.25">
      <c r="B11" s="81" t="s">
        <v>10</v>
      </c>
      <c r="C11" s="33">
        <v>7.198166722687084</v>
      </c>
      <c r="D11" s="33">
        <v>7.7107806926943248</v>
      </c>
      <c r="E11" s="33">
        <v>8.41002421060068</v>
      </c>
      <c r="F11" s="33">
        <v>10.249410281465341</v>
      </c>
      <c r="G11" s="33">
        <v>10.330062331988497</v>
      </c>
      <c r="H11" s="33">
        <v>11.154588608728544</v>
      </c>
      <c r="I11" s="33">
        <v>12.05528062254392</v>
      </c>
      <c r="J11" s="33">
        <v>12.606975672774132</v>
      </c>
      <c r="K11" s="33">
        <v>13.423091517194621</v>
      </c>
      <c r="L11" s="33">
        <v>13.412993135510524</v>
      </c>
      <c r="M11" s="33">
        <v>13.415718457140221</v>
      </c>
      <c r="N11" s="33">
        <v>13.440270010849176</v>
      </c>
      <c r="O11" s="33">
        <v>13.038968053400698</v>
      </c>
      <c r="P11" s="33">
        <v>13.375524265447261</v>
      </c>
      <c r="Q11" s="33">
        <v>14.220225088793917</v>
      </c>
      <c r="R11" s="33">
        <v>14.503762742420809</v>
      </c>
      <c r="S11" s="33">
        <v>14.807153081396136</v>
      </c>
    </row>
    <row r="12" spans="2:19" x14ac:dyDescent="0.25">
      <c r="B12" s="81" t="s">
        <v>20</v>
      </c>
      <c r="C12" s="33">
        <v>33.360523328555729</v>
      </c>
      <c r="D12" s="33">
        <v>32.368820785451561</v>
      </c>
      <c r="E12" s="33">
        <v>30.837984979028704</v>
      </c>
      <c r="F12" s="33">
        <v>33.037481681533201</v>
      </c>
      <c r="G12" s="33">
        <v>35.997442852352215</v>
      </c>
      <c r="H12" s="33">
        <v>42.027857243023767</v>
      </c>
      <c r="I12" s="33">
        <v>43.162085548858876</v>
      </c>
      <c r="J12" s="33">
        <v>44.549682699256351</v>
      </c>
      <c r="K12" s="33">
        <v>43.218087286942719</v>
      </c>
      <c r="L12" s="33">
        <v>43.111726361544392</v>
      </c>
      <c r="M12" s="33">
        <v>44.934251588183891</v>
      </c>
      <c r="N12" s="33">
        <v>50.031267560069779</v>
      </c>
      <c r="O12" s="33">
        <v>51.76476679771708</v>
      </c>
      <c r="P12" s="33">
        <v>52.216709695753394</v>
      </c>
      <c r="Q12" s="33">
        <v>53.671472571434279</v>
      </c>
      <c r="R12" s="33">
        <v>52.193380809344603</v>
      </c>
      <c r="S12" s="33">
        <v>57.899370890115996</v>
      </c>
    </row>
    <row r="13" spans="2:19" x14ac:dyDescent="0.25">
      <c r="B13" s="81" t="s">
        <v>3</v>
      </c>
      <c r="C13" s="33">
        <v>2.8727601751246294</v>
      </c>
      <c r="D13" s="33">
        <v>3.4417234553831477</v>
      </c>
      <c r="E13" s="33">
        <v>3.5917109488553494</v>
      </c>
      <c r="F13" s="33">
        <v>3.7858802812286365</v>
      </c>
      <c r="G13" s="33">
        <v>3.5128077719851811</v>
      </c>
      <c r="H13" s="33">
        <v>4.1808296687275384</v>
      </c>
      <c r="I13" s="33">
        <v>4.2805611688773171</v>
      </c>
      <c r="J13" s="33">
        <v>4.6572479712452335</v>
      </c>
      <c r="K13" s="33">
        <v>4.8492399738068581</v>
      </c>
      <c r="L13" s="33">
        <v>5.1852736241141768</v>
      </c>
      <c r="M13" s="33">
        <v>6.2613274802871501</v>
      </c>
      <c r="N13" s="33">
        <v>6.1840032341880224</v>
      </c>
      <c r="O13" s="33">
        <v>6.2428445928600924</v>
      </c>
      <c r="P13" s="33">
        <v>6.6240400464029916</v>
      </c>
      <c r="Q13" s="33">
        <v>6.3807017393751746</v>
      </c>
      <c r="R13" s="33">
        <v>6.3437603810737127</v>
      </c>
      <c r="S13" s="33">
        <v>6.264206352455516</v>
      </c>
    </row>
    <row r="14" spans="2:19" x14ac:dyDescent="0.25">
      <c r="B14" s="81" t="s">
        <v>71</v>
      </c>
      <c r="C14" s="33">
        <v>13.465189971468487</v>
      </c>
      <c r="D14" s="33">
        <v>13.384375485667672</v>
      </c>
      <c r="E14" s="33">
        <v>13.095280294291934</v>
      </c>
      <c r="F14" s="33">
        <v>14.675431518403336</v>
      </c>
      <c r="G14" s="33">
        <v>14.718486829776536</v>
      </c>
      <c r="H14" s="33">
        <v>17.247411177777217</v>
      </c>
      <c r="I14" s="33">
        <v>18.657566113387027</v>
      </c>
      <c r="J14" s="33">
        <v>20.111396230393417</v>
      </c>
      <c r="K14" s="33">
        <v>24.121838701061986</v>
      </c>
      <c r="L14" s="33">
        <v>27.417533050122188</v>
      </c>
      <c r="M14" s="33">
        <v>27.870233234961983</v>
      </c>
      <c r="N14" s="33">
        <v>26.556547499298599</v>
      </c>
      <c r="O14" s="33">
        <v>25.422298405061845</v>
      </c>
      <c r="P14" s="33">
        <v>28.246396654581634</v>
      </c>
      <c r="Q14" s="33">
        <v>30.122794222096989</v>
      </c>
      <c r="R14" s="33">
        <v>30.048335038241948</v>
      </c>
      <c r="S14" s="33">
        <v>31.940544513874258</v>
      </c>
    </row>
    <row r="15" spans="2:19" x14ac:dyDescent="0.25">
      <c r="B15" s="81" t="s">
        <v>25</v>
      </c>
      <c r="C15" s="33">
        <v>9.5498492011440899</v>
      </c>
      <c r="D15" s="33">
        <v>9.4090674459215276</v>
      </c>
      <c r="E15" s="33">
        <v>11.376348425786212</v>
      </c>
      <c r="F15" s="33">
        <v>11.245579884651772</v>
      </c>
      <c r="G15" s="33">
        <v>11.618493501472642</v>
      </c>
      <c r="H15" s="33">
        <v>13.217506140197562</v>
      </c>
      <c r="I15" s="33">
        <v>12.498035605383762</v>
      </c>
      <c r="J15" s="33">
        <v>13.469364978360238</v>
      </c>
      <c r="K15" s="33">
        <v>13.968637385708599</v>
      </c>
      <c r="L15" s="33">
        <v>13.967060902274378</v>
      </c>
      <c r="M15" s="33">
        <v>15.556698708281996</v>
      </c>
      <c r="N15" s="33">
        <v>16.850474610863525</v>
      </c>
      <c r="O15" s="33">
        <v>15.897971066825331</v>
      </c>
      <c r="P15" s="33">
        <v>16.205155960535894</v>
      </c>
      <c r="Q15" s="33">
        <v>16.135457797047788</v>
      </c>
      <c r="R15" s="33">
        <v>17.202852792904448</v>
      </c>
      <c r="S15" s="33">
        <v>17.96626515751479</v>
      </c>
    </row>
    <row r="16" spans="2:19" x14ac:dyDescent="0.25">
      <c r="B16" s="81" t="s">
        <v>2</v>
      </c>
      <c r="C16" s="33">
        <v>12.531297307685204</v>
      </c>
      <c r="D16" s="33">
        <v>12.362697223644709</v>
      </c>
      <c r="E16" s="33">
        <v>11.69646578761829</v>
      </c>
      <c r="F16" s="33">
        <v>12.78746051648023</v>
      </c>
      <c r="G16" s="33">
        <v>13.282711732535601</v>
      </c>
      <c r="H16" s="33">
        <v>15.03782824340856</v>
      </c>
      <c r="I16" s="33">
        <v>16.160396356929855</v>
      </c>
      <c r="J16" s="33">
        <v>15.263256296290596</v>
      </c>
      <c r="K16" s="33">
        <v>16.588778243540418</v>
      </c>
      <c r="L16" s="33">
        <v>17.608177061355839</v>
      </c>
      <c r="M16" s="33">
        <v>18.047307952042647</v>
      </c>
      <c r="N16" s="33">
        <v>18.879421989538368</v>
      </c>
      <c r="O16" s="33">
        <v>20.119538282888612</v>
      </c>
      <c r="P16" s="33">
        <v>20.599446043670973</v>
      </c>
      <c r="Q16" s="33">
        <v>21.216384582771784</v>
      </c>
      <c r="R16" s="33">
        <v>22.359865349352081</v>
      </c>
      <c r="S16" s="33">
        <v>23.368475843127317</v>
      </c>
    </row>
    <row r="17" spans="2:19" x14ac:dyDescent="0.25">
      <c r="B17" s="81" t="s">
        <v>11</v>
      </c>
      <c r="C17" s="33">
        <v>29.405997356769259</v>
      </c>
      <c r="D17" s="33">
        <v>30.001608651903624</v>
      </c>
      <c r="E17" s="33">
        <v>29.069258607196225</v>
      </c>
      <c r="F17" s="33">
        <v>29.301308830770889</v>
      </c>
      <c r="G17" s="33">
        <v>28.818059261622459</v>
      </c>
      <c r="H17" s="33">
        <v>31.29774118259283</v>
      </c>
      <c r="I17" s="33">
        <v>32.880929760134826</v>
      </c>
      <c r="J17" s="33">
        <v>33.820336805756121</v>
      </c>
      <c r="K17" s="33">
        <v>36.554188323447974</v>
      </c>
      <c r="L17" s="33">
        <v>37.307614485088834</v>
      </c>
      <c r="M17" s="33">
        <v>36.219000651959945</v>
      </c>
      <c r="N17" s="33">
        <v>38.619453483747243</v>
      </c>
      <c r="O17" s="33">
        <v>37.636402051851825</v>
      </c>
      <c r="P17" s="33">
        <v>36.627197823213173</v>
      </c>
      <c r="Q17" s="33">
        <v>36.650151401994172</v>
      </c>
      <c r="R17" s="33">
        <v>36.791491787145397</v>
      </c>
      <c r="S17" s="33">
        <v>36.928375622596405</v>
      </c>
    </row>
    <row r="18" spans="2:19" x14ac:dyDescent="0.25">
      <c r="B18" s="81" t="s">
        <v>52</v>
      </c>
      <c r="C18" s="33">
        <v>5.7132320494841649</v>
      </c>
      <c r="D18" s="33">
        <v>8.2229086361214012</v>
      </c>
      <c r="E18" s="33">
        <v>10.093516510662376</v>
      </c>
      <c r="F18" s="33">
        <v>13.334426899779759</v>
      </c>
      <c r="G18" s="33">
        <v>15.311154251148976</v>
      </c>
      <c r="H18" s="33">
        <v>16.430745701577635</v>
      </c>
      <c r="I18" s="33">
        <v>15.642056774279947</v>
      </c>
      <c r="J18" s="33">
        <v>13.818419122549988</v>
      </c>
      <c r="K18" s="33">
        <v>16.983523490195516</v>
      </c>
      <c r="L18" s="33">
        <v>18.092221220494721</v>
      </c>
      <c r="M18" s="33">
        <v>18.9142950730038</v>
      </c>
      <c r="N18" s="33">
        <v>19.25471965090636</v>
      </c>
      <c r="O18" s="33">
        <v>18.887374952889317</v>
      </c>
      <c r="P18" s="33">
        <v>20.083036186435077</v>
      </c>
      <c r="Q18" s="33">
        <v>19.279016598421141</v>
      </c>
      <c r="R18" s="33">
        <v>19.698867991286477</v>
      </c>
      <c r="S18" s="33">
        <v>19.949390821567277</v>
      </c>
    </row>
    <row r="19" spans="2:19" x14ac:dyDescent="0.25">
      <c r="B19" s="81" t="s">
        <v>19</v>
      </c>
      <c r="C19" s="33">
        <v>9.2639917089842125</v>
      </c>
      <c r="D19" s="33">
        <v>9.9698189788428113</v>
      </c>
      <c r="E19" s="33">
        <v>10.434312562787667</v>
      </c>
      <c r="F19" s="33">
        <v>13.063982718256788</v>
      </c>
      <c r="G19" s="33">
        <v>14.468896667502243</v>
      </c>
      <c r="H19" s="33">
        <v>17.313296718993509</v>
      </c>
      <c r="I19" s="33">
        <v>18.81278380522723</v>
      </c>
      <c r="J19" s="33">
        <v>19.977094342230384</v>
      </c>
      <c r="K19" s="33">
        <v>21.764270298435889</v>
      </c>
      <c r="L19" s="33">
        <v>22.537151281413077</v>
      </c>
      <c r="M19" s="33">
        <v>22.186145661682247</v>
      </c>
      <c r="N19" s="33">
        <v>24.065830183065014</v>
      </c>
      <c r="O19" s="33">
        <v>24.690296763176423</v>
      </c>
      <c r="P19" s="33">
        <v>26.41977084927678</v>
      </c>
      <c r="Q19" s="33">
        <v>37.164466761093593</v>
      </c>
      <c r="R19" s="33">
        <v>35.050968119064109</v>
      </c>
      <c r="S19" s="33">
        <v>37.116836492051981</v>
      </c>
    </row>
    <row r="20" spans="2:19" x14ac:dyDescent="0.25">
      <c r="B20" s="81" t="s">
        <v>5</v>
      </c>
      <c r="C20" s="33">
        <v>42.487816558173932</v>
      </c>
      <c r="D20" s="33">
        <v>42.679143896128551</v>
      </c>
      <c r="E20" s="33">
        <v>42.594476034176381</v>
      </c>
      <c r="F20" s="33">
        <v>42.362934733052349</v>
      </c>
      <c r="G20" s="33">
        <v>42.936869084928659</v>
      </c>
      <c r="H20" s="33">
        <v>47.88711150924874</v>
      </c>
      <c r="I20" s="33">
        <v>40.74476315569062</v>
      </c>
      <c r="J20" s="33">
        <v>44.710051359353571</v>
      </c>
      <c r="K20" s="33">
        <v>47.264608301119139</v>
      </c>
      <c r="L20" s="33">
        <v>49.650487782632382</v>
      </c>
      <c r="M20" s="33">
        <v>52.150260297590975</v>
      </c>
      <c r="N20" s="33">
        <v>51.737531709714879</v>
      </c>
      <c r="O20" s="33">
        <v>51.812424774810303</v>
      </c>
      <c r="P20" s="33">
        <v>54.581705802780434</v>
      </c>
      <c r="Q20" s="33">
        <v>55.413190324703976</v>
      </c>
      <c r="R20" s="33">
        <v>57.749134582316863</v>
      </c>
      <c r="S20" s="33">
        <v>57.093522678246146</v>
      </c>
    </row>
    <row r="21" spans="2:19" x14ac:dyDescent="0.25">
      <c r="B21" s="81" t="s">
        <v>0</v>
      </c>
      <c r="C21" s="33">
        <v>30.439419120478217</v>
      </c>
      <c r="D21" s="33">
        <v>29.31786669477653</v>
      </c>
      <c r="E21" s="33">
        <v>29.226897902844634</v>
      </c>
      <c r="F21" s="33">
        <v>29.094454981412721</v>
      </c>
      <c r="G21" s="33">
        <v>31.99211587857943</v>
      </c>
      <c r="H21" s="33">
        <v>33.720347074777493</v>
      </c>
      <c r="I21" s="33">
        <v>32.533963647488562</v>
      </c>
      <c r="J21" s="33">
        <v>32.787956857630142</v>
      </c>
      <c r="K21" s="33">
        <v>34.535064788777007</v>
      </c>
      <c r="L21" s="33">
        <v>36.873070226386979</v>
      </c>
      <c r="M21" s="33">
        <v>40.627781487028912</v>
      </c>
      <c r="N21" s="33">
        <v>46.080615389105198</v>
      </c>
      <c r="O21" s="33">
        <v>46.563352518984665</v>
      </c>
      <c r="P21" s="33">
        <v>46.495207099403956</v>
      </c>
      <c r="Q21" s="33">
        <v>46.016411576903046</v>
      </c>
      <c r="R21" s="33">
        <v>47.371653454729064</v>
      </c>
      <c r="S21" s="33">
        <v>50.350301602003547</v>
      </c>
    </row>
    <row r="22" spans="2:19" x14ac:dyDescent="0.25">
      <c r="B22" s="81" t="s">
        <v>4</v>
      </c>
      <c r="C22" s="33">
        <v>1.8224128483382114</v>
      </c>
      <c r="D22" s="33">
        <v>3.6121212784602363</v>
      </c>
      <c r="E22" s="33">
        <v>3.6297673319201391</v>
      </c>
      <c r="F22" s="33">
        <v>4.3543572994848674</v>
      </c>
      <c r="G22" s="33">
        <v>4.5711798575826199</v>
      </c>
      <c r="H22" s="33">
        <v>4.6288059104710237</v>
      </c>
      <c r="I22" s="33">
        <v>4.7035275591757957</v>
      </c>
      <c r="J22" s="33">
        <v>4.7355807431127168</v>
      </c>
      <c r="K22" s="33">
        <v>4.9321258143270006</v>
      </c>
      <c r="L22" s="33">
        <v>5.330249006992279</v>
      </c>
      <c r="M22" s="33">
        <v>7.0699408029344841</v>
      </c>
      <c r="N22" s="33">
        <v>6.8575198723209176</v>
      </c>
      <c r="O22" s="33">
        <v>7.058164545783999</v>
      </c>
      <c r="P22" s="33">
        <v>7.4495024537525714</v>
      </c>
      <c r="Q22" s="33">
        <v>8.3616266565954298</v>
      </c>
      <c r="R22" s="33">
        <v>8.6870624525351854</v>
      </c>
      <c r="S22" s="33">
        <v>12.614164741714537</v>
      </c>
    </row>
    <row r="23" spans="2:19" x14ac:dyDescent="0.25">
      <c r="B23" s="81" t="s">
        <v>22</v>
      </c>
      <c r="C23" s="33">
        <v>6.449674744600423</v>
      </c>
      <c r="D23" s="33">
        <v>9.9351545707903277</v>
      </c>
      <c r="E23" s="33">
        <v>11.380332094192987</v>
      </c>
      <c r="F23" s="33">
        <v>13.543694755545685</v>
      </c>
      <c r="G23" s="33">
        <v>11.970341394821519</v>
      </c>
      <c r="H23" s="33">
        <v>17.018584656017865</v>
      </c>
      <c r="I23" s="33">
        <v>18.077306834268754</v>
      </c>
      <c r="J23" s="33">
        <v>20.042821972367925</v>
      </c>
      <c r="K23" s="33">
        <v>23.313408057640185</v>
      </c>
      <c r="L23" s="33">
        <v>23.698906594936613</v>
      </c>
      <c r="M23" s="33">
        <v>21.283185168197736</v>
      </c>
      <c r="N23" s="33">
        <v>21.334870605780448</v>
      </c>
      <c r="O23" s="33">
        <v>21.026610225107515</v>
      </c>
      <c r="P23" s="33">
        <v>19.902156443871064</v>
      </c>
      <c r="Q23" s="33">
        <v>18.204104721553289</v>
      </c>
      <c r="R23" s="33">
        <v>18.159668160158692</v>
      </c>
      <c r="S23" s="33">
        <v>17.720056830572009</v>
      </c>
    </row>
    <row r="24" spans="2:19" x14ac:dyDescent="0.25">
      <c r="B24" s="81" t="s">
        <v>24</v>
      </c>
      <c r="C24" s="33">
        <v>1.0350076103500763</v>
      </c>
      <c r="D24" s="33">
        <v>1.0278452625677443</v>
      </c>
      <c r="E24" s="33">
        <v>1.3625353249899073</v>
      </c>
      <c r="F24" s="33">
        <v>1.5069869394465247</v>
      </c>
      <c r="G24" s="33">
        <v>1.6958229203855768</v>
      </c>
      <c r="H24" s="33">
        <v>2.0105165480977418</v>
      </c>
      <c r="I24" s="33">
        <v>7.2821926654296236</v>
      </c>
      <c r="J24" s="33">
        <v>12.025878256119627</v>
      </c>
      <c r="K24" s="33">
        <v>13.397420080733513</v>
      </c>
      <c r="L24" s="33">
        <v>15.398615219617504</v>
      </c>
      <c r="M24" s="33">
        <v>15.027863410217446</v>
      </c>
      <c r="N24" s="33">
        <v>14.639354336406814</v>
      </c>
      <c r="O24" s="33">
        <v>16.854493945054134</v>
      </c>
      <c r="P24" s="33">
        <v>19.313897330576101</v>
      </c>
      <c r="Q24" s="33">
        <v>22.825071121316416</v>
      </c>
      <c r="R24" s="33">
        <v>23.602054517678535</v>
      </c>
      <c r="S24" s="33">
        <v>23.026885443013612</v>
      </c>
    </row>
    <row r="25" spans="2:19" x14ac:dyDescent="0.25">
      <c r="B25" s="81" t="s">
        <v>18</v>
      </c>
      <c r="C25" s="33">
        <v>2.1776888768251847</v>
      </c>
      <c r="D25" s="33">
        <v>2.3786328491348914</v>
      </c>
      <c r="E25" s="33">
        <v>2.6996447245863102</v>
      </c>
      <c r="F25" s="33">
        <v>2.9138094693261651</v>
      </c>
      <c r="G25" s="33">
        <v>3.0242305052215483</v>
      </c>
      <c r="H25" s="33">
        <v>3.3702265403787894</v>
      </c>
      <c r="I25" s="33">
        <v>3.0997990607727193</v>
      </c>
      <c r="J25" s="33">
        <v>3.6878672287397549</v>
      </c>
      <c r="K25" s="33">
        <v>3.7684285899683734</v>
      </c>
      <c r="L25" s="33">
        <v>4.0020333032319257</v>
      </c>
      <c r="M25" s="33">
        <v>4.9252963047323552</v>
      </c>
      <c r="N25" s="33">
        <v>5.2783355490632609</v>
      </c>
      <c r="O25" s="33">
        <v>5.1917120145047253</v>
      </c>
      <c r="P25" s="33">
        <v>5.7495847293658153</v>
      </c>
      <c r="Q25" s="33">
        <v>6.1597271322712999</v>
      </c>
      <c r="R25" s="33">
        <v>7.216876520928925</v>
      </c>
      <c r="S25" s="33">
        <v>8.0530359853235289</v>
      </c>
    </row>
    <row r="26" spans="2:19" x14ac:dyDescent="0.25">
      <c r="B26" s="81" t="s">
        <v>16</v>
      </c>
      <c r="C26" s="33">
        <v>20.165152505912165</v>
      </c>
      <c r="D26" s="33">
        <v>22.81715030406103</v>
      </c>
      <c r="E26" s="33">
        <v>24.490722629613852</v>
      </c>
      <c r="F26" s="33">
        <v>27.14158830600233</v>
      </c>
      <c r="G26" s="33">
        <v>27.194586982855434</v>
      </c>
      <c r="H26" s="33">
        <v>29.625882980885169</v>
      </c>
      <c r="I26" s="33">
        <v>30.959095563294902</v>
      </c>
      <c r="J26" s="33">
        <v>31.51669508704062</v>
      </c>
      <c r="K26" s="33">
        <v>33.076565757143747</v>
      </c>
      <c r="L26" s="33">
        <v>33.222133598056942</v>
      </c>
      <c r="M26" s="33">
        <v>33.375111577983169</v>
      </c>
      <c r="N26" s="33">
        <v>33.231057992368122</v>
      </c>
      <c r="O26" s="33">
        <v>33.479619548455936</v>
      </c>
      <c r="P26" s="33">
        <v>33.669655836128889</v>
      </c>
      <c r="Q26" s="33">
        <v>34.178054185755677</v>
      </c>
      <c r="R26" s="33">
        <v>33.928622813056599</v>
      </c>
      <c r="S26" s="33">
        <v>34.994967863201239</v>
      </c>
    </row>
    <row r="27" spans="2:19" x14ac:dyDescent="0.25">
      <c r="B27" s="81" t="s">
        <v>6</v>
      </c>
      <c r="C27" s="33">
        <v>10.206571854957017</v>
      </c>
      <c r="D27" s="33">
        <v>10.160789484702502</v>
      </c>
      <c r="E27" s="33">
        <v>10.168197498582948</v>
      </c>
      <c r="F27" s="33">
        <v>10.459735332915985</v>
      </c>
      <c r="G27" s="33">
        <v>10.845832814568976</v>
      </c>
      <c r="H27" s="33">
        <v>11.607422830147124</v>
      </c>
      <c r="I27" s="33">
        <v>11.812314881478827</v>
      </c>
      <c r="J27" s="33">
        <v>13.24021915540882</v>
      </c>
      <c r="K27" s="33">
        <v>13.497186067100763</v>
      </c>
      <c r="L27" s="33">
        <v>14.265287227259627</v>
      </c>
      <c r="M27" s="33">
        <v>14.23664114805336</v>
      </c>
      <c r="N27" s="33">
        <v>14.794841513805293</v>
      </c>
      <c r="O27" s="33">
        <v>14.918565663059999</v>
      </c>
      <c r="P27" s="33">
        <v>14.779292640551786</v>
      </c>
      <c r="Q27" s="33">
        <v>21.472941309020307</v>
      </c>
      <c r="R27" s="33">
        <v>22.004941108269957</v>
      </c>
      <c r="S27" s="33">
        <v>22.143453825991859</v>
      </c>
    </row>
    <row r="28" spans="2:19" x14ac:dyDescent="0.25">
      <c r="B28" s="81" t="s">
        <v>13</v>
      </c>
      <c r="C28" s="33">
        <v>32.490435009131929</v>
      </c>
      <c r="D28" s="33">
        <v>32.074797231029642</v>
      </c>
      <c r="E28" s="33">
        <v>34.234242230777269</v>
      </c>
      <c r="F28" s="33">
        <v>34.95128456990517</v>
      </c>
      <c r="G28" s="33">
        <v>37.450807573086983</v>
      </c>
      <c r="H28" s="33">
        <v>37.931004425236139</v>
      </c>
      <c r="I28" s="33">
        <v>33.814129012090035</v>
      </c>
      <c r="J28" s="33">
        <v>35.183800745992613</v>
      </c>
      <c r="K28" s="33">
        <v>33.152882228182627</v>
      </c>
      <c r="L28" s="33">
        <v>34.628373623451409</v>
      </c>
      <c r="M28" s="33">
        <v>40.454143981516133</v>
      </c>
      <c r="N28" s="33">
        <v>40.099941050971367</v>
      </c>
      <c r="O28" s="33">
        <v>41.614488237513243</v>
      </c>
      <c r="P28" s="33">
        <v>41.02186560527668</v>
      </c>
      <c r="Q28" s="33">
        <v>40.92384675743024</v>
      </c>
      <c r="R28" s="33">
        <v>41.656843461534891</v>
      </c>
      <c r="S28" s="33">
        <v>41.546394202386466</v>
      </c>
    </row>
    <row r="29" spans="2:19" x14ac:dyDescent="0.25">
      <c r="B29" s="81" t="s">
        <v>7</v>
      </c>
      <c r="C29" s="33">
        <v>17.336955390814822</v>
      </c>
      <c r="D29" s="33">
        <v>17.927957904909281</v>
      </c>
      <c r="E29" s="33">
        <v>17.582051004109683</v>
      </c>
      <c r="F29" s="33">
        <v>19.465150065339014</v>
      </c>
      <c r="G29" s="33">
        <v>23.166552388507654</v>
      </c>
      <c r="H29" s="33">
        <v>26.433435338164667</v>
      </c>
      <c r="I29" s="33">
        <v>27.227105077388693</v>
      </c>
      <c r="J29" s="33">
        <v>24.305837454115618</v>
      </c>
      <c r="K29" s="33">
        <v>25.744503030121408</v>
      </c>
      <c r="L29" s="33">
        <v>26.195102299527829</v>
      </c>
      <c r="M29" s="33">
        <v>26.738661115326718</v>
      </c>
      <c r="N29" s="33">
        <v>25.886289577892114</v>
      </c>
      <c r="O29" s="33">
        <v>26.864706153375561</v>
      </c>
      <c r="P29" s="33">
        <v>26.580755112687203</v>
      </c>
      <c r="Q29" s="33">
        <v>25.433506984482364</v>
      </c>
      <c r="R29" s="33">
        <v>25.739025268943454</v>
      </c>
      <c r="S29" s="33">
        <v>25.326511496834275</v>
      </c>
    </row>
    <row r="30" spans="2:19" x14ac:dyDescent="0.25">
      <c r="B30" s="81" t="s">
        <v>17</v>
      </c>
      <c r="C30" s="33">
        <v>22.823861447641722</v>
      </c>
      <c r="D30" s="33">
        <v>26.403817240923999</v>
      </c>
      <c r="E30" s="33">
        <v>24.353996385240279</v>
      </c>
      <c r="F30" s="33">
        <v>29.311083954158647</v>
      </c>
      <c r="G30" s="33">
        <v>27.527462051293618</v>
      </c>
      <c r="H30" s="33">
        <v>28.873609317129333</v>
      </c>
      <c r="I30" s="33">
        <v>29.537289470691746</v>
      </c>
      <c r="J30" s="33">
        <v>31.785103733907505</v>
      </c>
      <c r="K30" s="33">
        <v>33.145889801300662</v>
      </c>
      <c r="L30" s="33">
        <v>35.116449018049273</v>
      </c>
      <c r="M30" s="33">
        <v>34.640896580741767</v>
      </c>
      <c r="N30" s="33">
        <v>36.150278028017915</v>
      </c>
      <c r="O30" s="33">
        <v>35.562720649721527</v>
      </c>
      <c r="P30" s="33">
        <v>34.639223972486498</v>
      </c>
      <c r="Q30" s="33">
        <v>32.336838260888904</v>
      </c>
      <c r="R30" s="33">
        <v>32.132307546471417</v>
      </c>
      <c r="S30" s="33">
        <v>32.141215860367097</v>
      </c>
    </row>
    <row r="31" spans="2:19" x14ac:dyDescent="0.25">
      <c r="B31" s="81" t="s">
        <v>38</v>
      </c>
      <c r="C31" s="33">
        <v>5.0623700485303162</v>
      </c>
      <c r="D31" s="33">
        <v>5.0310410075031493</v>
      </c>
      <c r="E31" s="33">
        <v>4.4514422649479792</v>
      </c>
      <c r="F31" s="33">
        <v>6.2324615678014101</v>
      </c>
      <c r="G31" s="33">
        <v>6.0974161317715483</v>
      </c>
      <c r="H31" s="33">
        <v>8.1776488812536545</v>
      </c>
      <c r="I31" s="33">
        <v>7.8983702178529054</v>
      </c>
      <c r="J31" s="33">
        <v>9.2577290998118826</v>
      </c>
      <c r="K31" s="33">
        <v>8.8032806932516472</v>
      </c>
      <c r="L31" s="33">
        <v>7.8751918633800262</v>
      </c>
      <c r="M31" s="33">
        <v>8.8653836884485333</v>
      </c>
      <c r="N31" s="33">
        <v>10.791139055665532</v>
      </c>
      <c r="O31" s="33">
        <v>9.8787864836669748</v>
      </c>
      <c r="P31" s="33">
        <v>9.8365485523362253</v>
      </c>
      <c r="Q31" s="33">
        <v>10.598753268851082</v>
      </c>
      <c r="R31" s="33">
        <v>19.695832949384677</v>
      </c>
      <c r="S31" s="33">
        <v>19.42674141226702</v>
      </c>
    </row>
    <row r="32" spans="2:19" x14ac:dyDescent="0.25">
      <c r="B32" s="81" t="s">
        <v>26</v>
      </c>
      <c r="C32" s="33">
        <v>39.503632955029651</v>
      </c>
      <c r="D32" s="33">
        <v>39.115853559124155</v>
      </c>
      <c r="E32" s="33">
        <v>41.408529242470422</v>
      </c>
      <c r="F32" s="33">
        <v>41.43427087106528</v>
      </c>
      <c r="G32" s="33">
        <v>43.078455651095652</v>
      </c>
      <c r="H32" s="33">
        <v>42.887717948254874</v>
      </c>
      <c r="I32" s="33">
        <v>43.972845258598326</v>
      </c>
      <c r="J32" s="33">
        <v>45.732354805996628</v>
      </c>
      <c r="K32" s="33">
        <v>48.230155118713597</v>
      </c>
      <c r="L32" s="33">
        <v>50.77196691627006</v>
      </c>
      <c r="M32" s="33">
        <v>51.955062769476093</v>
      </c>
      <c r="N32" s="33">
        <v>52.617742224307442</v>
      </c>
      <c r="O32" s="33">
        <v>53.70386932034188</v>
      </c>
      <c r="P32" s="33">
        <v>54.593269597623227</v>
      </c>
      <c r="Q32" s="33">
        <v>54.905010831075295</v>
      </c>
      <c r="R32" s="33">
        <v>56.884249320084578</v>
      </c>
      <c r="S32" s="33">
        <v>57.62178916513593</v>
      </c>
    </row>
    <row r="33" spans="2:19" x14ac:dyDescent="0.25">
      <c r="B33" s="86" t="s">
        <v>21</v>
      </c>
      <c r="C33" s="34">
        <v>45.92904162931378</v>
      </c>
      <c r="D33" s="34">
        <v>49.022076472809957</v>
      </c>
      <c r="E33" s="34">
        <v>52.495588104651013</v>
      </c>
      <c r="F33" s="34">
        <v>54.465393254154847</v>
      </c>
      <c r="G33" s="34">
        <v>55.777718428099419</v>
      </c>
      <c r="H33" s="34">
        <v>59.203438767369555</v>
      </c>
      <c r="I33" s="34">
        <v>57.070092859794094</v>
      </c>
      <c r="J33" s="34">
        <v>58.519428312190712</v>
      </c>
      <c r="K33" s="34">
        <v>60.635033083263167</v>
      </c>
      <c r="L33" s="34">
        <v>61.708184514923481</v>
      </c>
      <c r="M33" s="34">
        <v>62.565797480349431</v>
      </c>
      <c r="N33" s="34">
        <v>63.23518985350799</v>
      </c>
      <c r="O33" s="34">
        <v>63.412279402205783</v>
      </c>
      <c r="P33" s="34">
        <v>63.620259753778505</v>
      </c>
      <c r="Q33" s="34">
        <v>63.301128595801458</v>
      </c>
      <c r="R33" s="34">
        <v>64.39368916674934</v>
      </c>
      <c r="S33" s="34">
        <v>66.381040381777623</v>
      </c>
    </row>
    <row r="34" spans="2:19" x14ac:dyDescent="0.25">
      <c r="B34" s="90" t="s">
        <v>48</v>
      </c>
      <c r="C34" s="57">
        <v>52.343153872859638</v>
      </c>
      <c r="D34" s="57">
        <v>53.725315521495709</v>
      </c>
      <c r="E34" s="57">
        <v>57.194098601127777</v>
      </c>
      <c r="F34" s="57">
        <v>60.910405208180116</v>
      </c>
      <c r="G34" s="57">
        <v>64.080295654225367</v>
      </c>
      <c r="H34" s="57">
        <v>64.411831496770034</v>
      </c>
      <c r="I34" s="57">
        <v>66.187638368738774</v>
      </c>
      <c r="J34" s="57">
        <v>68.100247556316901</v>
      </c>
      <c r="K34" s="57">
        <v>68.750036575871221</v>
      </c>
      <c r="L34" s="57">
        <v>65.892823131066152</v>
      </c>
      <c r="M34" s="57">
        <v>67.024891288444238</v>
      </c>
      <c r="N34" s="57">
        <v>69.196365902540862</v>
      </c>
      <c r="O34" s="57">
        <v>78.245436255928993</v>
      </c>
      <c r="P34" s="57">
        <v>78.25269034485828</v>
      </c>
      <c r="Q34" s="57">
        <v>79.948641772323825</v>
      </c>
      <c r="R34" s="57">
        <v>80.896383183535221</v>
      </c>
      <c r="S34" s="57">
        <v>80.504473408521363</v>
      </c>
    </row>
    <row r="35" spans="2:19" x14ac:dyDescent="0.25">
      <c r="B35" s="91" t="s">
        <v>14</v>
      </c>
      <c r="C35" s="35">
        <v>25.548750109436678</v>
      </c>
      <c r="D35" s="35">
        <v>28.836829411073992</v>
      </c>
      <c r="E35" s="35">
        <v>28.434837504582582</v>
      </c>
      <c r="F35" s="35">
        <v>29.325529386007116</v>
      </c>
      <c r="G35" s="35">
        <v>30.917526291697833</v>
      </c>
      <c r="H35" s="35">
        <v>31.814473813316074</v>
      </c>
      <c r="I35" s="35">
        <v>33.726580476974966</v>
      </c>
      <c r="J35" s="35">
        <v>34.670771603226576</v>
      </c>
      <c r="K35" s="35">
        <v>33.967550751766595</v>
      </c>
      <c r="L35" s="35">
        <v>32.757808762907828</v>
      </c>
      <c r="M35" s="35">
        <v>30.907016677704295</v>
      </c>
      <c r="N35" s="35">
        <v>32.674121857917939</v>
      </c>
      <c r="O35" s="35">
        <v>32.346271648065219</v>
      </c>
      <c r="P35" s="35">
        <v>32.464358353315951</v>
      </c>
      <c r="Q35" s="35">
        <v>33.099039012197849</v>
      </c>
      <c r="R35" s="35">
        <v>35.38350521057653</v>
      </c>
      <c r="S35" s="35">
        <v>36.125587299668773</v>
      </c>
    </row>
    <row r="36" spans="2:19" x14ac:dyDescent="0.25">
      <c r="B36" s="80" t="s">
        <v>33</v>
      </c>
      <c r="C36" s="32" t="s">
        <v>8</v>
      </c>
      <c r="D36" s="32">
        <v>52.906690953441228</v>
      </c>
      <c r="E36" s="32">
        <v>51.358493350056008</v>
      </c>
      <c r="F36" s="32">
        <v>49.126213442858273</v>
      </c>
      <c r="G36" s="32">
        <v>46.007973946642281</v>
      </c>
      <c r="H36" s="32">
        <v>62.077539476128031</v>
      </c>
      <c r="I36" s="32">
        <v>76.477995983799048</v>
      </c>
      <c r="J36" s="32">
        <v>81.29103773795741</v>
      </c>
      <c r="K36" s="32">
        <v>79.792931289360112</v>
      </c>
      <c r="L36" s="32">
        <v>68.49153298335095</v>
      </c>
      <c r="M36" s="32">
        <v>67.618101523541611</v>
      </c>
      <c r="N36" s="32">
        <v>68.54293637367816</v>
      </c>
      <c r="O36" s="32">
        <v>69.085298306694099</v>
      </c>
      <c r="P36" s="32">
        <v>65.678634388328945</v>
      </c>
      <c r="Q36" s="32">
        <v>64.496744339538637</v>
      </c>
      <c r="R36" s="32">
        <v>62.647529018188806</v>
      </c>
      <c r="S36" s="32">
        <v>64.782325098326368</v>
      </c>
    </row>
    <row r="37" spans="2:19" x14ac:dyDescent="0.25">
      <c r="B37" s="81" t="s">
        <v>9</v>
      </c>
      <c r="C37" s="33">
        <v>14.027458047755578</v>
      </c>
      <c r="D37" s="33">
        <v>15.562679732450299</v>
      </c>
      <c r="E37" s="33">
        <v>15.758488740617729</v>
      </c>
      <c r="F37" s="33">
        <v>13.188620012479843</v>
      </c>
      <c r="G37" s="33">
        <v>16.729793847457874</v>
      </c>
      <c r="H37" s="33">
        <v>26.503278508816063</v>
      </c>
      <c r="I37" s="33">
        <v>23.195946856446156</v>
      </c>
      <c r="J37" s="33">
        <v>21.088837320668777</v>
      </c>
      <c r="K37" s="33">
        <v>23.204983540887376</v>
      </c>
      <c r="L37" s="33">
        <v>25.145055998918554</v>
      </c>
      <c r="M37" s="33">
        <v>28.844371215545745</v>
      </c>
      <c r="N37" s="33">
        <v>26.929386356382608</v>
      </c>
      <c r="O37" s="33">
        <v>25.078859024884263</v>
      </c>
      <c r="P37" s="33">
        <v>24.89576763973686</v>
      </c>
      <c r="Q37" s="33">
        <v>24.294404664166347</v>
      </c>
      <c r="R37" s="33">
        <v>26.648350903016819</v>
      </c>
      <c r="S37" s="33">
        <v>35.680407898548502</v>
      </c>
    </row>
    <row r="38" spans="2:19" x14ac:dyDescent="0.25">
      <c r="B38" s="86" t="s">
        <v>34</v>
      </c>
      <c r="C38" s="34">
        <v>33.13810230687524</v>
      </c>
      <c r="D38" s="34">
        <v>37.756764533685711</v>
      </c>
      <c r="E38" s="34">
        <v>30.963945800520818</v>
      </c>
      <c r="F38" s="34">
        <v>33.149724766046667</v>
      </c>
      <c r="G38" s="34">
        <v>37.055798755177605</v>
      </c>
      <c r="H38" s="34">
        <v>34.729803772971451</v>
      </c>
      <c r="I38" s="34">
        <v>31.256558799567603</v>
      </c>
      <c r="J38" s="34">
        <v>31.427280286990722</v>
      </c>
      <c r="K38" s="34">
        <v>39.099668949006464</v>
      </c>
      <c r="L38" s="34">
        <v>37.765932465770881</v>
      </c>
      <c r="M38" s="34">
        <v>30.976742612705433</v>
      </c>
      <c r="N38" s="34">
        <v>34.609146714939882</v>
      </c>
      <c r="O38" s="34">
        <v>32.495440915104908</v>
      </c>
      <c r="P38" s="34">
        <v>23.96936884974097</v>
      </c>
      <c r="Q38" s="34">
        <v>21.992544482226631</v>
      </c>
      <c r="R38" s="34">
        <v>24.754364313080387</v>
      </c>
      <c r="S38" s="34">
        <v>25.124788754048151</v>
      </c>
    </row>
    <row r="39" spans="2:19" x14ac:dyDescent="0.25">
      <c r="B39" s="86" t="s">
        <v>54</v>
      </c>
      <c r="C39" s="34">
        <v>23.307858864676909</v>
      </c>
      <c r="D39" s="34">
        <v>24.681351062793311</v>
      </c>
      <c r="E39" s="34">
        <v>24.917236525196014</v>
      </c>
      <c r="F39" s="34">
        <v>22.491250196721449</v>
      </c>
      <c r="G39" s="34">
        <v>24.641810837901986</v>
      </c>
      <c r="H39" s="34">
        <v>29.207472902608611</v>
      </c>
      <c r="I39" s="34">
        <v>26.503499323305611</v>
      </c>
      <c r="J39" s="34">
        <v>27.338339504168662</v>
      </c>
      <c r="K39" s="34">
        <v>29.594754643034172</v>
      </c>
      <c r="L39" s="34">
        <v>31.762456802448501</v>
      </c>
      <c r="M39" s="34">
        <v>34.990519055714024</v>
      </c>
      <c r="N39" s="34">
        <v>34.473526201305745</v>
      </c>
      <c r="O39" s="34">
        <v>30.923581440402554</v>
      </c>
      <c r="P39" s="34">
        <v>36.300569859542065</v>
      </c>
      <c r="Q39" s="34">
        <v>32.450474263131554</v>
      </c>
      <c r="R39" s="34">
        <v>32.065800071666736</v>
      </c>
      <c r="S39" s="34">
        <v>33.729093766078542</v>
      </c>
    </row>
    <row r="40" spans="2:19" x14ac:dyDescent="0.25">
      <c r="B40" s="87" t="s">
        <v>43</v>
      </c>
      <c r="C40" s="89">
        <v>51.85709094365086</v>
      </c>
      <c r="D40" s="89">
        <v>49.489917473665031</v>
      </c>
      <c r="E40" s="89">
        <v>48.925720403434234</v>
      </c>
      <c r="F40" s="89">
        <v>49.214313704902402</v>
      </c>
      <c r="G40" s="89">
        <v>47.79435111768526</v>
      </c>
      <c r="H40" s="89">
        <v>47.760723243798004</v>
      </c>
      <c r="I40" s="89">
        <v>45.549038126637278</v>
      </c>
      <c r="J40" s="89">
        <v>44.6829907057176</v>
      </c>
      <c r="K40" s="89">
        <v>49.341033445638537</v>
      </c>
      <c r="L40" s="89">
        <v>49.719792735373595</v>
      </c>
      <c r="M40" s="89">
        <v>51.815725563940262</v>
      </c>
      <c r="N40" s="89">
        <v>46.725126317145687</v>
      </c>
      <c r="O40" s="89">
        <v>51.785211841639587</v>
      </c>
      <c r="P40" s="89">
        <v>50.530796472461269</v>
      </c>
      <c r="Q40" s="89">
        <v>56.738843637828587</v>
      </c>
      <c r="R40" s="89">
        <v>54.793231508000751</v>
      </c>
      <c r="S40" s="89">
        <v>55.888148253523354</v>
      </c>
    </row>
    <row r="41" spans="2:19" x14ac:dyDescent="0.25">
      <c r="B41" s="80" t="s">
        <v>56</v>
      </c>
      <c r="C41" s="32">
        <v>20.1591343093571</v>
      </c>
      <c r="D41" s="32">
        <v>17.417247660322843</v>
      </c>
      <c r="E41" s="32">
        <v>18.398656215005598</v>
      </c>
      <c r="F41" s="32">
        <v>17.350361197110427</v>
      </c>
      <c r="G41" s="32">
        <v>19.01976988112644</v>
      </c>
      <c r="H41" s="32">
        <v>21.408430337647314</v>
      </c>
      <c r="I41" s="32">
        <v>34.578789487588935</v>
      </c>
      <c r="J41" s="32">
        <v>36.338670296546624</v>
      </c>
      <c r="K41" s="32">
        <v>39.024747375797865</v>
      </c>
      <c r="L41" s="32">
        <v>40.013795815808592</v>
      </c>
      <c r="M41" s="32">
        <v>43.634230086272538</v>
      </c>
      <c r="N41" s="32">
        <v>44.556690366479614</v>
      </c>
      <c r="O41" s="32">
        <v>45.543709568513428</v>
      </c>
      <c r="P41" s="32">
        <v>46.098782613881959</v>
      </c>
      <c r="Q41" s="32">
        <v>45.056208106449681</v>
      </c>
      <c r="R41" s="32">
        <v>40.471536931085026</v>
      </c>
      <c r="S41" s="32">
        <v>41.173353146149658</v>
      </c>
    </row>
    <row r="42" spans="2:19" x14ac:dyDescent="0.25">
      <c r="B42" s="91" t="s">
        <v>57</v>
      </c>
      <c r="C42" s="35">
        <v>0.37168256123817384</v>
      </c>
      <c r="D42" s="35">
        <v>0.40950263870059894</v>
      </c>
      <c r="E42" s="35">
        <v>0.93529130405692351</v>
      </c>
      <c r="F42" s="35">
        <v>2.1932147168884404</v>
      </c>
      <c r="G42" s="35">
        <v>2.5422972282438572</v>
      </c>
      <c r="H42" s="35">
        <v>2.6423204495183548</v>
      </c>
      <c r="I42" s="35">
        <v>2.4353568218149801</v>
      </c>
      <c r="J42" s="35">
        <v>2.5201814552112971</v>
      </c>
      <c r="K42" s="35">
        <v>2.6694936311590416</v>
      </c>
      <c r="L42" s="35">
        <v>2.9018575137568066</v>
      </c>
      <c r="M42" s="35">
        <v>3.4859025872056861</v>
      </c>
      <c r="N42" s="35">
        <v>4.7099395167225895</v>
      </c>
      <c r="O42" s="35">
        <v>6.2676410550974575</v>
      </c>
      <c r="P42" s="35">
        <v>7.6499732206246644</v>
      </c>
      <c r="Q42" s="35">
        <v>7.9647956479441628</v>
      </c>
      <c r="R42" s="35">
        <v>9.0278980772529227</v>
      </c>
      <c r="S42" s="35">
        <v>9.275940469564107</v>
      </c>
    </row>
    <row r="43" spans="2:19" ht="15" customHeight="1" x14ac:dyDescent="0.3">
      <c r="B43" s="17" t="s">
        <v>44</v>
      </c>
    </row>
    <row r="44" spans="2:19" ht="15" customHeight="1" x14ac:dyDescent="0.25">
      <c r="B44" s="11" t="s">
        <v>74</v>
      </c>
    </row>
    <row r="45" spans="2:19" ht="12" x14ac:dyDescent="0.3">
      <c r="B45" s="4" t="s">
        <v>40</v>
      </c>
      <c r="C45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D1" zoomScaleNormal="100" workbookViewId="0">
      <selection activeCell="Y21" sqref="Y21"/>
    </sheetView>
  </sheetViews>
  <sheetFormatPr defaultColWidth="9.1796875" defaultRowHeight="11.5" x14ac:dyDescent="0.25"/>
  <cols>
    <col min="1" max="1" width="9.26953125" style="17" customWidth="1"/>
    <col min="2" max="2" width="22" style="17" customWidth="1"/>
    <col min="3" max="3" width="9.81640625" style="17" customWidth="1"/>
    <col min="4" max="4" width="15.81640625" style="17" customWidth="1"/>
    <col min="5" max="5" width="4.54296875" style="17" customWidth="1"/>
    <col min="6" max="12" width="12.7265625" style="17" customWidth="1"/>
    <col min="13" max="25" width="9.1796875" style="17"/>
    <col min="26" max="26" width="87" style="17" customWidth="1"/>
    <col min="27" max="16384" width="9.1796875" style="17"/>
  </cols>
  <sheetData>
    <row r="1" spans="1:11" x14ac:dyDescent="0.25">
      <c r="B1" s="18"/>
    </row>
    <row r="2" spans="1:11" s="19" customFormat="1" ht="15.5" x14ac:dyDescent="0.35">
      <c r="B2" s="27" t="s">
        <v>63</v>
      </c>
    </row>
    <row r="3" spans="1:11" s="20" customFormat="1" ht="12" customHeight="1" x14ac:dyDescent="0.25">
      <c r="B3" s="36" t="s">
        <v>42</v>
      </c>
      <c r="G3" s="17"/>
      <c r="H3" s="17"/>
      <c r="I3" s="17"/>
      <c r="J3" s="17"/>
      <c r="K3" s="17"/>
    </row>
    <row r="4" spans="1:11" ht="12" customHeight="1" x14ac:dyDescent="0.25">
      <c r="D4" s="21"/>
    </row>
    <row r="5" spans="1:11" ht="24" customHeight="1" x14ac:dyDescent="0.25">
      <c r="C5" s="17" t="s">
        <v>32</v>
      </c>
      <c r="G5" s="22"/>
      <c r="H5" s="22"/>
      <c r="I5" s="22"/>
      <c r="J5" s="22"/>
    </row>
    <row r="6" spans="1:11" ht="12" customHeight="1" x14ac:dyDescent="0.25">
      <c r="E6" s="21"/>
      <c r="F6" s="22"/>
      <c r="G6" s="22"/>
      <c r="H6" s="22"/>
      <c r="I6" s="22"/>
      <c r="J6" s="22"/>
    </row>
    <row r="7" spans="1:11" ht="12" customHeight="1" x14ac:dyDescent="0.25">
      <c r="A7" s="23"/>
      <c r="B7" s="17" t="s">
        <v>70</v>
      </c>
      <c r="C7" s="17">
        <v>10</v>
      </c>
      <c r="D7" s="37">
        <v>10.199999999999999</v>
      </c>
      <c r="E7" s="24"/>
      <c r="F7" s="22"/>
      <c r="G7" s="22"/>
      <c r="H7" s="22"/>
      <c r="I7" s="22"/>
      <c r="J7" s="22"/>
    </row>
    <row r="8" spans="1:11" ht="12" customHeight="1" x14ac:dyDescent="0.25">
      <c r="A8" s="23"/>
      <c r="D8" s="37"/>
      <c r="E8" s="24"/>
      <c r="F8" s="22"/>
      <c r="G8" s="22"/>
      <c r="H8" s="22"/>
      <c r="I8" s="22"/>
      <c r="J8" s="22"/>
    </row>
    <row r="9" spans="1:11" ht="12" customHeight="1" x14ac:dyDescent="0.25">
      <c r="A9" s="23"/>
      <c r="B9" s="17" t="s">
        <v>21</v>
      </c>
      <c r="C9" s="17">
        <v>10</v>
      </c>
      <c r="D9" s="37">
        <f>VLOOKUP(B9,'Table 4 '!$B$5:$S$42,18,FALSE)</f>
        <v>31.854276537608612</v>
      </c>
      <c r="E9" s="24"/>
      <c r="G9" s="22"/>
      <c r="H9" s="22"/>
      <c r="I9" s="22"/>
      <c r="J9" s="22"/>
    </row>
    <row r="10" spans="1:11" ht="12" customHeight="1" x14ac:dyDescent="0.25">
      <c r="B10" s="17" t="s">
        <v>26</v>
      </c>
      <c r="C10" s="17">
        <v>10</v>
      </c>
      <c r="D10" s="37">
        <f>VLOOKUP(B10,'Table 4 '!$B$5:$S$42,18,FALSE)</f>
        <v>13.43823366717011</v>
      </c>
      <c r="E10" s="24"/>
      <c r="G10" s="22"/>
      <c r="H10" s="22"/>
      <c r="I10" s="22"/>
      <c r="J10" s="22"/>
    </row>
    <row r="11" spans="1:11" ht="12" customHeight="1" x14ac:dyDescent="0.25">
      <c r="B11" s="17" t="s">
        <v>18</v>
      </c>
      <c r="C11" s="17">
        <v>10</v>
      </c>
      <c r="D11" s="37">
        <f>VLOOKUP(B11,'Table 4 '!$B$5:$S$42,18,FALSE)</f>
        <v>12.63122385370154</v>
      </c>
      <c r="E11" s="24"/>
      <c r="G11" s="22"/>
      <c r="H11" s="22"/>
      <c r="I11" s="22"/>
      <c r="J11" s="22"/>
    </row>
    <row r="12" spans="1:11" ht="12" customHeight="1" x14ac:dyDescent="0.25">
      <c r="B12" s="17" t="s">
        <v>4</v>
      </c>
      <c r="C12" s="17">
        <v>10</v>
      </c>
      <c r="D12" s="37">
        <f>VLOOKUP(B12,'Table 4 '!$B$5:$S$42,18,FALSE)</f>
        <v>12.580656489765706</v>
      </c>
      <c r="E12" s="24"/>
      <c r="G12" s="22"/>
      <c r="H12" s="22"/>
      <c r="I12" s="22"/>
      <c r="J12" s="22"/>
    </row>
    <row r="13" spans="1:11" ht="12" customHeight="1" x14ac:dyDescent="0.25">
      <c r="B13" s="17" t="s">
        <v>20</v>
      </c>
      <c r="C13" s="17">
        <v>10</v>
      </c>
      <c r="D13" s="37">
        <f>VLOOKUP(B13,'Table 4 '!$B$5:$S$42,18,FALSE)</f>
        <v>12.164703580671045</v>
      </c>
      <c r="E13" s="24"/>
      <c r="G13" s="22"/>
      <c r="H13" s="22"/>
      <c r="I13" s="22"/>
      <c r="J13" s="22"/>
    </row>
    <row r="14" spans="1:11" ht="12" customHeight="1" x14ac:dyDescent="0.25">
      <c r="B14" s="17" t="s">
        <v>22</v>
      </c>
      <c r="C14" s="17">
        <v>10</v>
      </c>
      <c r="D14" s="37">
        <f>VLOOKUP(B14,'Table 4 '!$B$5:$S$42,18,FALSE)</f>
        <v>11.571308759505426</v>
      </c>
      <c r="E14" s="24"/>
      <c r="G14" s="22"/>
      <c r="H14" s="22"/>
      <c r="I14" s="22"/>
      <c r="J14" s="22"/>
    </row>
    <row r="15" spans="1:11" ht="12" customHeight="1" x14ac:dyDescent="0.25">
      <c r="B15" s="17" t="s">
        <v>15</v>
      </c>
      <c r="C15" s="17">
        <v>10</v>
      </c>
      <c r="D15" s="37">
        <f>VLOOKUP(B15,'Table 4 '!$B$5:$S$42,18,FALSE)</f>
        <v>11.034626941936992</v>
      </c>
      <c r="E15" s="24"/>
      <c r="G15" s="22"/>
      <c r="H15" s="22"/>
      <c r="I15" s="22"/>
      <c r="J15" s="22"/>
    </row>
    <row r="16" spans="1:11" ht="12" customHeight="1" x14ac:dyDescent="0.25">
      <c r="B16" s="17" t="s">
        <v>17</v>
      </c>
      <c r="C16" s="17">
        <v>10</v>
      </c>
      <c r="D16" s="37">
        <f>VLOOKUP(B16,'Table 4 '!$B$5:$S$42,18,FALSE)</f>
        <v>10.910520841490918</v>
      </c>
      <c r="E16" s="24"/>
      <c r="G16" s="22"/>
      <c r="H16" s="22"/>
      <c r="I16" s="22"/>
      <c r="J16" s="22"/>
    </row>
    <row r="17" spans="1:10" ht="12" customHeight="1" x14ac:dyDescent="0.25">
      <c r="B17" s="17" t="s">
        <v>52</v>
      </c>
      <c r="C17" s="17">
        <v>10</v>
      </c>
      <c r="D17" s="37">
        <f>VLOOKUP(B17,'Table 4 '!$B$5:$S$42,18,FALSE)</f>
        <v>10.735875865855386</v>
      </c>
      <c r="E17" s="24"/>
      <c r="G17" s="22"/>
      <c r="H17" s="22"/>
      <c r="I17" s="22"/>
      <c r="J17" s="22"/>
    </row>
    <row r="18" spans="1:10" ht="12" customHeight="1" x14ac:dyDescent="0.25">
      <c r="B18" s="17" t="s">
        <v>24</v>
      </c>
      <c r="C18" s="17">
        <v>10</v>
      </c>
      <c r="D18" s="37">
        <f>VLOOKUP(B18,'Table 4 '!$B$5:$S$42,18,FALSE)</f>
        <v>10.586393943515207</v>
      </c>
      <c r="E18" s="24"/>
      <c r="G18" s="22"/>
      <c r="H18" s="22"/>
      <c r="I18" s="22"/>
      <c r="J18" s="22"/>
    </row>
    <row r="19" spans="1:10" ht="12" customHeight="1" x14ac:dyDescent="0.25">
      <c r="B19" s="17" t="s">
        <v>16</v>
      </c>
      <c r="C19" s="17">
        <v>10</v>
      </c>
      <c r="D19" s="37">
        <f>VLOOKUP(B19,'Table 4 '!$B$5:$S$42,18,FALSE)</f>
        <v>10.28311536398386</v>
      </c>
      <c r="E19" s="24"/>
      <c r="G19" s="22"/>
      <c r="H19" s="22"/>
      <c r="I19" s="22"/>
      <c r="J19" s="22"/>
    </row>
    <row r="20" spans="1:10" ht="12" customHeight="1" x14ac:dyDescent="0.25">
      <c r="B20" s="17" t="s">
        <v>3</v>
      </c>
      <c r="C20" s="17">
        <v>10</v>
      </c>
      <c r="D20" s="37">
        <f>VLOOKUP(B20,'Table 4 '!$B$5:$S$42,18,FALSE)</f>
        <v>10.186506826087015</v>
      </c>
      <c r="E20" s="24"/>
      <c r="G20" s="22"/>
      <c r="H20" s="22"/>
      <c r="I20" s="22"/>
      <c r="J20" s="22"/>
    </row>
    <row r="21" spans="1:10" ht="12" customHeight="1" x14ac:dyDescent="0.25">
      <c r="B21" s="17" t="s">
        <v>10</v>
      </c>
      <c r="C21" s="17">
        <v>10</v>
      </c>
      <c r="D21" s="37">
        <f>VLOOKUP(B21,'Table 4 '!$B$5:$S$42,18,FALSE)</f>
        <v>9.9183804854296476</v>
      </c>
      <c r="E21" s="38"/>
      <c r="G21" s="22"/>
      <c r="H21" s="22"/>
      <c r="I21" s="22"/>
      <c r="J21" s="22"/>
    </row>
    <row r="22" spans="1:10" ht="12" customHeight="1" x14ac:dyDescent="0.25">
      <c r="B22" s="17" t="s">
        <v>13</v>
      </c>
      <c r="C22" s="17">
        <v>10</v>
      </c>
      <c r="D22" s="37">
        <f>VLOOKUP(B22,'Table 4 '!$B$5:$S$42,18,FALSE)</f>
        <v>9.700517938579722</v>
      </c>
      <c r="E22" s="24"/>
      <c r="G22" s="22"/>
      <c r="H22" s="22"/>
      <c r="I22" s="22"/>
      <c r="J22" s="22"/>
    </row>
    <row r="23" spans="1:10" ht="12" customHeight="1" x14ac:dyDescent="0.25">
      <c r="B23" s="17" t="s">
        <v>1</v>
      </c>
      <c r="C23" s="17">
        <v>10</v>
      </c>
      <c r="D23" s="37">
        <f>VLOOKUP(B23,'Table 4 '!$B$5:$S$42,18,FALSE)</f>
        <v>9.5740855798805597</v>
      </c>
      <c r="E23" s="24"/>
      <c r="G23" s="22"/>
      <c r="H23" s="22"/>
      <c r="I23" s="22"/>
      <c r="J23" s="22"/>
    </row>
    <row r="24" spans="1:10" ht="12" customHeight="1" x14ac:dyDescent="0.25">
      <c r="B24" s="17" t="s">
        <v>25</v>
      </c>
      <c r="C24" s="17">
        <v>10</v>
      </c>
      <c r="D24" s="37">
        <f>VLOOKUP(B24,'Table 4 '!$B$5:$S$42,18,FALSE)</f>
        <v>9.5282426827056561</v>
      </c>
      <c r="E24" s="24"/>
      <c r="G24" s="22"/>
      <c r="H24" s="22"/>
      <c r="I24" s="22"/>
      <c r="J24" s="22"/>
    </row>
    <row r="25" spans="1:10" ht="12" customHeight="1" x14ac:dyDescent="0.25">
      <c r="B25" s="17" t="s">
        <v>12</v>
      </c>
      <c r="C25" s="17">
        <v>10</v>
      </c>
      <c r="D25" s="37">
        <f>VLOOKUP(B25,'Table 4 '!$B$5:$S$42,18,FALSE)</f>
        <v>9.3830614355918307</v>
      </c>
      <c r="E25" s="24"/>
      <c r="G25" s="22"/>
      <c r="H25" s="22"/>
      <c r="I25" s="22"/>
      <c r="J25" s="22"/>
    </row>
    <row r="26" spans="1:10" ht="12" customHeight="1" x14ac:dyDescent="0.25">
      <c r="B26" s="17" t="s">
        <v>38</v>
      </c>
      <c r="C26" s="17">
        <v>10</v>
      </c>
      <c r="D26" s="37">
        <f>VLOOKUP(B26,'Table 4 '!$B$5:$S$42,18,FALSE)</f>
        <v>9.2593452645548613</v>
      </c>
      <c r="E26" s="24"/>
      <c r="G26" s="22"/>
      <c r="H26" s="22"/>
      <c r="I26" s="22"/>
      <c r="J26" s="22"/>
    </row>
    <row r="27" spans="1:10" ht="12" customHeight="1" x14ac:dyDescent="0.25">
      <c r="B27" s="17" t="s">
        <v>2</v>
      </c>
      <c r="C27" s="17">
        <v>10</v>
      </c>
      <c r="D27" s="37">
        <f>VLOOKUP(B27,'Table 4 '!$B$5:$S$42,18,FALSE)</f>
        <v>9.2068473474761934</v>
      </c>
      <c r="E27" s="24"/>
      <c r="G27" s="22"/>
      <c r="H27" s="22"/>
      <c r="I27" s="22"/>
      <c r="J27" s="22"/>
    </row>
    <row r="28" spans="1:10" ht="12" customHeight="1" x14ac:dyDescent="0.25">
      <c r="B28" s="17" t="s">
        <v>23</v>
      </c>
      <c r="C28" s="17">
        <v>10</v>
      </c>
      <c r="D28" s="37">
        <f>VLOOKUP(B28,'Table 4 '!$B$5:$S$42,18,FALSE)</f>
        <v>9.1006004687217139</v>
      </c>
      <c r="E28" s="24"/>
      <c r="G28" s="22"/>
      <c r="H28" s="22"/>
      <c r="I28" s="22"/>
      <c r="J28" s="22"/>
    </row>
    <row r="29" spans="1:10" ht="12" customHeight="1" x14ac:dyDescent="0.25">
      <c r="B29" s="17" t="s">
        <v>7</v>
      </c>
      <c r="C29" s="17">
        <v>10</v>
      </c>
      <c r="D29" s="37">
        <f>VLOOKUP(B29,'Table 4 '!$B$5:$S$42,18,FALSE)</f>
        <v>8.540161877886506</v>
      </c>
      <c r="E29" s="24"/>
      <c r="G29" s="22"/>
      <c r="H29" s="22"/>
      <c r="I29" s="22"/>
      <c r="J29" s="22"/>
    </row>
    <row r="30" spans="1:10" ht="12" customHeight="1" x14ac:dyDescent="0.25">
      <c r="B30" s="17" t="s">
        <v>19</v>
      </c>
      <c r="C30" s="17">
        <v>10</v>
      </c>
      <c r="D30" s="37">
        <f>VLOOKUP(B30,'Table 4 '!$B$5:$S$42,18,FALSE)</f>
        <v>7.4005828690931779</v>
      </c>
      <c r="E30" s="24"/>
      <c r="G30" s="22"/>
      <c r="H30" s="22"/>
      <c r="I30" s="22"/>
      <c r="J30" s="22"/>
    </row>
    <row r="31" spans="1:10" ht="12" customHeight="1" x14ac:dyDescent="0.25">
      <c r="B31" s="17" t="s">
        <v>5</v>
      </c>
      <c r="C31" s="17">
        <v>10</v>
      </c>
      <c r="D31" s="37">
        <f>VLOOKUP(B31,'Table 4 '!$B$5:$S$42,18,FALSE)</f>
        <v>6.7329542915000973</v>
      </c>
      <c r="E31" s="24"/>
      <c r="G31" s="22"/>
      <c r="H31" s="22"/>
      <c r="I31" s="22"/>
      <c r="J31" s="22"/>
    </row>
    <row r="32" spans="1:10" ht="12" customHeight="1" x14ac:dyDescent="0.25">
      <c r="A32" s="23"/>
      <c r="B32" s="17" t="s">
        <v>11</v>
      </c>
      <c r="C32" s="17">
        <v>10</v>
      </c>
      <c r="D32" s="37">
        <f>VLOOKUP(B32,'Table 4 '!$B$5:$S$42,18,FALSE)</f>
        <v>6.593413639285961</v>
      </c>
      <c r="E32" s="24"/>
      <c r="G32" s="22"/>
      <c r="H32" s="22"/>
      <c r="I32" s="22"/>
      <c r="J32" s="22"/>
    </row>
    <row r="33" spans="1:10" ht="12" customHeight="1" x14ac:dyDescent="0.25">
      <c r="B33" s="17" t="s">
        <v>6</v>
      </c>
      <c r="C33" s="17">
        <v>10</v>
      </c>
      <c r="D33" s="37">
        <f>VLOOKUP(B33,'Table 4 '!$B$5:$S$42,18,FALSE)</f>
        <v>6.57522955224497</v>
      </c>
      <c r="E33" s="24"/>
      <c r="G33" s="22"/>
      <c r="H33" s="22"/>
      <c r="I33" s="22"/>
      <c r="J33" s="22"/>
    </row>
    <row r="34" spans="1:10" ht="12" customHeight="1" x14ac:dyDescent="0.25">
      <c r="B34" s="17" t="s">
        <v>0</v>
      </c>
      <c r="C34" s="17">
        <v>10</v>
      </c>
      <c r="D34" s="37">
        <f>VLOOKUP(B34,'Table 4 '!$B$5:$S$42,18,FALSE)</f>
        <v>5.5027759658015611</v>
      </c>
      <c r="E34" s="24"/>
      <c r="G34" s="22"/>
      <c r="H34" s="22"/>
      <c r="I34" s="22"/>
      <c r="J34" s="22"/>
    </row>
    <row r="35" spans="1:10" ht="12" customHeight="1" x14ac:dyDescent="0.25">
      <c r="B35" s="17" t="s">
        <v>27</v>
      </c>
      <c r="C35" s="17">
        <v>10</v>
      </c>
      <c r="D35" s="37">
        <f>VLOOKUP(B35,'Table 4 '!$B$5:$S$42,18,FALSE)</f>
        <v>5.3413671395006288</v>
      </c>
      <c r="E35" s="24"/>
      <c r="F35" s="16"/>
      <c r="G35" s="22"/>
      <c r="H35" s="22"/>
      <c r="I35" s="22"/>
      <c r="J35" s="22"/>
    </row>
    <row r="36" spans="1:10" ht="12" customHeight="1" x14ac:dyDescent="0.25">
      <c r="D36" s="37"/>
      <c r="E36" s="21"/>
      <c r="F36" s="22"/>
      <c r="G36" s="22"/>
      <c r="H36" s="22"/>
      <c r="I36" s="22"/>
      <c r="J36" s="22"/>
    </row>
    <row r="37" spans="1:10" ht="12" customHeight="1" x14ac:dyDescent="0.25">
      <c r="B37" s="17" t="s">
        <v>14</v>
      </c>
      <c r="D37" s="37">
        <f>VLOOKUP(B37,'Table 4 '!$B$5:$S$42,18,FALSE)</f>
        <v>28.689787788735938</v>
      </c>
      <c r="E37" s="21"/>
      <c r="F37" s="22"/>
      <c r="G37" s="22"/>
      <c r="H37" s="22"/>
      <c r="I37" s="22"/>
      <c r="J37" s="22"/>
    </row>
    <row r="38" spans="1:10" ht="12" customHeight="1" x14ac:dyDescent="0.25">
      <c r="B38" s="17" t="s">
        <v>48</v>
      </c>
      <c r="D38" s="37">
        <f>VLOOKUP(B38,'Table 4 '!$B$5:$S$42,18,FALSE)</f>
        <v>11.959306869592197</v>
      </c>
      <c r="E38" s="21"/>
      <c r="F38" s="22"/>
      <c r="G38" s="22"/>
      <c r="H38" s="22"/>
      <c r="I38" s="22"/>
      <c r="J38" s="22"/>
    </row>
    <row r="39" spans="1:10" ht="12" customHeight="1" x14ac:dyDescent="0.25">
      <c r="D39" s="37"/>
      <c r="E39" s="21"/>
      <c r="F39" s="22"/>
      <c r="G39" s="22"/>
      <c r="H39" s="22"/>
      <c r="I39" s="22"/>
      <c r="J39" s="22"/>
    </row>
    <row r="40" spans="1:10" ht="12" customHeight="1" x14ac:dyDescent="0.25">
      <c r="B40" s="17" t="str">
        <f>'Table 4 '!B37</f>
        <v>Serbia</v>
      </c>
      <c r="D40" s="37">
        <f>VLOOKUP(B40,'Table 4 '!$B$5:$S$42,18,FALSE)</f>
        <v>1.1739376898474521</v>
      </c>
      <c r="E40" s="21"/>
      <c r="F40" s="22"/>
      <c r="G40" s="22"/>
      <c r="H40" s="22"/>
      <c r="I40" s="22"/>
      <c r="J40" s="22"/>
    </row>
    <row r="41" spans="1:10" ht="12" customHeight="1" x14ac:dyDescent="0.25">
      <c r="B41" s="17" t="str">
        <f>'Table 4 '!B36</f>
        <v>Montenegro</v>
      </c>
      <c r="D41" s="37">
        <f>VLOOKUP(B41,'Table 4 '!$B$5:$S$42,18,FALSE)</f>
        <v>0.63196470268967908</v>
      </c>
      <c r="E41" s="21"/>
      <c r="F41" s="22"/>
      <c r="G41" s="22"/>
      <c r="H41" s="22"/>
      <c r="I41" s="22"/>
      <c r="J41" s="22"/>
    </row>
    <row r="42" spans="1:10" ht="12" customHeight="1" x14ac:dyDescent="0.25">
      <c r="B42" s="17" t="str">
        <f>'Table 4 '!B38</f>
        <v>Albania</v>
      </c>
      <c r="D42" s="37">
        <f>VLOOKUP(B42,'Table 4 '!$B$5:$S$42,18,FALSE)</f>
        <v>0.34712594000557262</v>
      </c>
      <c r="E42" s="21"/>
      <c r="F42" s="22"/>
      <c r="G42" s="22"/>
      <c r="H42" s="22"/>
      <c r="I42" s="22"/>
      <c r="J42" s="22"/>
    </row>
    <row r="43" spans="1:10" ht="12" customHeight="1" x14ac:dyDescent="0.25">
      <c r="B43" s="17" t="str">
        <f>'Table 4 '!B39</f>
        <v>North Macedonia</v>
      </c>
      <c r="D43" s="37">
        <f>VLOOKUP(B43,'Table 4 '!$B$5:$S$42,18,FALSE)</f>
        <v>0.14773181884402672</v>
      </c>
      <c r="E43" s="21"/>
      <c r="F43" s="22"/>
      <c r="G43" s="22"/>
      <c r="H43" s="22"/>
      <c r="I43" s="22"/>
      <c r="J43" s="22"/>
    </row>
    <row r="44" spans="1:10" ht="12" customHeight="1" x14ac:dyDescent="0.25">
      <c r="D44" s="37"/>
      <c r="E44" s="21"/>
      <c r="F44" s="22"/>
      <c r="G44" s="22"/>
      <c r="H44" s="22"/>
      <c r="I44" s="22"/>
      <c r="J44" s="22"/>
    </row>
    <row r="45" spans="1:10" ht="12" customHeight="1" x14ac:dyDescent="0.25">
      <c r="B45" s="17" t="str">
        <f>'Table 4 '!B40</f>
        <v>Kosovo*</v>
      </c>
      <c r="D45" s="37">
        <f>VLOOKUP(B45,'Table 4 '!$B$5:$S$42,18,FALSE)</f>
        <v>0</v>
      </c>
      <c r="E45" s="21"/>
      <c r="F45" s="22"/>
      <c r="G45" s="22"/>
      <c r="H45" s="22"/>
      <c r="I45" s="22"/>
      <c r="J45" s="22"/>
    </row>
    <row r="46" spans="1:10" ht="12" customHeight="1" x14ac:dyDescent="0.25">
      <c r="E46" s="21"/>
      <c r="F46" s="22"/>
      <c r="G46" s="22"/>
    </row>
    <row r="47" spans="1:10" ht="14.5" customHeight="1" x14ac:dyDescent="0.25">
      <c r="B47" s="17" t="str">
        <f>'Table 4 '!B42</f>
        <v>Ukraine</v>
      </c>
      <c r="D47" s="37">
        <f>VLOOKUP(B47,'Table 4 '!$B$5:$S$42,18,FALSE)</f>
        <v>2.4676882269586198</v>
      </c>
      <c r="F47" s="22"/>
    </row>
    <row r="48" spans="1:10" ht="15" customHeight="1" x14ac:dyDescent="0.25">
      <c r="A48" s="25"/>
      <c r="B48" s="17" t="str">
        <f>'Table 4 '!B41</f>
        <v>Moldova</v>
      </c>
      <c r="D48" s="37">
        <f>VLOOKUP(B48,'Table 4 '!$B$5:$S$42,18,FALSE)</f>
        <v>0.17945992170855235</v>
      </c>
    </row>
    <row r="49" spans="1:5" ht="12" customHeight="1" x14ac:dyDescent="0.25">
      <c r="A49" s="25"/>
    </row>
    <row r="50" spans="1:5" ht="12" customHeight="1" x14ac:dyDescent="0.25"/>
    <row r="51" spans="1:5" ht="12" customHeight="1" x14ac:dyDescent="0.25">
      <c r="E51" s="26"/>
    </row>
    <row r="52" spans="1:5" ht="12" x14ac:dyDescent="0.3">
      <c r="B52" s="17" t="s">
        <v>47</v>
      </c>
    </row>
    <row r="53" spans="1:5" ht="12" x14ac:dyDescent="0.3">
      <c r="B53" s="17" t="s">
        <v>44</v>
      </c>
    </row>
  </sheetData>
  <sortState ref="B40:D46">
    <sortCondition descending="1" ref="D40:D46"/>
  </sortState>
  <pageMargins left="0.41" right="0.21" top="0.78" bottom="0.59" header="0.5" footer="0.5"/>
  <pageSetup paperSize="9" firstPageNumber="0" fitToWidth="0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45"/>
  <sheetViews>
    <sheetView showGridLines="0" zoomScaleNormal="100" workbookViewId="0">
      <selection activeCell="B2" sqref="B2:T49"/>
    </sheetView>
  </sheetViews>
  <sheetFormatPr defaultColWidth="9.1796875" defaultRowHeight="11.5" x14ac:dyDescent="0.25"/>
  <cols>
    <col min="1" max="1" width="9.1796875" style="11"/>
    <col min="2" max="2" width="16.26953125" style="11" customWidth="1"/>
    <col min="3" max="18" width="7.81640625" style="11" customWidth="1"/>
    <col min="19" max="20" width="9.1796875" style="11"/>
    <col min="21" max="21" width="15" style="11" bestFit="1" customWidth="1"/>
    <col min="22" max="16384" width="9.1796875" style="11"/>
  </cols>
  <sheetData>
    <row r="2" spans="2:21" ht="15.5" x14ac:dyDescent="0.25">
      <c r="B2" s="40" t="s">
        <v>62</v>
      </c>
      <c r="C2" s="5"/>
      <c r="D2" s="12"/>
      <c r="E2" s="12"/>
      <c r="F2" s="12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3"/>
      <c r="T2" s="3"/>
    </row>
    <row r="3" spans="2:21" ht="12.5" x14ac:dyDescent="0.25">
      <c r="B3" s="41" t="s">
        <v>42</v>
      </c>
      <c r="C3" s="5"/>
      <c r="D3" s="12"/>
      <c r="E3" s="12"/>
      <c r="F3" s="12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3"/>
      <c r="T3" s="3"/>
    </row>
    <row r="4" spans="2:21" x14ac:dyDescent="0.25">
      <c r="B4" s="31"/>
      <c r="C4" s="5"/>
      <c r="D4" s="12"/>
      <c r="E4" s="12"/>
      <c r="F4" s="12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3"/>
      <c r="T4" s="3"/>
    </row>
    <row r="5" spans="2:21" ht="23" x14ac:dyDescent="0.25">
      <c r="B5" s="13"/>
      <c r="C5" s="14">
        <v>2004</v>
      </c>
      <c r="D5" s="14">
        <v>2005</v>
      </c>
      <c r="E5" s="14">
        <v>2006</v>
      </c>
      <c r="F5" s="14">
        <v>2007</v>
      </c>
      <c r="G5" s="14">
        <v>2008</v>
      </c>
      <c r="H5" s="14">
        <v>2009</v>
      </c>
      <c r="I5" s="14">
        <v>2010</v>
      </c>
      <c r="J5" s="14">
        <v>2011</v>
      </c>
      <c r="K5" s="14">
        <v>2012</v>
      </c>
      <c r="L5" s="14">
        <v>2013</v>
      </c>
      <c r="M5" s="14">
        <v>2014</v>
      </c>
      <c r="N5" s="14">
        <v>2015</v>
      </c>
      <c r="O5" s="14">
        <v>2016</v>
      </c>
      <c r="P5" s="14">
        <v>2017</v>
      </c>
      <c r="Q5" s="14">
        <v>2018</v>
      </c>
      <c r="R5" s="14">
        <v>2019</v>
      </c>
      <c r="S5" s="14">
        <v>2020</v>
      </c>
      <c r="T5" s="14" t="s">
        <v>32</v>
      </c>
    </row>
    <row r="6" spans="2:21" x14ac:dyDescent="0.25">
      <c r="B6" s="63" t="s">
        <v>70</v>
      </c>
      <c r="C6" s="56">
        <v>1.4320119311837443</v>
      </c>
      <c r="D6" s="56">
        <v>1.818865014905888</v>
      </c>
      <c r="E6" s="56">
        <v>2.4722441483801827</v>
      </c>
      <c r="F6" s="56">
        <v>2.8867378323280497</v>
      </c>
      <c r="G6" s="56">
        <v>4.1325583637108139</v>
      </c>
      <c r="H6" s="56">
        <v>4.8907166879370401</v>
      </c>
      <c r="I6" s="56">
        <v>5.4995130153158271</v>
      </c>
      <c r="J6" s="56">
        <v>4.1154844542108933</v>
      </c>
      <c r="K6" s="56">
        <v>5.7666028020486957</v>
      </c>
      <c r="L6" s="56">
        <v>6.0704404870060964</v>
      </c>
      <c r="M6" s="56">
        <v>6.5520691951282277</v>
      </c>
      <c r="N6" s="56">
        <v>6.7533504861496496</v>
      </c>
      <c r="O6" s="56">
        <v>7.165199192945046</v>
      </c>
      <c r="P6" s="56">
        <v>7.4713839075492379</v>
      </c>
      <c r="Q6" s="56">
        <v>8.2646984225220148</v>
      </c>
      <c r="R6" s="56">
        <v>8.7957748683660846</v>
      </c>
      <c r="S6" s="56">
        <v>10.218156409641336</v>
      </c>
      <c r="T6" s="56">
        <v>10</v>
      </c>
      <c r="U6" s="60"/>
    </row>
    <row r="7" spans="2:21" x14ac:dyDescent="0.25">
      <c r="B7" s="80" t="s">
        <v>15</v>
      </c>
      <c r="C7" s="32">
        <v>0.64221235591992099</v>
      </c>
      <c r="D7" s="32">
        <v>0.66348537141841324</v>
      </c>
      <c r="E7" s="32">
        <v>0.6761347909031068</v>
      </c>
      <c r="F7" s="32">
        <v>0.67097251251382628</v>
      </c>
      <c r="G7" s="32">
        <v>0.71175822817405066</v>
      </c>
      <c r="H7" s="32">
        <v>2.1899599777005974</v>
      </c>
      <c r="I7" s="32">
        <v>4.8002599093598572</v>
      </c>
      <c r="J7" s="32">
        <v>4.8023628446037314</v>
      </c>
      <c r="K7" s="32">
        <v>4.914488652936944</v>
      </c>
      <c r="L7" s="32">
        <v>5.0879978103815979</v>
      </c>
      <c r="M7" s="32">
        <v>5.8450700995116289</v>
      </c>
      <c r="N7" s="32">
        <v>3.9212376117871006</v>
      </c>
      <c r="O7" s="32">
        <v>6.0293868144100928</v>
      </c>
      <c r="P7" s="32">
        <v>6.637323627475415</v>
      </c>
      <c r="Q7" s="32">
        <v>6.7091701687927676</v>
      </c>
      <c r="R7" s="32">
        <v>6.8168100624809647</v>
      </c>
      <c r="S7" s="32">
        <v>11.034626941936992</v>
      </c>
      <c r="T7" s="32">
        <v>10</v>
      </c>
      <c r="U7" s="60"/>
    </row>
    <row r="8" spans="2:21" x14ac:dyDescent="0.25">
      <c r="B8" s="80" t="s">
        <v>23</v>
      </c>
      <c r="C8" s="32">
        <v>0.97127126447855705</v>
      </c>
      <c r="D8" s="32">
        <v>0.88403641594181726</v>
      </c>
      <c r="E8" s="32">
        <v>1.049441849598993</v>
      </c>
      <c r="F8" s="32">
        <v>0.95598444471256849</v>
      </c>
      <c r="G8" s="32">
        <v>0.93845604619634659</v>
      </c>
      <c r="H8" s="32">
        <v>1.0915989854120711</v>
      </c>
      <c r="I8" s="32">
        <v>1.4976282566427723</v>
      </c>
      <c r="J8" s="32">
        <v>0.89818679256158129</v>
      </c>
      <c r="K8" s="32">
        <v>0.64972562321649552</v>
      </c>
      <c r="L8" s="32">
        <v>5.8855444996224193</v>
      </c>
      <c r="M8" s="32">
        <v>5.7417572282911893</v>
      </c>
      <c r="N8" s="32">
        <v>6.4915984283970083</v>
      </c>
      <c r="O8" s="32">
        <v>7.2025994422905883</v>
      </c>
      <c r="P8" s="32">
        <v>7.2728953809958146</v>
      </c>
      <c r="Q8" s="32">
        <v>8.0755909820425682</v>
      </c>
      <c r="R8" s="32">
        <v>7.8930568616648742</v>
      </c>
      <c r="S8" s="32">
        <v>9.1006004687217139</v>
      </c>
      <c r="T8" s="32">
        <v>10</v>
      </c>
      <c r="U8" s="60"/>
    </row>
    <row r="9" spans="2:21" x14ac:dyDescent="0.25">
      <c r="B9" s="81" t="s">
        <v>12</v>
      </c>
      <c r="C9" s="33">
        <v>1.2025317803015476</v>
      </c>
      <c r="D9" s="33">
        <v>1.0985853306448714</v>
      </c>
      <c r="E9" s="33">
        <v>1.0729177750958263</v>
      </c>
      <c r="F9" s="33">
        <v>1.0483132690210235</v>
      </c>
      <c r="G9" s="33">
        <v>2.842550913503556</v>
      </c>
      <c r="H9" s="33">
        <v>4.3122319407627705</v>
      </c>
      <c r="I9" s="33">
        <v>5.2199856525735235</v>
      </c>
      <c r="J9" s="33">
        <v>1.2852963918329234</v>
      </c>
      <c r="K9" s="33">
        <v>6.2486780507102679</v>
      </c>
      <c r="L9" s="33">
        <v>6.4445016525454868</v>
      </c>
      <c r="M9" s="33">
        <v>6.9967702099514657</v>
      </c>
      <c r="N9" s="33">
        <v>6.5365140545931775</v>
      </c>
      <c r="O9" s="33">
        <v>6.496172921944515</v>
      </c>
      <c r="P9" s="33">
        <v>6.6163997331912334</v>
      </c>
      <c r="Q9" s="33">
        <v>6.5560976523732855</v>
      </c>
      <c r="R9" s="33">
        <v>7.8407914414502926</v>
      </c>
      <c r="S9" s="33">
        <v>9.3830614355918307</v>
      </c>
      <c r="T9" s="33">
        <v>10</v>
      </c>
      <c r="U9" s="60"/>
    </row>
    <row r="10" spans="2:21" x14ac:dyDescent="0.25">
      <c r="B10" s="81" t="s">
        <v>1</v>
      </c>
      <c r="C10" s="33">
        <v>0.44486269215748414</v>
      </c>
      <c r="D10" s="33">
        <v>0.44299298379991625</v>
      </c>
      <c r="E10" s="33">
        <v>0.52083833328838947</v>
      </c>
      <c r="F10" s="33">
        <v>0.53462450508130233</v>
      </c>
      <c r="G10" s="33">
        <v>0.5403922470306245</v>
      </c>
      <c r="H10" s="33">
        <v>0.69296944797711513</v>
      </c>
      <c r="I10" s="33">
        <v>1.1496397704311931</v>
      </c>
      <c r="J10" s="33">
        <v>3.6086962578930968</v>
      </c>
      <c r="K10" s="33">
        <v>6.2779127517469027</v>
      </c>
      <c r="L10" s="33">
        <v>6.4562614228689306</v>
      </c>
      <c r="M10" s="33">
        <v>6.5563850867444176</v>
      </c>
      <c r="N10" s="33">
        <v>6.4320854737501429</v>
      </c>
      <c r="O10" s="33">
        <v>6.7316662756854608</v>
      </c>
      <c r="P10" s="33">
        <v>6.9354538200287976</v>
      </c>
      <c r="Q10" s="33">
        <v>6.9197702714200613</v>
      </c>
      <c r="R10" s="33">
        <v>7.110155520505268</v>
      </c>
      <c r="S10" s="33">
        <v>9.5740855798805597</v>
      </c>
      <c r="T10" s="33">
        <v>10</v>
      </c>
      <c r="U10" s="60"/>
    </row>
    <row r="11" spans="2:21" x14ac:dyDescent="0.25">
      <c r="B11" s="81" t="s">
        <v>10</v>
      </c>
      <c r="C11" s="33">
        <v>2.1361137124008156</v>
      </c>
      <c r="D11" s="33">
        <v>3.9527954989071206</v>
      </c>
      <c r="E11" s="33">
        <v>6.7011356513106621</v>
      </c>
      <c r="F11" s="33">
        <v>7.5318459655401568</v>
      </c>
      <c r="G11" s="33">
        <v>6.3157275633721977</v>
      </c>
      <c r="H11" s="33">
        <v>5.8768871301095613</v>
      </c>
      <c r="I11" s="33">
        <v>6.4127993856734635</v>
      </c>
      <c r="J11" s="33">
        <v>6.460650603896978</v>
      </c>
      <c r="K11" s="33">
        <v>7.321823270219709</v>
      </c>
      <c r="L11" s="33">
        <v>7.2985947184168065</v>
      </c>
      <c r="M11" s="33">
        <v>6.899558215699245</v>
      </c>
      <c r="N11" s="33">
        <v>6.5685149654985304</v>
      </c>
      <c r="O11" s="33">
        <v>7.012658384966036</v>
      </c>
      <c r="P11" s="33">
        <v>7.0280810201883632</v>
      </c>
      <c r="Q11" s="33">
        <v>7.9407551224643322</v>
      </c>
      <c r="R11" s="33">
        <v>7.6295474736912343</v>
      </c>
      <c r="S11" s="33">
        <v>9.9183804854296476</v>
      </c>
      <c r="T11" s="33">
        <v>10</v>
      </c>
      <c r="U11" s="60"/>
    </row>
    <row r="12" spans="2:21" x14ac:dyDescent="0.25">
      <c r="B12" s="81" t="s">
        <v>20</v>
      </c>
      <c r="C12" s="33">
        <v>0.20041394944904073</v>
      </c>
      <c r="D12" s="33">
        <v>0.23499726456030742</v>
      </c>
      <c r="E12" s="33">
        <v>0.18416140801854741</v>
      </c>
      <c r="F12" s="33">
        <v>0.16820407145162142</v>
      </c>
      <c r="G12" s="33">
        <v>0.18467754178511014</v>
      </c>
      <c r="H12" s="33">
        <v>0.43767892590420804</v>
      </c>
      <c r="I12" s="33">
        <v>0.43281142870462463</v>
      </c>
      <c r="J12" s="33">
        <v>0.44544505078082786</v>
      </c>
      <c r="K12" s="33">
        <v>0.4509378136215007</v>
      </c>
      <c r="L12" s="33">
        <v>0.44771303403904061</v>
      </c>
      <c r="M12" s="33">
        <v>0.41827051894748507</v>
      </c>
      <c r="N12" s="33">
        <v>0.4133915185803379</v>
      </c>
      <c r="O12" s="33">
        <v>0.4310392312387481</v>
      </c>
      <c r="P12" s="33">
        <v>0.41721911854862181</v>
      </c>
      <c r="Q12" s="33">
        <v>3.3154399156388141</v>
      </c>
      <c r="R12" s="33">
        <v>6.2434400140689235</v>
      </c>
      <c r="S12" s="33">
        <v>12.164703580671045</v>
      </c>
      <c r="T12" s="33">
        <v>10</v>
      </c>
      <c r="U12" s="60"/>
    </row>
    <row r="13" spans="2:21" x14ac:dyDescent="0.25">
      <c r="B13" s="81" t="s">
        <v>3</v>
      </c>
      <c r="C13" s="33">
        <v>4.4068184594573206E-2</v>
      </c>
      <c r="D13" s="33">
        <v>7.5257055474266213E-2</v>
      </c>
      <c r="E13" s="33">
        <v>0.10186328835148424</v>
      </c>
      <c r="F13" s="33">
        <v>0.50330918496922794</v>
      </c>
      <c r="G13" s="33">
        <v>1.3045989082765801</v>
      </c>
      <c r="H13" s="33">
        <v>1.9615128420674386</v>
      </c>
      <c r="I13" s="33">
        <v>2.4910581018052111</v>
      </c>
      <c r="J13" s="33">
        <v>3.8435265160891707</v>
      </c>
      <c r="K13" s="33">
        <v>4.0435164433993709</v>
      </c>
      <c r="L13" s="33">
        <v>4.8979285450315251</v>
      </c>
      <c r="M13" s="33">
        <v>5.2037528493134504</v>
      </c>
      <c r="N13" s="33">
        <v>5.9416448841320424</v>
      </c>
      <c r="O13" s="33">
        <v>5.1589450424007461</v>
      </c>
      <c r="P13" s="33">
        <v>7.4422628249332794</v>
      </c>
      <c r="Q13" s="33">
        <v>7.1856309435056342</v>
      </c>
      <c r="R13" s="33">
        <v>8.9172103618144209</v>
      </c>
      <c r="S13" s="33">
        <v>10.186506826087015</v>
      </c>
      <c r="T13" s="33">
        <v>10</v>
      </c>
      <c r="U13" s="60"/>
    </row>
    <row r="14" spans="2:21" x14ac:dyDescent="0.25">
      <c r="B14" s="81" t="s">
        <v>27</v>
      </c>
      <c r="C14" s="33">
        <v>8.662633304419394E-2</v>
      </c>
      <c r="D14" s="33">
        <v>5.9097754239457505E-2</v>
      </c>
      <c r="E14" s="33">
        <v>0.73468570506048936</v>
      </c>
      <c r="F14" s="33">
        <v>1.2694677978023732</v>
      </c>
      <c r="G14" s="33">
        <v>1.0616060250289818</v>
      </c>
      <c r="H14" s="33">
        <v>1.1018486522526092</v>
      </c>
      <c r="I14" s="33">
        <v>1.9153219790733256</v>
      </c>
      <c r="J14" s="33">
        <v>0.60017689005925368</v>
      </c>
      <c r="K14" s="33">
        <v>0.90273383710915145</v>
      </c>
      <c r="L14" s="33">
        <v>0.98016599178218922</v>
      </c>
      <c r="M14" s="33">
        <v>1.3259220953218287</v>
      </c>
      <c r="N14" s="33">
        <v>1.0998038044814156</v>
      </c>
      <c r="O14" s="33">
        <v>1.6237265211296672</v>
      </c>
      <c r="P14" s="33">
        <v>4.0013992606330451</v>
      </c>
      <c r="Q14" s="33">
        <v>4.1076606725644931</v>
      </c>
      <c r="R14" s="33">
        <v>4.0486784637733582</v>
      </c>
      <c r="S14" s="33">
        <v>5.3413671395006288</v>
      </c>
      <c r="T14" s="33">
        <v>10</v>
      </c>
      <c r="U14" s="60"/>
    </row>
    <row r="15" spans="2:21" x14ac:dyDescent="0.25">
      <c r="B15" s="81" t="s">
        <v>25</v>
      </c>
      <c r="C15" s="33">
        <v>1.0349227097585632</v>
      </c>
      <c r="D15" s="33">
        <v>1.2665522936074001</v>
      </c>
      <c r="E15" s="33">
        <v>0.8374489770541631</v>
      </c>
      <c r="F15" s="33">
        <v>1.3753410334437166</v>
      </c>
      <c r="G15" s="33">
        <v>2.164929800847764</v>
      </c>
      <c r="H15" s="33">
        <v>3.7102207366932829</v>
      </c>
      <c r="I15" s="33">
        <v>5.0176328286147287</v>
      </c>
      <c r="J15" s="33">
        <v>0.7666165409868434</v>
      </c>
      <c r="K15" s="33">
        <v>0.86852406726586306</v>
      </c>
      <c r="L15" s="33">
        <v>0.94989985741955552</v>
      </c>
      <c r="M15" s="33">
        <v>1.023855296024665</v>
      </c>
      <c r="N15" s="33">
        <v>1.0878383097341151</v>
      </c>
      <c r="O15" s="33">
        <v>5.1667786006678353</v>
      </c>
      <c r="P15" s="33">
        <v>5.7979367026111355</v>
      </c>
      <c r="Q15" s="33">
        <v>6.9384540135008903</v>
      </c>
      <c r="R15" s="33">
        <v>7.6103723705223576</v>
      </c>
      <c r="S15" s="33">
        <v>9.5282426827056561</v>
      </c>
      <c r="T15" s="33">
        <v>10</v>
      </c>
      <c r="U15" s="60"/>
    </row>
    <row r="16" spans="2:21" x14ac:dyDescent="0.25">
      <c r="B16" s="81" t="s">
        <v>2</v>
      </c>
      <c r="C16" s="33">
        <v>0.7830946966976573</v>
      </c>
      <c r="D16" s="33">
        <v>0.78409723948048482</v>
      </c>
      <c r="E16" s="33">
        <v>0.79171826273418022</v>
      </c>
      <c r="F16" s="33">
        <v>0.82755207063703473</v>
      </c>
      <c r="G16" s="33">
        <v>6.2454632399265053</v>
      </c>
      <c r="H16" s="33">
        <v>6.6489677249292845</v>
      </c>
      <c r="I16" s="33">
        <v>6.5773095995350932</v>
      </c>
      <c r="J16" s="33">
        <v>0.98699508781590084</v>
      </c>
      <c r="K16" s="33">
        <v>7.414453942912262</v>
      </c>
      <c r="L16" s="33">
        <v>7.5997618556082029</v>
      </c>
      <c r="M16" s="33">
        <v>8.2487056899540292</v>
      </c>
      <c r="N16" s="33">
        <v>8.3658052037828217</v>
      </c>
      <c r="O16" s="33">
        <v>8.4054482206803485</v>
      </c>
      <c r="P16" s="33">
        <v>8.7646795048089796</v>
      </c>
      <c r="Q16" s="33">
        <v>8.963053008825284</v>
      </c>
      <c r="R16" s="33">
        <v>9.2483940535166038</v>
      </c>
      <c r="S16" s="33">
        <v>9.2068473474761934</v>
      </c>
      <c r="T16" s="33">
        <v>10</v>
      </c>
      <c r="U16" s="60"/>
    </row>
    <row r="17" spans="2:21" x14ac:dyDescent="0.25">
      <c r="B17" s="81" t="s">
        <v>11</v>
      </c>
      <c r="C17" s="33">
        <v>0.99545023687565759</v>
      </c>
      <c r="D17" s="33">
        <v>1.0254402879566649</v>
      </c>
      <c r="E17" s="33">
        <v>1.0052971490909897</v>
      </c>
      <c r="F17" s="33">
        <v>1.1209643174879156</v>
      </c>
      <c r="G17" s="33">
        <v>1.0715365590002877</v>
      </c>
      <c r="H17" s="33">
        <v>1.2911838322121718</v>
      </c>
      <c r="I17" s="33">
        <v>1.1232949076296499</v>
      </c>
      <c r="J17" s="33">
        <v>1.028755134184802</v>
      </c>
      <c r="K17" s="33">
        <v>1.048604408313438</v>
      </c>
      <c r="L17" s="33">
        <v>2.7147340065234249</v>
      </c>
      <c r="M17" s="33">
        <v>2.6521765246281301</v>
      </c>
      <c r="N17" s="33">
        <v>2.3610537667200622</v>
      </c>
      <c r="O17" s="33">
        <v>1.2178206486071619</v>
      </c>
      <c r="P17" s="33">
        <v>1.1741393010821954</v>
      </c>
      <c r="Q17" s="33">
        <v>2.5821087524588879</v>
      </c>
      <c r="R17" s="33">
        <v>5.8547219017595431</v>
      </c>
      <c r="S17" s="33">
        <v>6.593413639285961</v>
      </c>
      <c r="T17" s="33">
        <v>10</v>
      </c>
      <c r="U17" s="60"/>
    </row>
    <row r="18" spans="2:21" x14ac:dyDescent="0.25">
      <c r="B18" s="81" t="s">
        <v>52</v>
      </c>
      <c r="C18" s="33">
        <v>1.2131602109412669</v>
      </c>
      <c r="D18" s="33">
        <v>1.048224147751601</v>
      </c>
      <c r="E18" s="33">
        <v>0.99482966273985729</v>
      </c>
      <c r="F18" s="33">
        <v>0.96391940109749885</v>
      </c>
      <c r="G18" s="33">
        <v>2.6163440703115088</v>
      </c>
      <c r="H18" s="33">
        <v>3.9989689989921091</v>
      </c>
      <c r="I18" s="33">
        <v>4.9156292833494311</v>
      </c>
      <c r="J18" s="33">
        <v>5.0601013352923667</v>
      </c>
      <c r="K18" s="33">
        <v>6.1553939125641763</v>
      </c>
      <c r="L18" s="33">
        <v>5.41113855891121</v>
      </c>
      <c r="M18" s="33">
        <v>5.0196216680432819</v>
      </c>
      <c r="N18" s="33">
        <v>6.5045486505237937</v>
      </c>
      <c r="O18" s="33">
        <v>7.413531163884417</v>
      </c>
      <c r="P18" s="33">
        <v>6.4838272660102492</v>
      </c>
      <c r="Q18" s="33">
        <v>7.6589018987065032</v>
      </c>
      <c r="R18" s="33">
        <v>9.0465739483272571</v>
      </c>
      <c r="S18" s="33">
        <v>10.735875865855386</v>
      </c>
      <c r="T18" s="33">
        <v>10</v>
      </c>
      <c r="U18" s="60"/>
    </row>
    <row r="19" spans="2:21" x14ac:dyDescent="0.25">
      <c r="B19" s="81" t="s">
        <v>19</v>
      </c>
      <c r="C19" s="33">
        <v>0</v>
      </c>
      <c r="D19" s="33">
        <v>0</v>
      </c>
      <c r="E19" s="33">
        <v>0</v>
      </c>
      <c r="F19" s="33">
        <v>0</v>
      </c>
      <c r="G19" s="33">
        <v>1.9207683073229294</v>
      </c>
      <c r="H19" s="33">
        <v>2.0355328306527301</v>
      </c>
      <c r="I19" s="33">
        <v>1.993913649908071</v>
      </c>
      <c r="J19" s="33">
        <v>0</v>
      </c>
      <c r="K19" s="33">
        <v>0</v>
      </c>
      <c r="L19" s="33">
        <v>1.1265667018655403</v>
      </c>
      <c r="M19" s="33">
        <v>2.6796740344911343</v>
      </c>
      <c r="N19" s="33">
        <v>2.5214045897775255</v>
      </c>
      <c r="O19" s="33">
        <v>2.6711660214522657</v>
      </c>
      <c r="P19" s="33">
        <v>2.5612889269899628</v>
      </c>
      <c r="Q19" s="33">
        <v>2.6607781109396091</v>
      </c>
      <c r="R19" s="33">
        <v>3.3163933123389993</v>
      </c>
      <c r="S19" s="33">
        <v>7.4005828690931779</v>
      </c>
      <c r="T19" s="33">
        <v>10</v>
      </c>
      <c r="U19" s="60"/>
    </row>
    <row r="20" spans="2:21" x14ac:dyDescent="0.25">
      <c r="B20" s="81" t="s">
        <v>5</v>
      </c>
      <c r="C20" s="33">
        <v>2.138908784682052</v>
      </c>
      <c r="D20" s="33">
        <v>2.3892848949454382</v>
      </c>
      <c r="E20" s="33">
        <v>2.1653064598049365</v>
      </c>
      <c r="F20" s="33">
        <v>1.6659242543946196</v>
      </c>
      <c r="G20" s="33">
        <v>1.6878799437331944</v>
      </c>
      <c r="H20" s="33">
        <v>1.8880991754025811</v>
      </c>
      <c r="I20" s="33">
        <v>3.9775173412808522</v>
      </c>
      <c r="J20" s="33">
        <v>4.0900528774458138</v>
      </c>
      <c r="K20" s="33">
        <v>3.9947916388218436</v>
      </c>
      <c r="L20" s="33">
        <v>4.0291110108763002</v>
      </c>
      <c r="M20" s="33">
        <v>4.0752763236275893</v>
      </c>
      <c r="N20" s="33">
        <v>3.6391676695679345</v>
      </c>
      <c r="O20" s="33">
        <v>2.4485175293063111</v>
      </c>
      <c r="P20" s="33">
        <v>2.2696307567490597</v>
      </c>
      <c r="Q20" s="33">
        <v>4.7287945284023278</v>
      </c>
      <c r="R20" s="33">
        <v>4.5538027267785992</v>
      </c>
      <c r="S20" s="33">
        <v>6.7329542915000973</v>
      </c>
      <c r="T20" s="33">
        <v>10</v>
      </c>
      <c r="U20" s="60"/>
    </row>
    <row r="21" spans="2:21" x14ac:dyDescent="0.25">
      <c r="B21" s="81" t="s">
        <v>0</v>
      </c>
      <c r="C21" s="33">
        <v>0.44614340291712984</v>
      </c>
      <c r="D21" s="33">
        <v>0.65665412264719203</v>
      </c>
      <c r="E21" s="33">
        <v>1.9053006624791136</v>
      </c>
      <c r="F21" s="33">
        <v>3.8211588146504245</v>
      </c>
      <c r="G21" s="33">
        <v>4.3175340107755131</v>
      </c>
      <c r="H21" s="33">
        <v>4.480846163706512</v>
      </c>
      <c r="I21" s="33">
        <v>3.7940441311991959</v>
      </c>
      <c r="J21" s="33">
        <v>3.8276148843792219</v>
      </c>
      <c r="K21" s="33">
        <v>4.9728312886297266</v>
      </c>
      <c r="L21" s="33">
        <v>4.8353483560233741</v>
      </c>
      <c r="M21" s="33">
        <v>4.3549478698162263</v>
      </c>
      <c r="N21" s="33">
        <v>4.5823855508018774</v>
      </c>
      <c r="O21" s="33">
        <v>3.6487432673111617</v>
      </c>
      <c r="P21" s="33">
        <v>4.3002526731809319</v>
      </c>
      <c r="Q21" s="33">
        <v>4.3334124071674704</v>
      </c>
      <c r="R21" s="33">
        <v>4.0486767611642245</v>
      </c>
      <c r="S21" s="33">
        <v>5.5027759658015611</v>
      </c>
      <c r="T21" s="33">
        <v>10</v>
      </c>
      <c r="U21" s="60"/>
    </row>
    <row r="22" spans="2:21" x14ac:dyDescent="0.25">
      <c r="B22" s="81" t="s">
        <v>4</v>
      </c>
      <c r="C22" s="33">
        <v>0.13765558362630942</v>
      </c>
      <c r="D22" s="33">
        <v>0.15875973803889118</v>
      </c>
      <c r="E22" s="33">
        <v>0.18904790893858212</v>
      </c>
      <c r="F22" s="33">
        <v>2.2029304702864883</v>
      </c>
      <c r="G22" s="33">
        <v>2.1733585369956678</v>
      </c>
      <c r="H22" s="33">
        <v>2.2325118502114916</v>
      </c>
      <c r="I22" s="33">
        <v>2.0932881340889899</v>
      </c>
      <c r="J22" s="33">
        <v>2.3596623739422675</v>
      </c>
      <c r="K22" s="33">
        <v>2.8265011502931139</v>
      </c>
      <c r="L22" s="33">
        <v>4.0737181121457908</v>
      </c>
      <c r="M22" s="33">
        <v>5.550474860018741</v>
      </c>
      <c r="N22" s="33">
        <v>6.6997483638352424</v>
      </c>
      <c r="O22" s="33">
        <v>5.9649902155334056</v>
      </c>
      <c r="P22" s="33">
        <v>6.4781462915726298</v>
      </c>
      <c r="Q22" s="33">
        <v>6.5964866265522506</v>
      </c>
      <c r="R22" s="33">
        <v>7.7067862041248576</v>
      </c>
      <c r="S22" s="33">
        <v>12.580656489765706</v>
      </c>
      <c r="T22" s="33">
        <v>10</v>
      </c>
      <c r="U22" s="60"/>
    </row>
    <row r="23" spans="2:21" x14ac:dyDescent="0.25">
      <c r="B23" s="81" t="s">
        <v>22</v>
      </c>
      <c r="C23" s="33">
        <v>1.0163256602175914</v>
      </c>
      <c r="D23" s="33">
        <v>1.0061074686797715</v>
      </c>
      <c r="E23" s="33">
        <v>1.2174998239130734</v>
      </c>
      <c r="F23" s="33">
        <v>1.6331533421140754</v>
      </c>
      <c r="G23" s="33">
        <v>5.1826048093981631</v>
      </c>
      <c r="H23" s="33">
        <v>5.8869007249254421</v>
      </c>
      <c r="I23" s="33">
        <v>6.1625101780268743</v>
      </c>
      <c r="J23" s="33">
        <v>6.1740313844106627</v>
      </c>
      <c r="K23" s="33">
        <v>5.9983060531384025</v>
      </c>
      <c r="L23" s="33">
        <v>6.3411287086302019</v>
      </c>
      <c r="M23" s="33">
        <v>7.0013647447675993</v>
      </c>
      <c r="N23" s="33">
        <v>7.1686746995166386</v>
      </c>
      <c r="O23" s="33">
        <v>7.7682735176332285</v>
      </c>
      <c r="P23" s="33">
        <v>7.7310642738922644</v>
      </c>
      <c r="Q23" s="33">
        <v>7.7459535741660783</v>
      </c>
      <c r="R23" s="33">
        <v>8.0568820395998628</v>
      </c>
      <c r="S23" s="33">
        <v>11.571308759505426</v>
      </c>
      <c r="T23" s="33">
        <v>10</v>
      </c>
      <c r="U23" s="60"/>
    </row>
    <row r="24" spans="2:21" x14ac:dyDescent="0.25">
      <c r="B24" s="81" t="s">
        <v>24</v>
      </c>
      <c r="C24" s="33">
        <v>0</v>
      </c>
      <c r="D24" s="33">
        <v>0</v>
      </c>
      <c r="E24" s="33">
        <v>0</v>
      </c>
      <c r="F24" s="33">
        <v>0</v>
      </c>
      <c r="G24" s="33">
        <v>0</v>
      </c>
      <c r="H24" s="33">
        <v>0</v>
      </c>
      <c r="I24" s="33">
        <v>0</v>
      </c>
      <c r="J24" s="33">
        <v>2.0158454572471283</v>
      </c>
      <c r="K24" s="33">
        <v>3.2158053982071491</v>
      </c>
      <c r="L24" s="33">
        <v>3.4839840767872268</v>
      </c>
      <c r="M24" s="33">
        <v>4.6670266976214094</v>
      </c>
      <c r="N24" s="33">
        <v>4.6787847756343517</v>
      </c>
      <c r="O24" s="33">
        <v>5.2690693685006478</v>
      </c>
      <c r="P24" s="33">
        <v>6.8257588959105773</v>
      </c>
      <c r="Q24" s="33">
        <v>8.0190809158401741</v>
      </c>
      <c r="R24" s="33">
        <v>8.9022831740125898</v>
      </c>
      <c r="S24" s="33">
        <v>10.586393943515207</v>
      </c>
      <c r="T24" s="33">
        <v>10</v>
      </c>
      <c r="U24" s="60"/>
    </row>
    <row r="25" spans="2:21" x14ac:dyDescent="0.25">
      <c r="B25" s="81" t="s">
        <v>18</v>
      </c>
      <c r="C25" s="33">
        <v>0.51467641141012033</v>
      </c>
      <c r="D25" s="33">
        <v>0.49861413554335698</v>
      </c>
      <c r="E25" s="33">
        <v>0.85037877783532678</v>
      </c>
      <c r="F25" s="33">
        <v>3.1823923645307124</v>
      </c>
      <c r="G25" s="33">
        <v>2.9812392397460452</v>
      </c>
      <c r="H25" s="33">
        <v>4.5695901457802934</v>
      </c>
      <c r="I25" s="33">
        <v>3.3967928888566772</v>
      </c>
      <c r="J25" s="33">
        <v>5.0681040455581705</v>
      </c>
      <c r="K25" s="33">
        <v>5.2165367180342352</v>
      </c>
      <c r="L25" s="33">
        <v>5.3426111844902699</v>
      </c>
      <c r="M25" s="33">
        <v>6.5624748507866144</v>
      </c>
      <c r="N25" s="33">
        <v>5.5973224072014851</v>
      </c>
      <c r="O25" s="33">
        <v>4.761031584025484</v>
      </c>
      <c r="P25" s="33">
        <v>5.8423599815947815</v>
      </c>
      <c r="Q25" s="33">
        <v>9.4832177502399713</v>
      </c>
      <c r="R25" s="33">
        <v>12.32563254908678</v>
      </c>
      <c r="S25" s="33">
        <v>12.63122385370154</v>
      </c>
      <c r="T25" s="33">
        <v>10</v>
      </c>
      <c r="U25" s="60"/>
    </row>
    <row r="26" spans="2:21" x14ac:dyDescent="0.25">
      <c r="B26" s="81" t="s">
        <v>16</v>
      </c>
      <c r="C26" s="33">
        <v>4.5323442255918289</v>
      </c>
      <c r="D26" s="33">
        <v>5.0696706602145731</v>
      </c>
      <c r="E26" s="33">
        <v>7.5324708687819317</v>
      </c>
      <c r="F26" s="33">
        <v>8.2411162494961427</v>
      </c>
      <c r="G26" s="33">
        <v>9.5598642010779642</v>
      </c>
      <c r="H26" s="33">
        <v>11.174533953330695</v>
      </c>
      <c r="I26" s="33">
        <v>10.705444335295008</v>
      </c>
      <c r="J26" s="33">
        <v>10.07677821875598</v>
      </c>
      <c r="K26" s="33">
        <v>10.030882080901089</v>
      </c>
      <c r="L26" s="33">
        <v>9.6954336637437084</v>
      </c>
      <c r="M26" s="33">
        <v>10.98348400533475</v>
      </c>
      <c r="N26" s="33">
        <v>11.409104674956501</v>
      </c>
      <c r="O26" s="33">
        <v>10.582886600507456</v>
      </c>
      <c r="P26" s="33">
        <v>9.702855528877107</v>
      </c>
      <c r="Q26" s="33">
        <v>9.9305947603736424</v>
      </c>
      <c r="R26" s="33">
        <v>10.051265438730859</v>
      </c>
      <c r="S26" s="33">
        <v>10.28311536398386</v>
      </c>
      <c r="T26" s="33">
        <v>10</v>
      </c>
      <c r="U26" s="60"/>
    </row>
    <row r="27" spans="2:21" x14ac:dyDescent="0.25">
      <c r="B27" s="81" t="s">
        <v>6</v>
      </c>
      <c r="C27" s="33">
        <v>1.5813254230645859</v>
      </c>
      <c r="D27" s="33">
        <v>1.7458004217746816</v>
      </c>
      <c r="E27" s="33">
        <v>1.8171809345787875</v>
      </c>
      <c r="F27" s="33">
        <v>1.7455485536137256</v>
      </c>
      <c r="G27" s="33">
        <v>4.1428936250704655</v>
      </c>
      <c r="H27" s="33">
        <v>5.4078122196431737</v>
      </c>
      <c r="I27" s="33">
        <v>6.6398153123320967</v>
      </c>
      <c r="J27" s="33">
        <v>6.918083778994137</v>
      </c>
      <c r="K27" s="33">
        <v>6.533420551192874</v>
      </c>
      <c r="L27" s="33">
        <v>6.6658946809404114</v>
      </c>
      <c r="M27" s="33">
        <v>6.3192926452866578</v>
      </c>
      <c r="N27" s="33">
        <v>5.6859654409550551</v>
      </c>
      <c r="O27" s="33">
        <v>3.9735891364505158</v>
      </c>
      <c r="P27" s="33">
        <v>4.2319939314856123</v>
      </c>
      <c r="Q27" s="33">
        <v>5.7199741039731835</v>
      </c>
      <c r="R27" s="33">
        <v>6.1998301512789036</v>
      </c>
      <c r="S27" s="33">
        <v>6.57522955224497</v>
      </c>
      <c r="T27" s="33">
        <v>10</v>
      </c>
      <c r="U27" s="60"/>
    </row>
    <row r="28" spans="2:21" x14ac:dyDescent="0.25">
      <c r="B28" s="81" t="s">
        <v>13</v>
      </c>
      <c r="C28" s="33">
        <v>0.42364948570787947</v>
      </c>
      <c r="D28" s="33">
        <v>0.45039395817838251</v>
      </c>
      <c r="E28" s="33">
        <v>1.6306801237009394</v>
      </c>
      <c r="F28" s="33">
        <v>2.4328101022937716</v>
      </c>
      <c r="G28" s="33">
        <v>2.5149263142797187</v>
      </c>
      <c r="H28" s="33">
        <v>3.884862667385907</v>
      </c>
      <c r="I28" s="33">
        <v>5.548456837903295</v>
      </c>
      <c r="J28" s="33">
        <v>0.69453528626519156</v>
      </c>
      <c r="K28" s="33">
        <v>0.80667034933538506</v>
      </c>
      <c r="L28" s="33">
        <v>0.92503977151718297</v>
      </c>
      <c r="M28" s="33">
        <v>3.6667467191647978</v>
      </c>
      <c r="N28" s="33">
        <v>7.4313038449466227</v>
      </c>
      <c r="O28" s="33">
        <v>7.6467400920732755</v>
      </c>
      <c r="P28" s="33">
        <v>7.9137612359430509</v>
      </c>
      <c r="Q28" s="33">
        <v>9.0372648913397775</v>
      </c>
      <c r="R28" s="33">
        <v>9.0889154391851203</v>
      </c>
      <c r="S28" s="33">
        <v>9.700517938579722</v>
      </c>
      <c r="T28" s="33">
        <v>10</v>
      </c>
      <c r="U28" s="60"/>
    </row>
    <row r="29" spans="2:21" x14ac:dyDescent="0.25">
      <c r="B29" s="81" t="s">
        <v>7</v>
      </c>
      <c r="C29" s="33">
        <v>1.8193194075044075</v>
      </c>
      <c r="D29" s="33">
        <v>1.8715248977228709</v>
      </c>
      <c r="E29" s="33">
        <v>1.5375216081115484</v>
      </c>
      <c r="F29" s="33">
        <v>1.6410034333396044</v>
      </c>
      <c r="G29" s="33">
        <v>1.3454118045730201</v>
      </c>
      <c r="H29" s="33">
        <v>1.2974435900894905</v>
      </c>
      <c r="I29" s="33">
        <v>1.3662559207442808</v>
      </c>
      <c r="J29" s="33">
        <v>5.5349353987113883</v>
      </c>
      <c r="K29" s="33">
        <v>4.9620351238379987</v>
      </c>
      <c r="L29" s="33">
        <v>5.4447427370625441</v>
      </c>
      <c r="M29" s="33">
        <v>4.6754178413592022</v>
      </c>
      <c r="N29" s="33">
        <v>5.4881720319911969</v>
      </c>
      <c r="O29" s="33">
        <v>6.1690600136040219</v>
      </c>
      <c r="P29" s="33">
        <v>6.5582266920163859</v>
      </c>
      <c r="Q29" s="33">
        <v>6.341891576013559</v>
      </c>
      <c r="R29" s="33">
        <v>7.8463689494886548</v>
      </c>
      <c r="S29" s="33">
        <v>8.540161877886506</v>
      </c>
      <c r="T29" s="33">
        <v>10</v>
      </c>
      <c r="U29" s="60"/>
    </row>
    <row r="30" spans="2:21" x14ac:dyDescent="0.25">
      <c r="B30" s="81" t="s">
        <v>17</v>
      </c>
      <c r="C30" s="33">
        <v>0.85043194351029794</v>
      </c>
      <c r="D30" s="33">
        <v>0.83077884969864257</v>
      </c>
      <c r="E30" s="33">
        <v>1.0564553328143913</v>
      </c>
      <c r="F30" s="33">
        <v>1.4725668740933298</v>
      </c>
      <c r="G30" s="33">
        <v>1.7733389843202347</v>
      </c>
      <c r="H30" s="33">
        <v>2.2508187084631159</v>
      </c>
      <c r="I30" s="33">
        <v>3.1179182559803751</v>
      </c>
      <c r="J30" s="33">
        <v>2.4767056179030007</v>
      </c>
      <c r="K30" s="33">
        <v>3.2517311883607221</v>
      </c>
      <c r="L30" s="33">
        <v>3.7694201903568056</v>
      </c>
      <c r="M30" s="33">
        <v>2.8757435283905832</v>
      </c>
      <c r="N30" s="33">
        <v>2.2419959062991635</v>
      </c>
      <c r="O30" s="33">
        <v>1.6013750335151966</v>
      </c>
      <c r="P30" s="33">
        <v>2.5708798372594712</v>
      </c>
      <c r="Q30" s="33">
        <v>5.4801647000459139</v>
      </c>
      <c r="R30" s="33">
        <v>7.9825723211263577</v>
      </c>
      <c r="S30" s="33">
        <v>10.910520841490918</v>
      </c>
      <c r="T30" s="33">
        <v>10</v>
      </c>
      <c r="U30" s="60"/>
    </row>
    <row r="31" spans="2:21" x14ac:dyDescent="0.25">
      <c r="B31" s="81" t="s">
        <v>38</v>
      </c>
      <c r="C31" s="33">
        <v>1.5003362076373401</v>
      </c>
      <c r="D31" s="33">
        <v>1.6603128031354584</v>
      </c>
      <c r="E31" s="33">
        <v>3.2947618404815735</v>
      </c>
      <c r="F31" s="33">
        <v>3.9944172214602029</v>
      </c>
      <c r="G31" s="33">
        <v>4.2783301547418544</v>
      </c>
      <c r="H31" s="33">
        <v>5.3644236508580363</v>
      </c>
      <c r="I31" s="33">
        <v>5.292419808437935</v>
      </c>
      <c r="J31" s="33">
        <v>5.7268671511803815</v>
      </c>
      <c r="K31" s="33">
        <v>5.5957102092683906</v>
      </c>
      <c r="L31" s="33">
        <v>6.2120459615356509</v>
      </c>
      <c r="M31" s="33">
        <v>7.951175372722477</v>
      </c>
      <c r="N31" s="33">
        <v>8.6308722551365307</v>
      </c>
      <c r="O31" s="33">
        <v>7.7645112152132389</v>
      </c>
      <c r="P31" s="33">
        <v>6.9495997126846802</v>
      </c>
      <c r="Q31" s="33">
        <v>6.9880338293917434</v>
      </c>
      <c r="R31" s="33">
        <v>8.3080860132101346</v>
      </c>
      <c r="S31" s="33">
        <v>9.2593452645548613</v>
      </c>
      <c r="T31" s="33">
        <v>10</v>
      </c>
      <c r="U31" s="60"/>
    </row>
    <row r="32" spans="2:21" x14ac:dyDescent="0.25">
      <c r="B32" s="81" t="s">
        <v>26</v>
      </c>
      <c r="C32" s="33">
        <v>1.0096230190699726</v>
      </c>
      <c r="D32" s="33">
        <v>0.90956030939468635</v>
      </c>
      <c r="E32" s="33">
        <v>0.95649766701873185</v>
      </c>
      <c r="F32" s="33">
        <v>1.0253630356593282</v>
      </c>
      <c r="G32" s="33">
        <v>2.9094813421554311</v>
      </c>
      <c r="H32" s="33">
        <v>4.5563159229647949</v>
      </c>
      <c r="I32" s="33">
        <v>4.3864558616125393</v>
      </c>
      <c r="J32" s="33">
        <v>1.0036837889833001</v>
      </c>
      <c r="K32" s="33">
        <v>1.0493003937793202</v>
      </c>
      <c r="L32" s="33">
        <v>10.665278407063983</v>
      </c>
      <c r="M32" s="33">
        <v>24.120051651971401</v>
      </c>
      <c r="N32" s="33">
        <v>24.562053609790134</v>
      </c>
      <c r="O32" s="33">
        <v>8.8136218889849953</v>
      </c>
      <c r="P32" s="33">
        <v>18.674182627623114</v>
      </c>
      <c r="Q32" s="33">
        <v>14.766085387012737</v>
      </c>
      <c r="R32" s="33">
        <v>14.316462573034455</v>
      </c>
      <c r="S32" s="33">
        <v>13.43823366717011</v>
      </c>
      <c r="T32" s="33">
        <v>10</v>
      </c>
      <c r="U32" s="60"/>
    </row>
    <row r="33" spans="2:21" x14ac:dyDescent="0.25">
      <c r="B33" s="86" t="s">
        <v>21</v>
      </c>
      <c r="C33" s="34">
        <v>6.2881794051331763</v>
      </c>
      <c r="D33" s="34">
        <v>6.5959851783701815</v>
      </c>
      <c r="E33" s="34">
        <v>7.5093057730347841</v>
      </c>
      <c r="F33" s="34">
        <v>8.4211331908613385</v>
      </c>
      <c r="G33" s="34">
        <v>8.6931373155438454</v>
      </c>
      <c r="H33" s="34">
        <v>9.3556871661950378</v>
      </c>
      <c r="I33" s="34">
        <v>9.6266679988700723</v>
      </c>
      <c r="J33" s="34">
        <v>11.938189261155019</v>
      </c>
      <c r="K33" s="34">
        <v>13.776766256650447</v>
      </c>
      <c r="L33" s="34">
        <v>15.3152651286966</v>
      </c>
      <c r="M33" s="34">
        <v>18.830993780923794</v>
      </c>
      <c r="N33" s="34">
        <v>21.489530778499024</v>
      </c>
      <c r="O33" s="34">
        <v>26.559872225536772</v>
      </c>
      <c r="P33" s="34">
        <v>26.842169031937711</v>
      </c>
      <c r="Q33" s="34">
        <v>29.695598098624437</v>
      </c>
      <c r="R33" s="34">
        <v>30.309034148700665</v>
      </c>
      <c r="S33" s="34">
        <v>31.854276537608612</v>
      </c>
      <c r="T33" s="34">
        <v>10</v>
      </c>
      <c r="U33" s="60"/>
    </row>
    <row r="34" spans="2:21" x14ac:dyDescent="0.25">
      <c r="B34" s="90" t="s">
        <v>48</v>
      </c>
      <c r="C34" s="57">
        <v>0</v>
      </c>
      <c r="D34" s="57">
        <v>0</v>
      </c>
      <c r="E34" s="57">
        <v>0</v>
      </c>
      <c r="F34" s="57">
        <v>7.1620126847202426E-2</v>
      </c>
      <c r="G34" s="57">
        <v>0.10670343831310071</v>
      </c>
      <c r="H34" s="57">
        <v>0.13462007690171893</v>
      </c>
      <c r="I34" s="57">
        <v>0.19413534763463725</v>
      </c>
      <c r="J34" s="57">
        <v>0.87169708526287115</v>
      </c>
      <c r="K34" s="57">
        <v>1.3383444862040517</v>
      </c>
      <c r="L34" s="57">
        <v>2.0385862458126578</v>
      </c>
      <c r="M34" s="57">
        <v>2.2561312446219173</v>
      </c>
      <c r="N34" s="57">
        <v>6.0946516954747754</v>
      </c>
      <c r="O34" s="57">
        <v>6.2971171756464512</v>
      </c>
      <c r="P34" s="57">
        <v>6.99898358477546</v>
      </c>
      <c r="Q34" s="57">
        <v>8.3964714035567702</v>
      </c>
      <c r="R34" s="57">
        <v>9.2918588149634935</v>
      </c>
      <c r="S34" s="57">
        <v>11.959306869592197</v>
      </c>
      <c r="T34" s="57" t="s">
        <v>8</v>
      </c>
      <c r="U34" s="60"/>
    </row>
    <row r="35" spans="2:21" x14ac:dyDescent="0.25">
      <c r="B35" s="91" t="s">
        <v>14</v>
      </c>
      <c r="C35" s="35">
        <v>3.0945190993463614</v>
      </c>
      <c r="D35" s="35">
        <v>3.0738644566777</v>
      </c>
      <c r="E35" s="35">
        <v>3.314400299886318</v>
      </c>
      <c r="F35" s="35">
        <v>3.7422853767432582</v>
      </c>
      <c r="G35" s="35">
        <v>5.293717921518267</v>
      </c>
      <c r="H35" s="35">
        <v>5.5689466072978631</v>
      </c>
      <c r="I35" s="35">
        <v>5.3911038362427677</v>
      </c>
      <c r="J35" s="35">
        <v>2.6829681600656072</v>
      </c>
      <c r="K35" s="35">
        <v>3.0070209902881944</v>
      </c>
      <c r="L35" s="35">
        <v>3.19037017463386</v>
      </c>
      <c r="M35" s="35">
        <v>6.1562913342794747</v>
      </c>
      <c r="N35" s="35">
        <v>7.7099206650439802</v>
      </c>
      <c r="O35" s="35">
        <v>13.763363547801488</v>
      </c>
      <c r="P35" s="35">
        <v>19.228301093622374</v>
      </c>
      <c r="Q35" s="35">
        <v>20.317975650072658</v>
      </c>
      <c r="R35" s="35">
        <v>25.668333447665631</v>
      </c>
      <c r="S35" s="35">
        <v>28.689787788735938</v>
      </c>
      <c r="T35" s="35" t="s">
        <v>8</v>
      </c>
    </row>
    <row r="36" spans="2:21" x14ac:dyDescent="0.25">
      <c r="B36" s="80" t="s">
        <v>33</v>
      </c>
      <c r="C36" s="32" t="s">
        <v>8</v>
      </c>
      <c r="D36" s="32">
        <v>0.49807971347734359</v>
      </c>
      <c r="E36" s="32">
        <v>0.50466006312050615</v>
      </c>
      <c r="F36" s="32">
        <v>0.9961123314415623</v>
      </c>
      <c r="G36" s="32">
        <v>0.88123517888622438</v>
      </c>
      <c r="H36" s="32">
        <v>0.69698946492838032</v>
      </c>
      <c r="I36" s="32">
        <v>0.78679953101122357</v>
      </c>
      <c r="J36" s="32">
        <v>0.61317730725692021</v>
      </c>
      <c r="K36" s="32">
        <v>0.73598089689585211</v>
      </c>
      <c r="L36" s="32">
        <v>1.0966975984601306</v>
      </c>
      <c r="M36" s="32">
        <v>1.0707162745946333</v>
      </c>
      <c r="N36" s="32">
        <v>1.1879074695568279</v>
      </c>
      <c r="O36" s="32">
        <v>1.1023688246780603</v>
      </c>
      <c r="P36" s="32">
        <v>0.95183133187490032</v>
      </c>
      <c r="Q36" s="32">
        <v>0.85961641977308423</v>
      </c>
      <c r="R36" s="32">
        <v>0.8651969347235875</v>
      </c>
      <c r="S36" s="32">
        <v>0.63196470268967908</v>
      </c>
      <c r="T36" s="32" t="s">
        <v>8</v>
      </c>
    </row>
    <row r="37" spans="2:21" x14ac:dyDescent="0.25">
      <c r="B37" s="81" t="s">
        <v>9</v>
      </c>
      <c r="C37" s="33">
        <v>0.45161656868217537</v>
      </c>
      <c r="D37" s="33">
        <v>0.44490804725534322</v>
      </c>
      <c r="E37" s="33">
        <v>0.42852637006487954</v>
      </c>
      <c r="F37" s="33">
        <v>0.66483277953163722</v>
      </c>
      <c r="G37" s="33">
        <v>0.67680937518227757</v>
      </c>
      <c r="H37" s="33">
        <v>1.4648348663823441</v>
      </c>
      <c r="I37" s="33">
        <v>0.67236801852520101</v>
      </c>
      <c r="J37" s="33">
        <v>1.8786169284904539</v>
      </c>
      <c r="K37" s="33">
        <v>2.0005960250899841</v>
      </c>
      <c r="L37" s="33">
        <v>1.6816793151529341</v>
      </c>
      <c r="M37" s="33">
        <v>1.1661940526851016</v>
      </c>
      <c r="N37" s="33">
        <v>1.1777625405916858</v>
      </c>
      <c r="O37" s="33">
        <v>1.232359252752641</v>
      </c>
      <c r="P37" s="33">
        <v>1.2080164263510031</v>
      </c>
      <c r="Q37" s="33">
        <v>1.184562278685614</v>
      </c>
      <c r="R37" s="33">
        <v>1.1374682162382377</v>
      </c>
      <c r="S37" s="33">
        <v>1.1739376898474521</v>
      </c>
      <c r="T37" s="33" t="s">
        <v>8</v>
      </c>
    </row>
    <row r="38" spans="2:21" x14ac:dyDescent="0.25">
      <c r="B38" s="86" t="s">
        <v>34</v>
      </c>
      <c r="C38" s="34">
        <v>9.8602597958522609E-2</v>
      </c>
      <c r="D38" s="34">
        <v>9.5133516210677338E-2</v>
      </c>
      <c r="E38" s="34">
        <v>0</v>
      </c>
      <c r="F38" s="34">
        <v>0</v>
      </c>
      <c r="G38" s="34">
        <v>0</v>
      </c>
      <c r="H38" s="34">
        <v>0</v>
      </c>
      <c r="I38" s="34">
        <v>0</v>
      </c>
      <c r="J38" s="34">
        <v>0</v>
      </c>
      <c r="K38" s="34">
        <v>0</v>
      </c>
      <c r="L38" s="34">
        <v>0</v>
      </c>
      <c r="M38" s="34">
        <v>0</v>
      </c>
      <c r="N38" s="34">
        <v>0</v>
      </c>
      <c r="O38" s="34">
        <v>0</v>
      </c>
      <c r="P38" s="34">
        <v>0</v>
      </c>
      <c r="Q38" s="34">
        <v>0</v>
      </c>
      <c r="R38" s="34">
        <v>0.2034051129374583</v>
      </c>
      <c r="S38" s="34">
        <v>0.34712594000557262</v>
      </c>
      <c r="T38" s="34" t="s">
        <v>8</v>
      </c>
    </row>
    <row r="39" spans="2:21" x14ac:dyDescent="0.25">
      <c r="B39" s="86" t="s">
        <v>54</v>
      </c>
      <c r="C39" s="34">
        <v>0.20250048374635346</v>
      </c>
      <c r="D39" s="34">
        <v>0.24302365460864991</v>
      </c>
      <c r="E39" s="34">
        <v>0.28019470182658263</v>
      </c>
      <c r="F39" s="34">
        <v>0.28192060780847328</v>
      </c>
      <c r="G39" s="34">
        <v>0.28311877695677057</v>
      </c>
      <c r="H39" s="34">
        <v>0.23330676682866316</v>
      </c>
      <c r="I39" s="34">
        <v>0.19762148160648468</v>
      </c>
      <c r="J39" s="34">
        <v>0.17492049327944911</v>
      </c>
      <c r="K39" s="34">
        <v>0.18820565018387589</v>
      </c>
      <c r="L39" s="34">
        <v>0.18175325498305031</v>
      </c>
      <c r="M39" s="34">
        <v>0.21055718235569063</v>
      </c>
      <c r="N39" s="34">
        <v>0.18162868304320531</v>
      </c>
      <c r="O39" s="34">
        <v>0.14013955198098782</v>
      </c>
      <c r="P39" s="34">
        <v>0.135000272038624</v>
      </c>
      <c r="Q39" s="34">
        <v>0.11845459807314923</v>
      </c>
      <c r="R39" s="34">
        <v>0.13555163308025442</v>
      </c>
      <c r="S39" s="34">
        <v>0.14773181884402672</v>
      </c>
      <c r="T39" s="34" t="s">
        <v>8</v>
      </c>
    </row>
    <row r="40" spans="2:21" x14ac:dyDescent="0.25">
      <c r="B40" s="87" t="s">
        <v>43</v>
      </c>
      <c r="C40" s="89">
        <v>0</v>
      </c>
      <c r="D40" s="89">
        <v>0</v>
      </c>
      <c r="E40" s="89">
        <v>0</v>
      </c>
      <c r="F40" s="89">
        <v>0</v>
      </c>
      <c r="G40" s="89">
        <v>0</v>
      </c>
      <c r="H40" s="89">
        <v>0</v>
      </c>
      <c r="I40" s="89">
        <v>0</v>
      </c>
      <c r="J40" s="89">
        <v>0</v>
      </c>
      <c r="K40" s="89">
        <v>0</v>
      </c>
      <c r="L40" s="89">
        <v>0</v>
      </c>
      <c r="M40" s="89">
        <v>0</v>
      </c>
      <c r="N40" s="89">
        <v>0</v>
      </c>
      <c r="O40" s="89">
        <v>0</v>
      </c>
      <c r="P40" s="89">
        <v>0</v>
      </c>
      <c r="Q40" s="89">
        <v>0</v>
      </c>
      <c r="R40" s="89">
        <v>0</v>
      </c>
      <c r="S40" s="89">
        <v>0</v>
      </c>
      <c r="T40" s="89" t="s">
        <v>8</v>
      </c>
    </row>
    <row r="41" spans="2:21" x14ac:dyDescent="0.25">
      <c r="B41" s="80" t="s">
        <v>56</v>
      </c>
      <c r="C41" s="32">
        <v>15.869999999999997</v>
      </c>
      <c r="D41" s="32">
        <v>15.869999999999997</v>
      </c>
      <c r="E41" s="32">
        <v>15.869999999999997</v>
      </c>
      <c r="F41" s="32">
        <v>16.399999999999999</v>
      </c>
      <c r="G41" s="32">
        <v>16.89</v>
      </c>
      <c r="H41" s="32">
        <v>17.66</v>
      </c>
      <c r="I41" s="32">
        <v>0.13118735221054606</v>
      </c>
      <c r="J41" s="32">
        <v>0.14825636942675161</v>
      </c>
      <c r="K41" s="32">
        <v>0.18908158142167286</v>
      </c>
      <c r="L41" s="32">
        <v>0.21352158295071796</v>
      </c>
      <c r="M41" s="32">
        <v>0.17744306245623398</v>
      </c>
      <c r="N41" s="32">
        <v>0.18354776704748033</v>
      </c>
      <c r="O41" s="32">
        <v>0.23622882700695991</v>
      </c>
      <c r="P41" s="32">
        <v>0.32011615744161037</v>
      </c>
      <c r="Q41" s="32">
        <v>0.28007721758813225</v>
      </c>
      <c r="R41" s="32">
        <v>0.17449459877879409</v>
      </c>
      <c r="S41" s="32">
        <v>0.17945992170855235</v>
      </c>
      <c r="T41" s="32" t="s">
        <v>8</v>
      </c>
    </row>
    <row r="42" spans="2:21" x14ac:dyDescent="0.25">
      <c r="B42" s="91" t="s">
        <v>57</v>
      </c>
      <c r="C42" s="35">
        <v>1.0240472754778205</v>
      </c>
      <c r="D42" s="35">
        <v>1.0317790555254835</v>
      </c>
      <c r="E42" s="35">
        <v>1.1915747406889694</v>
      </c>
      <c r="F42" s="35">
        <v>1.1825967738267693</v>
      </c>
      <c r="G42" s="35">
        <v>1.1621585976908977</v>
      </c>
      <c r="H42" s="35">
        <v>1.1224522546192066</v>
      </c>
      <c r="I42" s="35">
        <v>1.1391060812444855</v>
      </c>
      <c r="J42" s="35">
        <v>1.4187769083452433</v>
      </c>
      <c r="K42" s="35">
        <v>1.258652616325495</v>
      </c>
      <c r="L42" s="35">
        <v>1.7662088212801283</v>
      </c>
      <c r="M42" s="35">
        <v>1.9958439808346045</v>
      </c>
      <c r="N42" s="35">
        <v>2.0644224077370161</v>
      </c>
      <c r="O42" s="35">
        <v>2.1035797309473425</v>
      </c>
      <c r="P42" s="35">
        <v>2.4378603410184838</v>
      </c>
      <c r="Q42" s="35">
        <v>2.1953728129698145</v>
      </c>
      <c r="R42" s="35">
        <v>3.0680431351970459</v>
      </c>
      <c r="S42" s="35">
        <v>2.4676882269586198</v>
      </c>
      <c r="T42" s="35" t="s">
        <v>8</v>
      </c>
    </row>
    <row r="44" spans="2:21" ht="15" customHeight="1" x14ac:dyDescent="0.3">
      <c r="B44" s="39" t="s">
        <v>46</v>
      </c>
    </row>
    <row r="45" spans="2:21" ht="12" x14ac:dyDescent="0.3">
      <c r="B45" s="4" t="s">
        <v>40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Figure 1</vt:lpstr>
      <vt:lpstr>Table 1</vt:lpstr>
      <vt:lpstr>Table 1a</vt:lpstr>
      <vt:lpstr>Figure 2</vt:lpstr>
      <vt:lpstr>Table 2</vt:lpstr>
      <vt:lpstr>Figure 3</vt:lpstr>
      <vt:lpstr>Table 3</vt:lpstr>
      <vt:lpstr>Figure 4</vt:lpstr>
      <vt:lpstr>Table 4 </vt:lpstr>
      <vt:lpstr>'Figure 1'!Print_Area</vt:lpstr>
      <vt:lpstr>'Figure 2'!Print_Area</vt:lpstr>
      <vt:lpstr>'Figure 3'!Print_Area</vt:lpstr>
      <vt:lpstr>'Figure 4'!Print_Area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2022-01-18T16:14:21Z</dcterms:modified>
</cp:coreProperties>
</file>