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5" i="1"/>
  <c r="O4" i="1"/>
  <c r="O3" i="1"/>
  <c r="O2" i="1"/>
  <c r="N6" i="1"/>
  <c r="N5" i="1"/>
  <c r="N4" i="1"/>
  <c r="N3" i="1"/>
  <c r="N2" i="1"/>
  <c r="M3" i="1"/>
  <c r="M4" i="1"/>
  <c r="M5" i="1"/>
  <c r="M6" i="1"/>
  <c r="M2" i="1"/>
  <c r="L6" i="1"/>
  <c r="L5" i="1"/>
  <c r="L4" i="1"/>
  <c r="L3" i="1"/>
  <c r="L2" i="1"/>
  <c r="K6" i="1"/>
  <c r="K5" i="1"/>
  <c r="K4" i="1"/>
  <c r="K3" i="1"/>
  <c r="K2" i="1"/>
  <c r="J6" i="1"/>
  <c r="J5" i="1"/>
  <c r="J4" i="1"/>
  <c r="J3" i="1"/>
  <c r="J2" i="1"/>
  <c r="B8" i="1"/>
  <c r="I6" i="1"/>
  <c r="I5" i="1"/>
  <c r="I4" i="1"/>
  <c r="I3" i="1"/>
  <c r="I2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<sst xmlns="http://schemas.openxmlformats.org/spreadsheetml/2006/main" count="26" uniqueCount="26">
  <si>
    <t>PRODUCT NAME</t>
  </si>
  <si>
    <t>Product B</t>
  </si>
  <si>
    <t>Product D</t>
  </si>
  <si>
    <t>Product C</t>
  </si>
  <si>
    <t>Product A</t>
  </si>
  <si>
    <t>Product E</t>
  </si>
  <si>
    <t>Q1 SALES (UNIT)</t>
  </si>
  <si>
    <t>Q2 SALES (UNIT)</t>
  </si>
  <si>
    <t>Q3 SALES (UNIT)</t>
  </si>
  <si>
    <t>Q4 SALES (UNIT)</t>
  </si>
  <si>
    <t>Salesperson</t>
  </si>
  <si>
    <t>John Smith</t>
  </si>
  <si>
    <t>John Doe</t>
  </si>
  <si>
    <t>Alice Johnson</t>
  </si>
  <si>
    <t>Bob Johnson</t>
  </si>
  <si>
    <t>Carol White</t>
  </si>
  <si>
    <t>Annual Target (Units)</t>
  </si>
  <si>
    <t>SUM</t>
  </si>
  <si>
    <t>Target met?</t>
  </si>
  <si>
    <t>TOTAL NO OF PRODUCTS</t>
  </si>
  <si>
    <t>Performance</t>
  </si>
  <si>
    <t>Sales between 1200 and 800?</t>
  </si>
  <si>
    <t>Sales&gt;1200 or &lt;800</t>
  </si>
  <si>
    <t>Warning issued?</t>
  </si>
  <si>
    <t>Maximum sales</t>
  </si>
  <si>
    <t>Minimum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</si>
</sst>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 shrinkToFi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 shrinkToFit="1"/>
    </xf>
    <xf numFmtId="0" fontId="0" fillId="0" borderId="0" xfId="0" applyAlignment="1">
      <alignment horizontal="center" wrapText="1" shrinkToFit="1"/>
    </xf>
    <xf numFmtId="0" fontId="0" fillId="0" borderId="0" xfId="0" applyAlignment="1">
      <alignment horizontal="center" vertical="center" wrapText="1" shrinkToFit="1"/>
    </xf>
    <xf numFmtId="0" fontId="1" fillId="0" borderId="0" xfId="0" applyFont="1" applyAlignment="1">
      <alignment horizontal="center" wrapText="1" shrinkToFit="1"/>
    </xf>
    <xf numFmtId="0" fontId="2" fillId="0" borderId="0" xfId="0" applyFont="1" applyAlignment="1">
      <alignment horizontal="center" wrapText="1" shrinkToFit="1"/>
    </xf>
    <xf numFmtId="0" fontId="0" fillId="0" borderId="0" xfId="0" applyFont="1" applyAlignment="1">
      <alignment horizont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 for quarterly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Q1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2-42A1-86A6-F17CCD0DCBE7}"/>
            </c:ext>
          </c:extLst>
        </c:ser>
        <c:ser>
          <c:idx val="1"/>
          <c:order val="1"/>
          <c:tx>
            <c:v>Q2 Sales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Sheet1!$B$1:$E$1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2-42A1-86A6-F17CCD0DCBE7}"/>
            </c:ext>
          </c:extLst>
        </c:ser>
        <c:ser>
          <c:idx val="2"/>
          <c:order val="2"/>
          <c:tx>
            <c:v>Q3 Sales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Sheet1!$B$2:$E$2</c:f>
              <c:numCache>
                <c:formatCode>General</c:formatCode>
                <c:ptCount val="4"/>
                <c:pt idx="0">
                  <c:v>500</c:v>
                </c:pt>
                <c:pt idx="1">
                  <c:v>550</c:v>
                </c:pt>
                <c:pt idx="2">
                  <c:v>530</c:v>
                </c:pt>
                <c:pt idx="3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62-42A1-86A6-F17CCD0DCBE7}"/>
            </c:ext>
          </c:extLst>
        </c:ser>
        <c:ser>
          <c:idx val="3"/>
          <c:order val="3"/>
          <c:tx>
            <c:v>Q4 Sales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Sheet1!$B$3:$E$3</c:f>
              <c:numCache>
                <c:formatCode>General</c:formatCode>
                <c:ptCount val="4"/>
                <c:pt idx="0">
                  <c:v>300</c:v>
                </c:pt>
                <c:pt idx="1">
                  <c:v>320</c:v>
                </c:pt>
                <c:pt idx="2">
                  <c:v>310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62-42A1-86A6-F17CCD0DCBE7}"/>
            </c:ext>
          </c:extLst>
        </c:ser>
        <c:ser>
          <c:idx val="4"/>
          <c:order val="4"/>
          <c:tx>
            <c:v>Q5 Sales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Sheet1!$B$4:$E$4</c:f>
              <c:numCache>
                <c:formatCode>General</c:formatCode>
                <c:ptCount val="4"/>
                <c:pt idx="0">
                  <c:v>200</c:v>
                </c:pt>
                <c:pt idx="1">
                  <c:v>150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62-42A1-86A6-F17CCD0DCBE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Sheet1!$B$5:$E$5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240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62-42A1-86A6-F17CCD0DCBE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Sheet1!$B$6:$E$6</c:f>
              <c:numCache>
                <c:formatCode>General</c:formatCode>
                <c:ptCount val="4"/>
                <c:pt idx="0">
                  <c:v>100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62-42A1-86A6-F17CCD0DC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368127"/>
        <c:axId val="2079368959"/>
      </c:barChart>
      <c:catAx>
        <c:axId val="2079368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68959"/>
        <c:crosses val="autoZero"/>
        <c:auto val="1"/>
        <c:lblAlgn val="ctr"/>
        <c:lblOffset val="100"/>
        <c:noMultiLvlLbl val="0"/>
      </c:catAx>
      <c:valAx>
        <c:axId val="207936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6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 for Quarterly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 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695-8BA3-57B09C2918A2}"/>
            </c:ext>
          </c:extLst>
        </c:ser>
        <c:ser>
          <c:idx val="1"/>
          <c:order val="1"/>
          <c:tx>
            <c:v>sales 2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Sheet1!$B$2:$E$2</c:f>
              <c:numCache>
                <c:formatCode>General</c:formatCode>
                <c:ptCount val="4"/>
                <c:pt idx="0">
                  <c:v>500</c:v>
                </c:pt>
                <c:pt idx="1">
                  <c:v>550</c:v>
                </c:pt>
                <c:pt idx="2">
                  <c:v>530</c:v>
                </c:pt>
                <c:pt idx="3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1-4695-8BA3-57B09C2918A2}"/>
            </c:ext>
          </c:extLst>
        </c:ser>
        <c:ser>
          <c:idx val="2"/>
          <c:order val="2"/>
          <c:tx>
            <c:v>sales 3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Sheet1!$B$3:$E$3</c:f>
              <c:numCache>
                <c:formatCode>General</c:formatCode>
                <c:ptCount val="4"/>
                <c:pt idx="0">
                  <c:v>300</c:v>
                </c:pt>
                <c:pt idx="1">
                  <c:v>320</c:v>
                </c:pt>
                <c:pt idx="2">
                  <c:v>310</c:v>
                </c:pt>
                <c:pt idx="3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81-4695-8BA3-57B09C2918A2}"/>
            </c:ext>
          </c:extLst>
        </c:ser>
        <c:ser>
          <c:idx val="3"/>
          <c:order val="3"/>
          <c:tx>
            <c:v>sales 4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Sheet1!$B$4:$E$4</c:f>
              <c:numCache>
                <c:formatCode>General</c:formatCode>
                <c:ptCount val="4"/>
                <c:pt idx="0">
                  <c:v>200</c:v>
                </c:pt>
                <c:pt idx="1">
                  <c:v>150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81-4695-8BA3-57B09C2918A2}"/>
            </c:ext>
          </c:extLst>
        </c:ser>
        <c:ser>
          <c:idx val="4"/>
          <c:order val="4"/>
          <c:tx>
            <c:v>sales 5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Sheet1!$B$5:$E$5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240</c:v>
                </c:pt>
                <c:pt idx="3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81-4695-8BA3-57B09C2918A2}"/>
            </c:ext>
          </c:extLst>
        </c:ser>
        <c:ser>
          <c:idx val="5"/>
          <c:order val="5"/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Sheet1!$B$6:$E$6</c:f>
              <c:numCache>
                <c:formatCode>General</c:formatCode>
                <c:ptCount val="4"/>
                <c:pt idx="0">
                  <c:v>100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81-4695-8BA3-57B09C291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331919"/>
        <c:axId val="2081324847"/>
      </c:lineChart>
      <c:catAx>
        <c:axId val="20813319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24847"/>
        <c:crosses val="autoZero"/>
        <c:auto val="1"/>
        <c:lblAlgn val="ctr"/>
        <c:lblOffset val="100"/>
        <c:noMultiLvlLbl val="0"/>
      </c:catAx>
      <c:valAx>
        <c:axId val="20813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3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 for quarterly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sales 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1"/>
              <c:pt idx="0">
                <c:v>sales 2</c:v>
              </c:pt>
            </c:strLit>
          </c:cat>
          <c:val>
            <c:numRef>
              <c:f>Sheet1!$B$2:$B$6</c:f>
              <c:numCache>
                <c:formatCode>General</c:formatCode>
                <c:ptCount val="5"/>
                <c:pt idx="0">
                  <c:v>500</c:v>
                </c:pt>
                <c:pt idx="1">
                  <c:v>300</c:v>
                </c:pt>
                <c:pt idx="2">
                  <c:v>200</c:v>
                </c:pt>
                <c:pt idx="3">
                  <c:v>250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3-414A-97EC-B1A826EC3594}"/>
            </c:ext>
          </c:extLst>
        </c:ser>
        <c:ser>
          <c:idx val="1"/>
          <c:order val="1"/>
          <c:tx>
            <c:v>Sales 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1"/>
              <c:pt idx="0">
                <c:v>sales 2</c:v>
              </c:pt>
            </c:strLit>
          </c:cat>
          <c:val>
            <c:numRef>
              <c:f>Sheet1!$C$2:$C$6</c:f>
              <c:numCache>
                <c:formatCode>General</c:formatCode>
                <c:ptCount val="5"/>
                <c:pt idx="0">
                  <c:v>550</c:v>
                </c:pt>
                <c:pt idx="1">
                  <c:v>320</c:v>
                </c:pt>
                <c:pt idx="2">
                  <c:v>150</c:v>
                </c:pt>
                <c:pt idx="3">
                  <c:v>260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3-414A-97EC-B1A826EC3594}"/>
            </c:ext>
          </c:extLst>
        </c:ser>
        <c:ser>
          <c:idx val="2"/>
          <c:order val="2"/>
          <c:tx>
            <c:v>Sales 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1"/>
              <c:pt idx="0">
                <c:v>sales 2</c:v>
              </c:pt>
            </c:strLit>
          </c:cat>
          <c:val>
            <c:numRef>
              <c:f>Sheet1!$D$2:$D$6</c:f>
              <c:numCache>
                <c:formatCode>General</c:formatCode>
                <c:ptCount val="5"/>
                <c:pt idx="0">
                  <c:v>530</c:v>
                </c:pt>
                <c:pt idx="1">
                  <c:v>310</c:v>
                </c:pt>
                <c:pt idx="2">
                  <c:v>220</c:v>
                </c:pt>
                <c:pt idx="3">
                  <c:v>240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3-414A-97EC-B1A826EC3594}"/>
            </c:ext>
          </c:extLst>
        </c:ser>
        <c:ser>
          <c:idx val="3"/>
          <c:order val="3"/>
          <c:tx>
            <c:v>Sales 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1"/>
              <c:pt idx="0">
                <c:v>sales 2</c:v>
              </c:pt>
            </c:strLit>
          </c:cat>
          <c:val>
            <c:numRef>
              <c:f>Sheet1!$E$2:$E$6</c:f>
              <c:numCache>
                <c:formatCode>General</c:formatCode>
                <c:ptCount val="5"/>
                <c:pt idx="0">
                  <c:v>520</c:v>
                </c:pt>
                <c:pt idx="1">
                  <c:v>280</c:v>
                </c:pt>
                <c:pt idx="2">
                  <c:v>230</c:v>
                </c:pt>
                <c:pt idx="3">
                  <c:v>220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03-414A-97EC-B1A826EC3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8</xdr:row>
      <xdr:rowOff>19050</xdr:rowOff>
    </xdr:from>
    <xdr:to>
      <xdr:col>5</xdr:col>
      <xdr:colOff>828675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8</xdr:row>
      <xdr:rowOff>9524</xdr:rowOff>
    </xdr:from>
    <xdr:to>
      <xdr:col>9</xdr:col>
      <xdr:colOff>876301</xdr:colOff>
      <xdr:row>19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990601</xdr:colOff>
      <xdr:row>8</xdr:row>
      <xdr:rowOff>9525</xdr:rowOff>
    </xdr:from>
    <xdr:to>
      <xdr:col>13</xdr:col>
      <xdr:colOff>352426</xdr:colOff>
      <xdr:row>19</xdr:row>
      <xdr:rowOff>171451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topLeftCell="B1" workbookViewId="0">
      <pane ySplit="1" topLeftCell="A2" activePane="bottomLeft" state="frozen"/>
      <selection pane="bottomLeft" activeCell="O11" sqref="O11"/>
    </sheetView>
  </sheetViews>
  <sheetFormatPr defaultRowHeight="15" x14ac:dyDescent="0.25"/>
  <cols>
    <col min="1" max="1" width="13.140625" customWidth="1"/>
    <col min="6" max="6" width="13.140625" customWidth="1"/>
    <col min="7" max="7" width="14.42578125" customWidth="1"/>
    <col min="9" max="9" width="17.5703125" customWidth="1"/>
    <col min="10" max="10" width="23.42578125" customWidth="1"/>
    <col min="11" max="11" width="14.28515625" customWidth="1"/>
    <col min="12" max="12" width="17.42578125" customWidth="1"/>
    <col min="13" max="13" width="9.85546875" customWidth="1"/>
    <col min="14" max="14" width="10.85546875" style="7" customWidth="1"/>
    <col min="15" max="15" width="10.140625" customWidth="1"/>
  </cols>
  <sheetData>
    <row r="1" spans="1:15" ht="30" x14ac:dyDescent="0.25">
      <c r="A1" s="14" t="s">
        <v>0</v>
      </c>
      <c r="B1" s="10" t="s">
        <v>6</v>
      </c>
      <c r="C1" s="6" t="s">
        <v>7</v>
      </c>
      <c r="D1" s="6" t="s">
        <v>8</v>
      </c>
      <c r="E1" s="6" t="s">
        <v>9</v>
      </c>
      <c r="F1" s="5" t="s">
        <v>10</v>
      </c>
      <c r="G1" s="6" t="s">
        <v>16</v>
      </c>
      <c r="H1" s="3" t="s">
        <v>17</v>
      </c>
      <c r="I1" s="7" t="s">
        <v>18</v>
      </c>
      <c r="J1" s="7" t="s">
        <v>20</v>
      </c>
      <c r="K1" s="3" t="s">
        <v>21</v>
      </c>
      <c r="L1" s="8" t="s">
        <v>22</v>
      </c>
      <c r="M1" s="3" t="s">
        <v>23</v>
      </c>
      <c r="N1" s="7" t="s">
        <v>24</v>
      </c>
      <c r="O1" s="7" t="s">
        <v>25</v>
      </c>
    </row>
    <row r="2" spans="1:15" x14ac:dyDescent="0.25">
      <c r="A2" s="12" t="s">
        <v>3</v>
      </c>
      <c r="B2" s="2">
        <v>500</v>
      </c>
      <c r="C2">
        <v>550</v>
      </c>
      <c r="D2">
        <v>530</v>
      </c>
      <c r="E2">
        <v>520</v>
      </c>
      <c r="F2" s="1" t="s">
        <v>13</v>
      </c>
      <c r="G2">
        <v>2000</v>
      </c>
      <c r="H2">
        <f>SUM(B2:E2)</f>
        <v>2100</v>
      </c>
      <c r="I2" s="1" t="str">
        <f>IF(H2&gt;=G2, "Met Target", "Did not meet target")</f>
        <v>Met Target</v>
      </c>
      <c r="J2" s="5" t="str">
        <f>IF(H2&gt;1200, "Excelent performance", IF(AND(H2&gt;=1000,H2&lt;=1200), "Good performance", IF(AND(H2&gt;=800,H2&lt;=1000)&lt;"Average Performance","Needs Improvement")))</f>
        <v>Excelent performance</v>
      </c>
      <c r="K2" t="b">
        <f>AND(H2&gt;800,H2&lt;1200)</f>
        <v>0</v>
      </c>
      <c r="L2" t="b">
        <f>OR(H2 &gt; 1200, H2 &lt; 800)</f>
        <v>1</v>
      </c>
      <c r="M2" t="str">
        <f>IF(OR(H2&lt;800,C2&lt;500),"Warning", "")</f>
        <v/>
      </c>
      <c r="N2" s="7">
        <f>MAX(B2:E2)</f>
        <v>550</v>
      </c>
      <c r="O2" s="5">
        <f>MIN(B2:E2)</f>
        <v>500</v>
      </c>
    </row>
    <row r="3" spans="1:15" x14ac:dyDescent="0.25">
      <c r="A3" s="12" t="s">
        <v>4</v>
      </c>
      <c r="B3" s="2">
        <v>300</v>
      </c>
      <c r="C3">
        <v>320</v>
      </c>
      <c r="D3">
        <v>310</v>
      </c>
      <c r="E3">
        <v>280</v>
      </c>
      <c r="F3" s="1" t="s">
        <v>11</v>
      </c>
      <c r="G3">
        <v>1200</v>
      </c>
      <c r="H3">
        <f>SUM(B3:E3)</f>
        <v>1210</v>
      </c>
      <c r="I3" s="1" t="str">
        <f>IF(H3&gt;=G3, "Met target", "did not meet target")</f>
        <v>Met target</v>
      </c>
      <c r="J3" s="5" t="str">
        <f>IF(H3&gt;1200, "Excellent performance", IF(AND(H3&gt;=1000,H3&lt;=1200), "Good performance", IF(AND(H3&gt;=800,H3&lt;=1000)&lt;"Average Performance","Needs Improvement")))</f>
        <v>Excellent performance</v>
      </c>
      <c r="K3" t="b">
        <f>AND(H3&gt;800,H3&lt;1200)</f>
        <v>0</v>
      </c>
      <c r="L3" t="b">
        <f>OR(H3 &gt; 1200, H3 &lt; 800)</f>
        <v>1</v>
      </c>
      <c r="M3" t="str">
        <f>IF(OR(H3&lt;800,C3&lt;50),"Warning","")</f>
        <v/>
      </c>
      <c r="N3" s="7">
        <f>MAX(B3:E3)</f>
        <v>320</v>
      </c>
      <c r="O3" s="5">
        <f>MIN(B3:E3)</f>
        <v>280</v>
      </c>
    </row>
    <row r="4" spans="1:15" ht="30" x14ac:dyDescent="0.25">
      <c r="A4" s="13" t="s">
        <v>2</v>
      </c>
      <c r="B4" s="2">
        <v>200</v>
      </c>
      <c r="C4">
        <v>150</v>
      </c>
      <c r="D4">
        <v>220</v>
      </c>
      <c r="E4">
        <v>230</v>
      </c>
      <c r="F4" s="1" t="s">
        <v>14</v>
      </c>
      <c r="G4">
        <v>850</v>
      </c>
      <c r="H4">
        <f>SUM(B4:E4)</f>
        <v>800</v>
      </c>
      <c r="I4" s="6" t="str">
        <f>IF(H4&gt;=G4, "Met target","Did not meet target")</f>
        <v>Did not meet target</v>
      </c>
      <c r="J4" s="5" t="str">
        <f>IF(H4&gt;1200,"Excellent Performance",
IF(AND(H4&gt;=1000,H4&lt;=1200),"Good Performance",
IF(AND(H4&gt;=800,H4&lt;1000),"Average Performance",J5)))</f>
        <v>Average Performance</v>
      </c>
      <c r="K4" t="b">
        <f>AND(H4&gt;800,H4&lt;1200)</f>
        <v>0</v>
      </c>
      <c r="L4" t="b">
        <f>OR(H4&gt;1200,H4&lt;800)</f>
        <v>0</v>
      </c>
      <c r="M4" t="str">
        <f>IF(OR(H4&lt;800,C4&lt;50),"Warning", "")</f>
        <v/>
      </c>
      <c r="N4" s="7">
        <f>MAX(B4:E4)</f>
        <v>230</v>
      </c>
      <c r="O4" s="5">
        <f>MIN(B4:E4)</f>
        <v>150</v>
      </c>
    </row>
    <row r="5" spans="1:15" ht="30" x14ac:dyDescent="0.25">
      <c r="A5" s="12" t="s">
        <v>1</v>
      </c>
      <c r="B5" s="2">
        <v>250</v>
      </c>
      <c r="C5">
        <v>260</v>
      </c>
      <c r="D5">
        <v>240</v>
      </c>
      <c r="E5">
        <v>220</v>
      </c>
      <c r="F5" s="1" t="s">
        <v>12</v>
      </c>
      <c r="G5">
        <v>1000</v>
      </c>
      <c r="H5">
        <f>SUM(B5:E5)</f>
        <v>970</v>
      </c>
      <c r="I5" s="6" t="str">
        <f>IF(H5&gt;=G5,"Met target","Did not meet target")</f>
        <v>Did not meet target</v>
      </c>
      <c r="J5" s="5" t="str">
        <f>IF(H5 &gt; 1200, "Excellent Performance",
  IF(AND(H5 &gt;= 1000, H5 &lt;= 1200), "Good Performance",
  IF(AND(H5 &gt;= 800, H5 &lt; 1000), "Average Performance",
  "Needs Improvement")))</f>
        <v>Average Performance</v>
      </c>
      <c r="K5" t="b">
        <f>AND(H5&gt;800,H5&lt;1200)</f>
        <v>1</v>
      </c>
      <c r="L5" t="b">
        <f>OR(H5&gt;1200,H5&lt;800)</f>
        <v>0</v>
      </c>
      <c r="M5" s="5" t="str">
        <f>IF(OR(H5&lt;800,C5&lt;800),"Warning","")</f>
        <v>Warning</v>
      </c>
      <c r="N5" s="7">
        <f>MAX(B5:E5)</f>
        <v>260</v>
      </c>
      <c r="O5" s="5">
        <f>MIN(B5:E5)</f>
        <v>220</v>
      </c>
    </row>
    <row r="6" spans="1:15" ht="30" x14ac:dyDescent="0.25">
      <c r="A6" s="12" t="s">
        <v>5</v>
      </c>
      <c r="B6" s="2">
        <v>100</v>
      </c>
      <c r="C6">
        <v>60</v>
      </c>
      <c r="D6">
        <v>70</v>
      </c>
      <c r="E6">
        <v>50</v>
      </c>
      <c r="F6" s="1" t="s">
        <v>15</v>
      </c>
      <c r="G6">
        <v>500</v>
      </c>
      <c r="H6">
        <f>SUM(B6:E6)</f>
        <v>280</v>
      </c>
      <c r="I6" s="6" t="str">
        <f>IF(H6&gt;=G6,"Met target","Did not meet target")</f>
        <v>Did not meet target</v>
      </c>
      <c r="J6" s="5" t="str">
        <f>IF(H6&gt;1200, "Excellent Performance", IF(AND(H6&gt;=1000, H6&lt;=1200), "Good Performance", IF(AND(H6&gt;=800,H6&lt;1000), "Average Performance","Needs Improvement")))</f>
        <v>Needs Improvement</v>
      </c>
      <c r="K6" t="b">
        <f>AND(H6&gt;800,H6&lt;1200)</f>
        <v>0</v>
      </c>
      <c r="L6" t="b">
        <f>OR(H6&gt;1200,H6&lt;800)</f>
        <v>1</v>
      </c>
      <c r="M6" s="5" t="str">
        <f>IF(OR(H6&lt;1200,C6&lt;50),"Warning","")</f>
        <v>Warning</v>
      </c>
      <c r="N6" s="7">
        <f>MAX(B6:E6)</f>
        <v>100</v>
      </c>
      <c r="O6" s="5">
        <f>MIN(B6:E6)</f>
        <v>50</v>
      </c>
    </row>
    <row r="7" spans="1:15" ht="13.5" customHeight="1" x14ac:dyDescent="0.25">
      <c r="A7" s="2"/>
      <c r="B7" s="2"/>
    </row>
    <row r="8" spans="1:15" ht="30" x14ac:dyDescent="0.25">
      <c r="A8" s="9" t="s">
        <v>19</v>
      </c>
      <c r="B8" s="11">
        <f>COUNTA(A2:A6)</f>
        <v>5</v>
      </c>
    </row>
    <row r="9" spans="1:15" x14ac:dyDescent="0.25">
      <c r="A9" s="2"/>
      <c r="B9" s="2"/>
    </row>
    <row r="10" spans="1:15" x14ac:dyDescent="0.25">
      <c r="A10" s="2"/>
      <c r="B10" s="2"/>
    </row>
    <row r="11" spans="1:15" x14ac:dyDescent="0.25">
      <c r="A11" s="2"/>
      <c r="B11" s="2"/>
    </row>
    <row r="12" spans="1:15" x14ac:dyDescent="0.25">
      <c r="A12" s="2"/>
      <c r="B12" s="2"/>
      <c r="J12" s="4"/>
    </row>
    <row r="13" spans="1:15" x14ac:dyDescent="0.25">
      <c r="A13" s="2"/>
      <c r="B13" s="2"/>
    </row>
    <row r="14" spans="1:15" x14ac:dyDescent="0.25">
      <c r="A14" s="2"/>
      <c r="B14" s="2"/>
    </row>
    <row r="15" spans="1:15" x14ac:dyDescent="0.25">
      <c r="A15" s="2"/>
      <c r="B15" s="2"/>
    </row>
    <row r="16" spans="1:15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  <row r="47" spans="1:2" x14ac:dyDescent="0.25">
      <c r="A47" s="2"/>
      <c r="B47" s="2"/>
    </row>
    <row r="48" spans="1:2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sortState ref="A2:G57">
    <sortCondition descending="1" ref="E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2024-09-01T10:23:49Z</dcterms:created>
  <dcterms:modified xsi:type="dcterms:W3CDTF">2024-09-01T12:40:41Z</dcterms:modified>
</cp:coreProperties>
</file>