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EE124B96-CE8D-44E0-A5C3-E3F33CF5DA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  <sheet name="gender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2" i="1" l="1"/>
  <c r="X82" i="1" s="1"/>
  <c r="W82" i="1"/>
  <c r="Y82" i="1" s="1"/>
  <c r="V81" i="1"/>
  <c r="X81" i="1" s="1"/>
  <c r="W81" i="1"/>
  <c r="Y81" i="1" s="1"/>
  <c r="V80" i="1"/>
  <c r="W80" i="1"/>
  <c r="X80" i="1"/>
  <c r="Y80" i="1"/>
  <c r="V79" i="1" l="1"/>
  <c r="X79" i="1" s="1"/>
  <c r="W79" i="1"/>
  <c r="Y79" i="1" s="1"/>
  <c r="V78" i="1"/>
  <c r="X78" i="1" s="1"/>
  <c r="W78" i="1"/>
  <c r="Y78" i="1" s="1"/>
  <c r="V77" i="1" l="1"/>
  <c r="W77" i="1"/>
  <c r="X77" i="1"/>
  <c r="Y77" i="1"/>
  <c r="V76" i="1" l="1"/>
  <c r="W76" i="1"/>
  <c r="X76" i="1" s="1"/>
  <c r="Y76" i="1"/>
  <c r="V75" i="1"/>
  <c r="X75" i="1" s="1"/>
  <c r="W75" i="1"/>
  <c r="Y75" i="1"/>
  <c r="V74" i="1"/>
  <c r="X74" i="1" s="1"/>
  <c r="W74" i="1"/>
  <c r="Y74" i="1"/>
  <c r="V73" i="1"/>
  <c r="X73" i="1" s="1"/>
  <c r="W73" i="1"/>
  <c r="Y73" i="1"/>
  <c r="V72" i="1"/>
  <c r="X72" i="1" s="1"/>
  <c r="W72" i="1"/>
  <c r="Y72" i="1" s="1"/>
  <c r="V71" i="1"/>
  <c r="X71" i="1" s="1"/>
  <c r="W71" i="1"/>
  <c r="Y71" i="1"/>
  <c r="V70" i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<sst xmlns="http://schemas.openxmlformats.org/spreadsheetml/2006/main" count="32" uniqueCount="32">
  <si>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</si>
  <si>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</si>
  <si>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</si>
  <si>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</si>
  <si>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</si>
  <si>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</si>
  <si>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</si>
  <si>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</si>
  <si>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</si>
  <si>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</si>
  <si>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</si>
  <si>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</si>
  <si>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</si>
  <si>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</si>
  <si>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</si>
  <si>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</si>
  <si>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</si>
  <si>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</si>
  <si>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</si>
  <si>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</si>
  <si>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</si>
  <si>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</si>
  <si>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</si>
  <si>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</si>
  <si>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</si>
  <si>
    <t>Sex</t>
  </si>
  <si>
    <t>Men</t>
  </si>
  <si>
    <t>Women</t>
  </si>
  <si>
    <t>Cases</t>
  </si>
  <si>
    <t>Hospitalizations</t>
  </si>
  <si>
    <t>ICU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</si>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</sst>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topLeftCell="D1" workbookViewId="0">
      <pane ySplit="1" topLeftCell="A59" activePane="bottomLeft" state="frozen"/>
      <selection pane="bottomLeft" activeCell="V81" sqref="V81:Y82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 t="shared" ref="X62:X76" si="1">(V62/(V62+W62))*100</f>
        <v>39.048038783605108</v>
      </c>
      <c r="Y62">
        <f t="shared" ref="Y62:Y76" si="2"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 t="shared" si="1"/>
        <v>38.942917547568712</v>
      </c>
      <c r="Y63">
        <f t="shared" si="2"/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 t="shared" si="1"/>
        <v>38.886597938144327</v>
      </c>
      <c r="Y64">
        <f t="shared" si="2"/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3">SUM(B65,D65,F65,H65,J65,L65,N65,P65,R65,T65)</f>
        <v>973</v>
      </c>
      <c r="W65">
        <f t="shared" ref="W65" si="4">SUM(C65,E65,G65,I65,K65,M65,O65,Q65,S65,U65)</f>
        <v>1532</v>
      </c>
      <c r="X65">
        <f t="shared" si="1"/>
        <v>38.842315369261478</v>
      </c>
      <c r="Y65">
        <f t="shared" si="2"/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5">SUM(B66,D66,F66,H66,J66,L66,N66,P66,R66,T66)</f>
        <v>1000</v>
      </c>
      <c r="W66">
        <f t="shared" ref="W66" si="6">SUM(C66,E66,G66,I66,K66,M66,O66,Q66,S66,U66)</f>
        <v>1575</v>
      </c>
      <c r="X66">
        <f t="shared" si="1"/>
        <v>38.834951456310677</v>
      </c>
      <c r="Y66">
        <f t="shared" si="2"/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7">SUM(B67,D67,F67,H67,J67,L67,N67,P67,R67,T67)</f>
        <v>1016</v>
      </c>
      <c r="W67">
        <f t="shared" ref="W67" si="8">SUM(C67,E67,G67,I67,K67,M67,O67,Q67,S67,U67)</f>
        <v>1611</v>
      </c>
      <c r="X67">
        <f t="shared" si="1"/>
        <v>38.675295013323179</v>
      </c>
      <c r="Y67">
        <f t="shared" si="2"/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9">SUM(B68,D68,F68,H68,J68,L68,N68,P68,R68,T68)</f>
        <v>1022</v>
      </c>
      <c r="W68">
        <f t="shared" ref="W68" si="10">SUM(C68,E68,G68,I68,K68,M68,O68,Q68,S68,U68)</f>
        <v>1626</v>
      </c>
      <c r="X68">
        <f t="shared" si="1"/>
        <v>38.59516616314199</v>
      </c>
      <c r="Y68">
        <f t="shared" si="2"/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11">SUM(B69,D69,F69,H69,J69,L69,N69,P69,R69,T69)</f>
        <v>1029</v>
      </c>
      <c r="W69">
        <f t="shared" ref="W69" si="12">SUM(C69,E69,G69,I69,K69,M69,O69,Q69,S69,U69)</f>
        <v>1647</v>
      </c>
      <c r="X69">
        <f t="shared" si="1"/>
        <v>38.45291479820628</v>
      </c>
      <c r="Y69">
        <f t="shared" si="2"/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3">SUM(B70,D70,F70,H70,J70,L70,N70,P70,R70,T70)</f>
        <v>1040</v>
      </c>
      <c r="W70">
        <f t="shared" ref="W70" si="14">SUM(C70,E70,G70,I70,K70,M70,O70,Q70,S70,U70)</f>
        <v>1662</v>
      </c>
      <c r="X70">
        <f t="shared" si="1"/>
        <v>38.490007401924501</v>
      </c>
      <c r="Y70">
        <f t="shared" si="2"/>
        <v>61.509992598075499</v>
      </c>
    </row>
    <row r="71" spans="1:25" x14ac:dyDescent="0.3">
      <c r="A71" s="1">
        <v>43978</v>
      </c>
      <c r="B71">
        <v>44</v>
      </c>
      <c r="C71">
        <v>71</v>
      </c>
      <c r="D71">
        <v>113</v>
      </c>
      <c r="E71">
        <v>276</v>
      </c>
      <c r="F71">
        <v>142</v>
      </c>
      <c r="G71">
        <v>245</v>
      </c>
      <c r="H71">
        <v>113</v>
      </c>
      <c r="I71">
        <v>199</v>
      </c>
      <c r="J71">
        <v>162</v>
      </c>
      <c r="K71">
        <v>235</v>
      </c>
      <c r="L71">
        <v>171</v>
      </c>
      <c r="M71">
        <v>191</v>
      </c>
      <c r="N71">
        <v>152</v>
      </c>
      <c r="O71">
        <v>180</v>
      </c>
      <c r="P71">
        <v>106</v>
      </c>
      <c r="Q71">
        <v>155</v>
      </c>
      <c r="R71">
        <v>49</v>
      </c>
      <c r="S71">
        <v>127</v>
      </c>
      <c r="T71">
        <v>3</v>
      </c>
      <c r="U71">
        <v>7</v>
      </c>
      <c r="V71">
        <f t="shared" ref="V71" si="15">SUM(B71,D71,F71,H71,J71,L71,N71,P71,R71,T71)</f>
        <v>1055</v>
      </c>
      <c r="W71">
        <f t="shared" ref="W71" si="16">SUM(C71,E71,G71,I71,K71,M71,O71,Q71,S71,U71)</f>
        <v>1686</v>
      </c>
      <c r="X71">
        <f t="shared" si="1"/>
        <v>38.489602334914267</v>
      </c>
      <c r="Y71">
        <f t="shared" si="2"/>
        <v>61.510397665085733</v>
      </c>
    </row>
    <row r="72" spans="1:25" x14ac:dyDescent="0.3">
      <c r="A72" s="1">
        <v>43979</v>
      </c>
      <c r="B72">
        <v>46</v>
      </c>
      <c r="C72">
        <v>72</v>
      </c>
      <c r="D72">
        <v>115</v>
      </c>
      <c r="E72">
        <v>280</v>
      </c>
      <c r="F72">
        <v>145</v>
      </c>
      <c r="G72">
        <v>247</v>
      </c>
      <c r="H72">
        <v>113</v>
      </c>
      <c r="I72">
        <v>201</v>
      </c>
      <c r="J72">
        <v>163</v>
      </c>
      <c r="K72">
        <v>237</v>
      </c>
      <c r="L72">
        <v>172</v>
      </c>
      <c r="M72">
        <v>192</v>
      </c>
      <c r="N72">
        <v>153</v>
      </c>
      <c r="O72">
        <v>180</v>
      </c>
      <c r="P72">
        <v>107</v>
      </c>
      <c r="Q72">
        <v>159</v>
      </c>
      <c r="R72">
        <v>49</v>
      </c>
      <c r="S72">
        <v>130</v>
      </c>
      <c r="T72">
        <v>3</v>
      </c>
      <c r="U72">
        <v>9</v>
      </c>
      <c r="V72">
        <f t="shared" ref="V72" si="17">SUM(B72,D72,F72,H72,J72,L72,N72,P72,R72,T72)</f>
        <v>1066</v>
      </c>
      <c r="W72">
        <f t="shared" ref="W72" si="18">SUM(C72,E72,G72,I72,K72,M72,O72,Q72,S72,U72)</f>
        <v>1707</v>
      </c>
      <c r="X72">
        <f t="shared" si="1"/>
        <v>38.442120447169131</v>
      </c>
      <c r="Y72">
        <f t="shared" si="2"/>
        <v>61.557879552830876</v>
      </c>
    </row>
    <row r="73" spans="1:25" x14ac:dyDescent="0.3">
      <c r="A73" s="1">
        <v>43980</v>
      </c>
      <c r="B73">
        <v>46</v>
      </c>
      <c r="C73">
        <v>75</v>
      </c>
      <c r="D73">
        <v>118</v>
      </c>
      <c r="E73">
        <v>283</v>
      </c>
      <c r="F73">
        <v>150</v>
      </c>
      <c r="G73">
        <v>249</v>
      </c>
      <c r="H73">
        <v>113</v>
      </c>
      <c r="I73">
        <v>202</v>
      </c>
      <c r="J73">
        <v>167</v>
      </c>
      <c r="K73">
        <v>239</v>
      </c>
      <c r="L73">
        <v>176</v>
      </c>
      <c r="M73">
        <v>193</v>
      </c>
      <c r="N73">
        <v>153</v>
      </c>
      <c r="O73">
        <v>180</v>
      </c>
      <c r="P73">
        <v>107</v>
      </c>
      <c r="Q73">
        <v>161</v>
      </c>
      <c r="R73">
        <v>51</v>
      </c>
      <c r="S73">
        <v>132</v>
      </c>
      <c r="T73">
        <v>3</v>
      </c>
      <c r="U73">
        <v>9</v>
      </c>
      <c r="V73">
        <f t="shared" ref="V73" si="19">SUM(B73,D73,F73,H73,J73,L73,N73,P73,R73,T73)</f>
        <v>1084</v>
      </c>
      <c r="W73">
        <f t="shared" ref="W73" si="20">SUM(C73,E73,G73,I73,K73,M73,O73,Q73,S73,U73)</f>
        <v>1723</v>
      </c>
      <c r="X73">
        <f t="shared" si="1"/>
        <v>38.617741360883507</v>
      </c>
      <c r="Y73">
        <f t="shared" si="2"/>
        <v>61.382258639116493</v>
      </c>
    </row>
    <row r="74" spans="1:25" x14ac:dyDescent="0.3">
      <c r="A74" s="1">
        <v>43981</v>
      </c>
      <c r="B74">
        <v>48</v>
      </c>
      <c r="C74">
        <v>76</v>
      </c>
      <c r="D74">
        <v>121</v>
      </c>
      <c r="E74">
        <v>285</v>
      </c>
      <c r="F74">
        <v>151</v>
      </c>
      <c r="G74">
        <v>253</v>
      </c>
      <c r="H74">
        <v>114</v>
      </c>
      <c r="I74">
        <v>208</v>
      </c>
      <c r="J74">
        <v>170</v>
      </c>
      <c r="K74">
        <v>241</v>
      </c>
      <c r="L74">
        <v>178</v>
      </c>
      <c r="M74">
        <v>193</v>
      </c>
      <c r="N74">
        <v>156</v>
      </c>
      <c r="O74">
        <v>181</v>
      </c>
      <c r="P74">
        <v>107</v>
      </c>
      <c r="Q74">
        <v>165</v>
      </c>
      <c r="R74">
        <v>51</v>
      </c>
      <c r="S74">
        <v>141</v>
      </c>
      <c r="T74">
        <v>3</v>
      </c>
      <c r="U74">
        <v>9</v>
      </c>
      <c r="V74">
        <f t="shared" ref="V74" si="21">SUM(B74,D74,F74,H74,J74,L74,N74,P74,R74,T74)</f>
        <v>1099</v>
      </c>
      <c r="W74">
        <f t="shared" ref="W74" si="22">SUM(C74,E74,G74,I74,K74,M74,O74,Q74,S74,U74)</f>
        <v>1752</v>
      </c>
      <c r="X74">
        <f t="shared" si="1"/>
        <v>38.547877937565765</v>
      </c>
      <c r="Y74">
        <f t="shared" si="2"/>
        <v>61.452122062434235</v>
      </c>
    </row>
    <row r="75" spans="1:25" x14ac:dyDescent="0.3">
      <c r="A75" s="1">
        <v>43982</v>
      </c>
      <c r="B75">
        <v>49</v>
      </c>
      <c r="C75">
        <v>77</v>
      </c>
      <c r="D75">
        <v>122</v>
      </c>
      <c r="E75">
        <v>287</v>
      </c>
      <c r="F75">
        <v>152</v>
      </c>
      <c r="G75">
        <v>257</v>
      </c>
      <c r="H75">
        <v>114</v>
      </c>
      <c r="I75">
        <v>209</v>
      </c>
      <c r="J75">
        <v>171</v>
      </c>
      <c r="K75">
        <v>247</v>
      </c>
      <c r="L75">
        <v>179</v>
      </c>
      <c r="M75">
        <v>195</v>
      </c>
      <c r="N75">
        <v>156</v>
      </c>
      <c r="O75">
        <v>181</v>
      </c>
      <c r="P75">
        <v>109</v>
      </c>
      <c r="Q75">
        <v>165</v>
      </c>
      <c r="R75">
        <v>51</v>
      </c>
      <c r="S75">
        <v>143</v>
      </c>
      <c r="T75">
        <v>3</v>
      </c>
      <c r="U75">
        <v>9</v>
      </c>
      <c r="V75">
        <f t="shared" ref="V75" si="23">SUM(B75,D75,F75,H75,J75,L75,N75,P75,R75,T75)</f>
        <v>1106</v>
      </c>
      <c r="W75">
        <f t="shared" ref="W75" si="24">SUM(C75,E75,G75,I75,K75,M75,O75,Q75,S75,U75)</f>
        <v>1770</v>
      </c>
      <c r="X75">
        <f t="shared" si="1"/>
        <v>38.456189151599446</v>
      </c>
      <c r="Y75">
        <f t="shared" si="2"/>
        <v>61.543810848400561</v>
      </c>
    </row>
    <row r="76" spans="1:25" x14ac:dyDescent="0.3">
      <c r="A76" s="1">
        <v>43983</v>
      </c>
      <c r="B76">
        <v>49</v>
      </c>
      <c r="C76">
        <v>77</v>
      </c>
      <c r="D76">
        <v>122</v>
      </c>
      <c r="E76">
        <v>289</v>
      </c>
      <c r="F76">
        <v>152</v>
      </c>
      <c r="G76">
        <v>257</v>
      </c>
      <c r="H76">
        <v>114</v>
      </c>
      <c r="I76">
        <v>212</v>
      </c>
      <c r="J76">
        <v>173</v>
      </c>
      <c r="K76">
        <v>247</v>
      </c>
      <c r="L76">
        <v>179</v>
      </c>
      <c r="M76">
        <v>197</v>
      </c>
      <c r="N76">
        <v>157</v>
      </c>
      <c r="O76">
        <v>181</v>
      </c>
      <c r="P76">
        <v>110</v>
      </c>
      <c r="Q76">
        <v>165</v>
      </c>
      <c r="R76">
        <v>51</v>
      </c>
      <c r="S76">
        <v>143</v>
      </c>
      <c r="T76">
        <v>3</v>
      </c>
      <c r="U76">
        <v>9</v>
      </c>
      <c r="V76">
        <f t="shared" ref="V76" si="25">SUM(B76,D76,F76,H76,J76,L76,N76,P76,R76,T76)</f>
        <v>1110</v>
      </c>
      <c r="W76">
        <f t="shared" ref="W76" si="26">SUM(C76,E76,G76,I76,K76,M76,O76,Q76,S76,U76)</f>
        <v>1777</v>
      </c>
      <c r="X76">
        <f t="shared" si="1"/>
        <v>38.448216141323172</v>
      </c>
      <c r="Y76">
        <f t="shared" si="2"/>
        <v>61.551783858676821</v>
      </c>
    </row>
    <row r="77" spans="1:25" x14ac:dyDescent="0.3">
      <c r="A77" s="1">
        <v>43984</v>
      </c>
      <c r="B77">
        <v>54</v>
      </c>
      <c r="C77">
        <v>81</v>
      </c>
      <c r="D77">
        <v>125</v>
      </c>
      <c r="E77">
        <v>295</v>
      </c>
      <c r="F77">
        <v>155</v>
      </c>
      <c r="G77">
        <v>261</v>
      </c>
      <c r="H77">
        <v>114</v>
      </c>
      <c r="I77">
        <v>215</v>
      </c>
      <c r="J77">
        <v>174</v>
      </c>
      <c r="K77">
        <v>252</v>
      </c>
      <c r="L77">
        <v>181</v>
      </c>
      <c r="M77">
        <v>199</v>
      </c>
      <c r="N77">
        <v>157</v>
      </c>
      <c r="O77">
        <v>183</v>
      </c>
      <c r="P77">
        <v>110</v>
      </c>
      <c r="Q77">
        <v>166</v>
      </c>
      <c r="R77">
        <v>52</v>
      </c>
      <c r="S77">
        <v>144</v>
      </c>
      <c r="T77">
        <v>3</v>
      </c>
      <c r="U77">
        <v>9</v>
      </c>
      <c r="V77">
        <f t="shared" ref="V77" si="27">SUM(B77,D77,F77,H77,J77,L77,N77,P77,R77,T77)</f>
        <v>1125</v>
      </c>
      <c r="W77">
        <f t="shared" ref="W77" si="28">SUM(C77,E77,G77,I77,K77,M77,O77,Q77,S77,U77)</f>
        <v>1805</v>
      </c>
      <c r="X77">
        <f t="shared" ref="X77" si="29">(V77/(V77+W77))*100</f>
        <v>38.395904436860064</v>
      </c>
      <c r="Y77">
        <f t="shared" ref="Y77" si="30">(W77/(V77+W77))*100</f>
        <v>61.604095563139929</v>
      </c>
    </row>
    <row r="78" spans="1:25" x14ac:dyDescent="0.3">
      <c r="A78" s="1">
        <v>43985</v>
      </c>
      <c r="B78">
        <v>54</v>
      </c>
      <c r="C78">
        <v>84</v>
      </c>
      <c r="D78">
        <v>130</v>
      </c>
      <c r="E78">
        <v>299</v>
      </c>
      <c r="F78">
        <v>156</v>
      </c>
      <c r="G78">
        <v>262</v>
      </c>
      <c r="H78">
        <v>118</v>
      </c>
      <c r="I78">
        <v>221</v>
      </c>
      <c r="J78">
        <v>178</v>
      </c>
      <c r="K78">
        <v>255</v>
      </c>
      <c r="L78">
        <v>182</v>
      </c>
      <c r="M78">
        <v>201</v>
      </c>
      <c r="N78">
        <v>157</v>
      </c>
      <c r="O78">
        <v>183</v>
      </c>
      <c r="P78">
        <v>110</v>
      </c>
      <c r="Q78">
        <v>168</v>
      </c>
      <c r="R78">
        <v>53</v>
      </c>
      <c r="S78">
        <v>144</v>
      </c>
      <c r="T78">
        <v>3</v>
      </c>
      <c r="U78">
        <v>9</v>
      </c>
      <c r="V78">
        <f t="shared" ref="V78" si="31">SUM(B78,D78,F78,H78,J78,L78,N78,P78,R78,T78)</f>
        <v>1141</v>
      </c>
      <c r="W78">
        <f t="shared" ref="W78" si="32">SUM(C78,E78,G78,I78,K78,M78,O78,Q78,S78,U78)</f>
        <v>1826</v>
      </c>
      <c r="X78">
        <f t="shared" ref="X78" si="33">(V78/(V78+W78))*100</f>
        <v>38.456353218739473</v>
      </c>
      <c r="Y78">
        <f t="shared" ref="Y78" si="34">(W78/(V78+W78))*100</f>
        <v>61.543646781260527</v>
      </c>
    </row>
    <row r="79" spans="1:25" x14ac:dyDescent="0.3">
      <c r="A79" s="1">
        <v>43986</v>
      </c>
      <c r="B79">
        <v>54</v>
      </c>
      <c r="C79">
        <v>85</v>
      </c>
      <c r="D79">
        <v>131</v>
      </c>
      <c r="E79">
        <v>301</v>
      </c>
      <c r="F79">
        <v>160</v>
      </c>
      <c r="G79">
        <v>266</v>
      </c>
      <c r="H79">
        <v>121</v>
      </c>
      <c r="I79">
        <v>224</v>
      </c>
      <c r="J79">
        <v>178</v>
      </c>
      <c r="K79">
        <v>257</v>
      </c>
      <c r="L79">
        <v>183</v>
      </c>
      <c r="M79">
        <v>202</v>
      </c>
      <c r="N79">
        <v>157</v>
      </c>
      <c r="O79">
        <v>186</v>
      </c>
      <c r="P79">
        <v>113</v>
      </c>
      <c r="Q79">
        <v>170</v>
      </c>
      <c r="R79">
        <v>53</v>
      </c>
      <c r="S79">
        <v>147</v>
      </c>
      <c r="T79">
        <v>3</v>
      </c>
      <c r="U79">
        <v>9</v>
      </c>
      <c r="V79">
        <f t="shared" ref="V79" si="35">SUM(B79,D79,F79,H79,J79,L79,N79,P79,R79,T79)</f>
        <v>1153</v>
      </c>
      <c r="W79">
        <f t="shared" ref="W79" si="36">SUM(C79,E79,G79,I79,K79,M79,O79,Q79,S79,U79)</f>
        <v>1847</v>
      </c>
      <c r="X79">
        <f t="shared" ref="X79" si="37">(V79/(V79+W79))*100</f>
        <v>38.433333333333337</v>
      </c>
      <c r="Y79">
        <f t="shared" ref="Y79" si="38">(W79/(V79+W79))*100</f>
        <v>61.56666666666667</v>
      </c>
    </row>
    <row r="80" spans="1:25" x14ac:dyDescent="0.3">
      <c r="A80" s="1">
        <v>43987</v>
      </c>
      <c r="B80">
        <v>57</v>
      </c>
      <c r="C80">
        <v>86</v>
      </c>
      <c r="D80">
        <v>132</v>
      </c>
      <c r="E80">
        <v>304</v>
      </c>
      <c r="F80">
        <v>161</v>
      </c>
      <c r="G80">
        <v>269</v>
      </c>
      <c r="H80">
        <v>123</v>
      </c>
      <c r="I80">
        <v>225</v>
      </c>
      <c r="J80">
        <v>181</v>
      </c>
      <c r="K80">
        <v>258</v>
      </c>
      <c r="L80">
        <v>184</v>
      </c>
      <c r="M80">
        <v>202</v>
      </c>
      <c r="N80">
        <v>159</v>
      </c>
      <c r="O80">
        <v>189</v>
      </c>
      <c r="P80">
        <v>115</v>
      </c>
      <c r="Q80">
        <v>172</v>
      </c>
      <c r="R80">
        <v>53</v>
      </c>
      <c r="S80">
        <v>148</v>
      </c>
      <c r="T80">
        <v>3</v>
      </c>
      <c r="U80">
        <v>9</v>
      </c>
      <c r="V80">
        <f t="shared" ref="V80" si="39">SUM(B80,D80,F80,H80,J80,L80,N80,P80,R80,T80)</f>
        <v>1168</v>
      </c>
      <c r="W80">
        <f t="shared" ref="W80" si="40">SUM(C80,E80,G80,I80,K80,M80,O80,Q80,S80,U80)</f>
        <v>1862</v>
      </c>
      <c r="X80">
        <f t="shared" ref="X80" si="41">(V80/(V80+W80))*100</f>
        <v>38.547854785478549</v>
      </c>
      <c r="Y80">
        <f t="shared" ref="Y80" si="42">(W80/(V80+W80))*100</f>
        <v>61.452145214521451</v>
      </c>
    </row>
    <row r="81" spans="1:25" x14ac:dyDescent="0.3">
      <c r="A81" s="1">
        <v>43988</v>
      </c>
      <c r="B81">
        <v>58</v>
      </c>
      <c r="C81">
        <v>87</v>
      </c>
      <c r="D81">
        <v>136</v>
      </c>
      <c r="E81">
        <v>310</v>
      </c>
      <c r="F81">
        <v>162</v>
      </c>
      <c r="G81">
        <v>273</v>
      </c>
      <c r="H81">
        <v>124</v>
      </c>
      <c r="I81">
        <v>227</v>
      </c>
      <c r="J81">
        <v>183</v>
      </c>
      <c r="K81">
        <v>262</v>
      </c>
      <c r="L81">
        <v>185</v>
      </c>
      <c r="M81">
        <v>204</v>
      </c>
      <c r="N81">
        <v>159</v>
      </c>
      <c r="O81">
        <v>190</v>
      </c>
      <c r="P81">
        <v>115</v>
      </c>
      <c r="Q81">
        <v>172</v>
      </c>
      <c r="R81">
        <v>53</v>
      </c>
      <c r="S81">
        <v>150</v>
      </c>
      <c r="T81">
        <v>3</v>
      </c>
      <c r="U81">
        <v>9</v>
      </c>
      <c r="V81">
        <f t="shared" ref="V81" si="43">SUM(B81,D81,F81,H81,J81,L81,N81,P81,R81,T81)</f>
        <v>1178</v>
      </c>
      <c r="W81">
        <f t="shared" ref="W81" si="44">SUM(C81,E81,G81,I81,K81,M81,O81,Q81,S81,U81)</f>
        <v>1884</v>
      </c>
      <c r="X81">
        <f t="shared" ref="X81" si="45">(V81/(V81+W81))*100</f>
        <v>38.471587197909862</v>
      </c>
      <c r="Y81">
        <f t="shared" ref="Y81" si="46">(W81/(V81+W81))*100</f>
        <v>61.528412802090138</v>
      </c>
    </row>
    <row r="82" spans="1:25" x14ac:dyDescent="0.3">
      <c r="A82" s="1">
        <v>43989</v>
      </c>
      <c r="B82">
        <v>60</v>
      </c>
      <c r="C82">
        <v>88</v>
      </c>
      <c r="D82">
        <v>137</v>
      </c>
      <c r="E82">
        <v>314</v>
      </c>
      <c r="F82">
        <v>164</v>
      </c>
      <c r="G82">
        <v>275</v>
      </c>
      <c r="H82">
        <v>124</v>
      </c>
      <c r="I82">
        <v>231</v>
      </c>
      <c r="J82">
        <v>186</v>
      </c>
      <c r="K82">
        <v>263</v>
      </c>
      <c r="L82">
        <v>185</v>
      </c>
      <c r="M82">
        <v>206</v>
      </c>
      <c r="N82">
        <v>159</v>
      </c>
      <c r="O82">
        <v>191</v>
      </c>
      <c r="P82">
        <v>115</v>
      </c>
      <c r="Q82">
        <v>172</v>
      </c>
      <c r="R82">
        <v>53</v>
      </c>
      <c r="S82">
        <v>151</v>
      </c>
      <c r="T82">
        <v>3</v>
      </c>
      <c r="U82">
        <v>9</v>
      </c>
      <c r="V82">
        <f t="shared" ref="V82" si="47">SUM(B82,D82,F82,H82,J82,L82,N82,P82,R82,T82)</f>
        <v>1186</v>
      </c>
      <c r="W82">
        <f t="shared" ref="W82" si="48">SUM(C82,E82,G82,I82,K82,M82,O82,Q82,S82,U82)</f>
        <v>1900</v>
      </c>
      <c r="X82">
        <f t="shared" ref="X82" si="49">(V82/(V82+W82))*100</f>
        <v>38.431626701231366</v>
      </c>
      <c r="Y82">
        <f t="shared" ref="Y82" si="50">(W82/(V82+W82))*100</f>
        <v>61.568373298768634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53C-B1D1-4D2B-A96A-6298799FECF5}">
  <dimension ref="A1:E3"/>
  <sheetViews>
    <sheetView workbookViewId="0">
      <selection activeCell="C7" sqref="C7"/>
    </sheetView>
  </sheetViews>
  <sheetFormatPr defaultRowHeight="14.4" x14ac:dyDescent="0.3"/>
  <cols>
    <col min="3" max="3" width="14" bestFit="1" customWidth="1"/>
  </cols>
  <sheetData>
    <row r="1" spans="1:5" x14ac:dyDescent="0.3">
      <c r="A1" t="s">
        <v>25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26</v>
      </c>
      <c r="B2">
        <v>1081</v>
      </c>
      <c r="C2">
        <v>270</v>
      </c>
      <c r="D2">
        <v>118</v>
      </c>
      <c r="E2">
        <v>97</v>
      </c>
    </row>
    <row r="3" spans="1:5" x14ac:dyDescent="0.3">
      <c r="A3" t="s">
        <v>27</v>
      </c>
      <c r="B3">
        <v>1731</v>
      </c>
      <c r="C3">
        <v>269</v>
      </c>
      <c r="D3">
        <v>84</v>
      </c>
      <c r="E3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coronadata_age_sex</vt:lpstr>
      <vt:lpstr>gender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2020-06-08T19:44:04Z</dcterms:modified>
</cp:coreProperties>
</file>