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fqy\OneDrive\Documents\"/>
    </mc:Choice>
  </mc:AlternateContent>
  <xr:revisionPtr revIDLastSave="0" documentId="8_{3272E66F-A665-4796-93E5-7923207FD87F}" xr6:coauthVersionLast="47" xr6:coauthVersionMax="47" xr10:uidLastSave="{00000000-0000-0000-0000-000000000000}"/>
  <bookViews>
    <workbookView xWindow="1141" yWindow="1141" windowWidth="22755" windowHeight="11384" xr2:uid="{5A282F3E-51E6-494E-95BD-4F3E928DEE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12" i="1"/>
  <c r="E8" i="1"/>
  <c r="F8" i="1" s="1"/>
  <c r="E7" i="1"/>
  <c r="F7" i="1" s="1"/>
  <c r="E6" i="1"/>
  <c r="F6" i="1" s="1"/>
  <c r="E5" i="1"/>
  <c r="F5" i="1" s="1"/>
  <c r="E4" i="1"/>
  <c r="F4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E2" i="1"/>
  <c r="E3" i="1"/>
  <c r="F3" i="1" s="1"/>
  <c r="F2" i="1"/>
  <c r="G2" i="1" l="1"/>
</calcChain>
</file>

<file path=xl/sharedStrings.xml><?xml version="1.0" encoding="utf-8"?>
<sst xmlns="http://schemas.openxmlformats.org/spreadsheetml/2006/main" count="57" uniqueCount="46">
  <si>
    <t>Item</t>
  </si>
  <si>
    <t>Details</t>
  </si>
  <si>
    <t>Quantity</t>
  </si>
  <si>
    <t>Price</t>
  </si>
  <si>
    <t>Total</t>
  </si>
  <si>
    <t>2020 T Slot</t>
  </si>
  <si>
    <t>50cm</t>
  </si>
  <si>
    <t>36cm</t>
  </si>
  <si>
    <t>34cm</t>
  </si>
  <si>
    <t>32cm</t>
  </si>
  <si>
    <t>27cm</t>
  </si>
  <si>
    <t>Sub-total</t>
  </si>
  <si>
    <t>24cm</t>
  </si>
  <si>
    <t xml:space="preserve">15cm </t>
  </si>
  <si>
    <t>Category</t>
  </si>
  <si>
    <t>Main Frame</t>
  </si>
  <si>
    <t>Motion</t>
  </si>
  <si>
    <t>Nema 17</t>
  </si>
  <si>
    <t>Hanpose 17HS4401S</t>
  </si>
  <si>
    <t>MGN9H + Rail</t>
  </si>
  <si>
    <t>300mm</t>
  </si>
  <si>
    <t>MGN12H + Rail</t>
  </si>
  <si>
    <t>250mm</t>
  </si>
  <si>
    <t>300mm*</t>
  </si>
  <si>
    <t>T8x8</t>
  </si>
  <si>
    <t>POM Screw Nut</t>
  </si>
  <si>
    <t>Rigid Coupler</t>
  </si>
  <si>
    <t>Generally D20 L25</t>
  </si>
  <si>
    <t>GT2 Belt 6mm</t>
  </si>
  <si>
    <t>2 m</t>
  </si>
  <si>
    <t>GT2 20T 6W Pulley</t>
  </si>
  <si>
    <t>GT2 20T 6W Toothed Idler</t>
  </si>
  <si>
    <t>5mm bore</t>
  </si>
  <si>
    <t>GT2 20T 6W Smooth Idler</t>
  </si>
  <si>
    <t>Frame joints</t>
  </si>
  <si>
    <t>Bed mounting</t>
  </si>
  <si>
    <t>XYZ part mounting</t>
  </si>
  <si>
    <t>M6 x 12 BHCS</t>
  </si>
  <si>
    <t>M4 x 12 Countersunk</t>
  </si>
  <si>
    <t>M5 x 10 BHCS</t>
  </si>
  <si>
    <t>M3 x 8 BHCS</t>
  </si>
  <si>
    <t>Rails mounting</t>
  </si>
  <si>
    <t>M4 Sliding T Nut</t>
  </si>
  <si>
    <t>M3 Sliding T Nut</t>
  </si>
  <si>
    <t>M5 Sliding T Nut</t>
  </si>
  <si>
    <t>Fasterner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</si>
</sst>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p-421]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F633-35E2-4AB0-8889-17210C5B3A87}">
  <dimension ref="A1:G33"/>
  <sheetViews>
    <sheetView tabSelected="1" workbookViewId="0">
      <selection activeCell="A20" sqref="A20"/>
    </sheetView>
  </sheetViews>
  <sheetFormatPr defaultRowHeight="14.3" x14ac:dyDescent="0.25"/>
  <cols>
    <col min="1" max="1" width="18.75" customWidth="1"/>
    <col min="2" max="2" width="25" customWidth="1"/>
    <col min="3" max="3" width="23.375" customWidth="1"/>
    <col min="4" max="4" width="33" style="1" customWidth="1"/>
    <col min="5" max="5" width="16.25" style="1" customWidth="1"/>
    <col min="6" max="6" width="25.125" customWidth="1"/>
    <col min="7" max="7" width="20.625" customWidth="1"/>
  </cols>
  <sheetData>
    <row r="1" spans="1:7" x14ac:dyDescent="0.25">
      <c r="A1" t="s">
        <v>14</v>
      </c>
      <c r="B1" t="s">
        <v>0</v>
      </c>
      <c r="C1" t="s">
        <v>1</v>
      </c>
      <c r="D1" t="s">
        <v>2</v>
      </c>
      <c r="E1" s="1" t="s">
        <v>3</v>
      </c>
      <c r="F1" s="1" t="s">
        <v>11</v>
      </c>
      <c r="G1" t="s">
        <v>4</v>
      </c>
    </row>
    <row r="2" spans="1:7" x14ac:dyDescent="0.25">
      <c r="A2" t="s">
        <v>15</v>
      </c>
      <c r="B2" t="s">
        <v>5</v>
      </c>
      <c r="C2" t="s">
        <v>6</v>
      </c>
      <c r="D2">
        <v>4</v>
      </c>
      <c r="E2" s="1">
        <f>50*500</f>
        <v>25000</v>
      </c>
      <c r="F2" s="1">
        <f>SUM(D2*E2)</f>
        <v>100000</v>
      </c>
      <c r="G2" s="1">
        <f>SUM(F2:F1000)</f>
        <v>2435810</v>
      </c>
    </row>
    <row r="3" spans="1:7" x14ac:dyDescent="0.25">
      <c r="B3" t="s">
        <v>5</v>
      </c>
      <c r="C3" t="s">
        <v>7</v>
      </c>
      <c r="D3">
        <v>10</v>
      </c>
      <c r="E3" s="1">
        <f>36*500</f>
        <v>18000</v>
      </c>
      <c r="F3" s="1">
        <f t="shared" ref="F3:F25" si="0">SUM(D3*E3)</f>
        <v>180000</v>
      </c>
    </row>
    <row r="4" spans="1:7" x14ac:dyDescent="0.25">
      <c r="B4" t="s">
        <v>5</v>
      </c>
      <c r="C4" t="s">
        <v>8</v>
      </c>
      <c r="D4">
        <v>1</v>
      </c>
      <c r="E4" s="1">
        <f>34*500</f>
        <v>17000</v>
      </c>
      <c r="F4" s="1">
        <f t="shared" si="0"/>
        <v>17000</v>
      </c>
    </row>
    <row r="5" spans="1:7" x14ac:dyDescent="0.25">
      <c r="B5" t="s">
        <v>5</v>
      </c>
      <c r="C5" t="s">
        <v>9</v>
      </c>
      <c r="D5">
        <v>2</v>
      </c>
      <c r="E5" s="1">
        <f>32*500</f>
        <v>16000</v>
      </c>
      <c r="F5" s="1">
        <f t="shared" si="0"/>
        <v>32000</v>
      </c>
    </row>
    <row r="6" spans="1:7" x14ac:dyDescent="0.25">
      <c r="B6" t="s">
        <v>5</v>
      </c>
      <c r="C6" t="s">
        <v>10</v>
      </c>
      <c r="D6">
        <v>2</v>
      </c>
      <c r="E6" s="1">
        <f>27*500</f>
        <v>13500</v>
      </c>
      <c r="F6" s="1">
        <f t="shared" si="0"/>
        <v>27000</v>
      </c>
    </row>
    <row r="7" spans="1:7" x14ac:dyDescent="0.25">
      <c r="B7" t="s">
        <v>5</v>
      </c>
      <c r="C7" t="s">
        <v>12</v>
      </c>
      <c r="D7">
        <v>1</v>
      </c>
      <c r="E7" s="1">
        <f>24*500</f>
        <v>12000</v>
      </c>
      <c r="F7" s="1">
        <f t="shared" si="0"/>
        <v>12000</v>
      </c>
    </row>
    <row r="8" spans="1:7" x14ac:dyDescent="0.25">
      <c r="B8" t="s">
        <v>5</v>
      </c>
      <c r="C8" t="s">
        <v>13</v>
      </c>
      <c r="D8">
        <v>2</v>
      </c>
      <c r="E8" s="1">
        <f>15*500</f>
        <v>7500</v>
      </c>
      <c r="F8" s="1">
        <f t="shared" si="0"/>
        <v>15000</v>
      </c>
    </row>
    <row r="9" spans="1:7" x14ac:dyDescent="0.25">
      <c r="A9" t="s">
        <v>16</v>
      </c>
      <c r="B9" t="s">
        <v>17</v>
      </c>
      <c r="C9" t="s">
        <v>18</v>
      </c>
      <c r="D9">
        <v>4</v>
      </c>
      <c r="E9" s="1">
        <v>95000</v>
      </c>
      <c r="F9" s="1">
        <f t="shared" si="0"/>
        <v>380000</v>
      </c>
    </row>
    <row r="10" spans="1:7" x14ac:dyDescent="0.25">
      <c r="B10" t="s">
        <v>19</v>
      </c>
      <c r="C10" t="s">
        <v>20</v>
      </c>
      <c r="D10">
        <v>2</v>
      </c>
      <c r="E10" s="1">
        <v>200000</v>
      </c>
      <c r="F10" s="1">
        <f t="shared" si="0"/>
        <v>400000</v>
      </c>
    </row>
    <row r="11" spans="1:7" x14ac:dyDescent="0.25">
      <c r="B11" t="s">
        <v>21</v>
      </c>
      <c r="C11" s="2" t="s">
        <v>23</v>
      </c>
      <c r="D11">
        <v>3</v>
      </c>
      <c r="E11" s="1">
        <v>200000</v>
      </c>
      <c r="F11" s="1">
        <f t="shared" si="0"/>
        <v>600000</v>
      </c>
    </row>
    <row r="12" spans="1:7" x14ac:dyDescent="0.25">
      <c r="B12" t="s">
        <v>24</v>
      </c>
      <c r="C12" t="s">
        <v>22</v>
      </c>
      <c r="D12">
        <v>2</v>
      </c>
      <c r="E12" s="1">
        <v>39000</v>
      </c>
      <c r="F12" s="1">
        <f t="shared" si="0"/>
        <v>78000</v>
      </c>
    </row>
    <row r="13" spans="1:7" x14ac:dyDescent="0.25">
      <c r="B13" t="s">
        <v>25</v>
      </c>
      <c r="D13">
        <v>2</v>
      </c>
      <c r="E13" s="1">
        <v>20000</v>
      </c>
      <c r="F13" s="1">
        <f t="shared" si="0"/>
        <v>40000</v>
      </c>
    </row>
    <row r="14" spans="1:7" x14ac:dyDescent="0.25">
      <c r="B14" t="s">
        <v>26</v>
      </c>
      <c r="C14" t="s">
        <v>27</v>
      </c>
      <c r="D14">
        <v>2</v>
      </c>
      <c r="E14" s="1">
        <v>30000</v>
      </c>
      <c r="F14" s="1">
        <f t="shared" si="0"/>
        <v>60000</v>
      </c>
    </row>
    <row r="15" spans="1:7" x14ac:dyDescent="0.25">
      <c r="B15" t="s">
        <v>28</v>
      </c>
      <c r="C15" t="s">
        <v>29</v>
      </c>
      <c r="D15">
        <v>1</v>
      </c>
      <c r="E15" s="1">
        <v>100000</v>
      </c>
      <c r="F15" s="1">
        <f t="shared" si="0"/>
        <v>100000</v>
      </c>
    </row>
    <row r="16" spans="1:7" x14ac:dyDescent="0.25">
      <c r="B16" t="s">
        <v>30</v>
      </c>
      <c r="C16" t="s">
        <v>32</v>
      </c>
      <c r="D16">
        <v>2</v>
      </c>
      <c r="E16" s="1">
        <v>10000</v>
      </c>
      <c r="F16" s="1">
        <f t="shared" si="0"/>
        <v>20000</v>
      </c>
    </row>
    <row r="17" spans="1:6" x14ac:dyDescent="0.25">
      <c r="B17" t="s">
        <v>31</v>
      </c>
      <c r="C17" t="s">
        <v>32</v>
      </c>
      <c r="D17">
        <v>2</v>
      </c>
      <c r="E17" s="1">
        <v>13000</v>
      </c>
      <c r="F17" s="1">
        <f t="shared" si="0"/>
        <v>26000</v>
      </c>
    </row>
    <row r="18" spans="1:6" x14ac:dyDescent="0.25">
      <c r="B18" t="s">
        <v>33</v>
      </c>
      <c r="C18" t="s">
        <v>32</v>
      </c>
      <c r="D18">
        <v>10</v>
      </c>
      <c r="E18" s="1">
        <v>13000</v>
      </c>
      <c r="F18" s="1">
        <f t="shared" si="0"/>
        <v>130000</v>
      </c>
    </row>
    <row r="19" spans="1:6" x14ac:dyDescent="0.25">
      <c r="A19" t="s">
        <v>45</v>
      </c>
      <c r="B19" t="s">
        <v>37</v>
      </c>
      <c r="C19" t="s">
        <v>34</v>
      </c>
      <c r="D19">
        <v>30</v>
      </c>
      <c r="E19" s="1">
        <v>1567</v>
      </c>
      <c r="F19" s="1">
        <f t="shared" si="0"/>
        <v>47010</v>
      </c>
    </row>
    <row r="20" spans="1:6" x14ac:dyDescent="0.25">
      <c r="B20" t="s">
        <v>38</v>
      </c>
      <c r="C20" t="s">
        <v>35</v>
      </c>
      <c r="D20">
        <v>4</v>
      </c>
      <c r="E20" s="1">
        <v>700</v>
      </c>
      <c r="F20" s="1">
        <f t="shared" si="0"/>
        <v>2800</v>
      </c>
    </row>
    <row r="21" spans="1:6" x14ac:dyDescent="0.25">
      <c r="B21" t="s">
        <v>39</v>
      </c>
      <c r="C21" t="s">
        <v>36</v>
      </c>
      <c r="D21">
        <v>50</v>
      </c>
      <c r="E21" s="1">
        <v>800</v>
      </c>
      <c r="F21" s="1">
        <f t="shared" si="0"/>
        <v>40000</v>
      </c>
    </row>
    <row r="22" spans="1:6" x14ac:dyDescent="0.25">
      <c r="B22" t="s">
        <v>40</v>
      </c>
      <c r="C22" t="s">
        <v>41</v>
      </c>
      <c r="D22">
        <v>50</v>
      </c>
      <c r="E22" s="1">
        <v>500</v>
      </c>
      <c r="F22" s="1">
        <f t="shared" si="0"/>
        <v>25000</v>
      </c>
    </row>
    <row r="23" spans="1:6" x14ac:dyDescent="0.25">
      <c r="B23" t="s">
        <v>42</v>
      </c>
      <c r="C23" t="s">
        <v>35</v>
      </c>
      <c r="D23">
        <v>4</v>
      </c>
      <c r="E23" s="1">
        <v>1000</v>
      </c>
      <c r="F23" s="1">
        <f t="shared" si="0"/>
        <v>4000</v>
      </c>
    </row>
    <row r="24" spans="1:6" x14ac:dyDescent="0.25">
      <c r="B24" t="s">
        <v>43</v>
      </c>
      <c r="C24" t="s">
        <v>41</v>
      </c>
      <c r="D24">
        <v>50</v>
      </c>
      <c r="E24" s="1">
        <v>1000</v>
      </c>
      <c r="F24" s="1">
        <f t="shared" si="0"/>
        <v>50000</v>
      </c>
    </row>
    <row r="25" spans="1:6" x14ac:dyDescent="0.25">
      <c r="B25" t="s">
        <v>44</v>
      </c>
      <c r="C25" t="s">
        <v>36</v>
      </c>
      <c r="D25">
        <v>50</v>
      </c>
      <c r="E25" s="1">
        <v>1000</v>
      </c>
      <c r="F25" s="1">
        <f t="shared" si="0"/>
        <v>50000</v>
      </c>
    </row>
    <row r="26" spans="1:6" x14ac:dyDescent="0.25">
      <c r="D26"/>
    </row>
    <row r="27" spans="1:6" x14ac:dyDescent="0.25">
      <c r="D27"/>
    </row>
    <row r="28" spans="1:6" x14ac:dyDescent="0.25">
      <c r="D28"/>
    </row>
    <row r="29" spans="1:6" x14ac:dyDescent="0.25">
      <c r="D29"/>
    </row>
    <row r="30" spans="1:6" x14ac:dyDescent="0.25">
      <c r="D30"/>
    </row>
    <row r="31" spans="1:6" x14ac:dyDescent="0.25">
      <c r="D31"/>
    </row>
    <row r="32" spans="1:6" x14ac:dyDescent="0.25">
      <c r="D32"/>
    </row>
    <row r="33" spans="4:4" x14ac:dyDescent="0.25">
      <c r="D33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Rifqy Zein</dc:creator>
  <cp:lastModifiedBy>Rifqy Zein</cp:lastModifiedBy>
  <dcterms:created xsi:type="dcterms:W3CDTF">2025-04-27T02:33:30Z</dcterms:created>
  <dcterms:modified xsi:type="dcterms:W3CDTF">2025-04-27T03:04:56Z</dcterms:modified>
</cp:coreProperties>
</file>