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i\Documents\Uni\numerik\Barnes\"/>
    </mc:Choice>
  </mc:AlternateContent>
  <xr:revisionPtr revIDLastSave="0" documentId="13_ncr:1_{4014229D-374D-4EDA-B8B8-2336DBFEC62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1" l="1"/>
  <c r="V6" i="1"/>
  <c r="V5" i="1"/>
  <c r="V4" i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N12" i="1" a="1"/>
  <c r="N12" i="1" s="1"/>
  <c r="N11" i="1" a="1"/>
  <c r="N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H12" i="1" a="1"/>
  <c r="H12" i="1" s="1"/>
  <c r="H11" i="1" a="1"/>
  <c r="H11" i="1" s="1"/>
  <c r="H5" i="1" a="1"/>
  <c r="H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N6" i="1" a="1"/>
  <c r="N6" i="1" s="1"/>
  <c r="N5" i="1" a="1"/>
  <c r="N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H6" i="1" a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<sst xmlns="http://schemas.openxmlformats.org/spreadsheetml/2006/main" count="16" uniqueCount="8">
  <si>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number of particles [-]</t>
  </si>
  <si>
    <t>alpha</t>
  </si>
  <si>
    <t>h</t>
  </si>
  <si>
    <t>error</t>
  </si>
  <si>
    <t>rel error</t>
  </si>
  <si>
    <t>α =</t>
  </si>
  <si>
    <t>n</t>
  </si>
  <si>
    <t>Mittelwerte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</si>
</sst>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7" xfId="1" applyNumberFormat="1" applyFont="1" applyBorder="1" applyAlignment="1">
      <alignment horizontal="center" vertical="center"/>
    </xf>
    <xf numFmtId="10" fontId="2" fillId="0" borderId="6" xfId="1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0" fontId="2" fillId="0" borderId="4" xfId="1" applyNumberFormat="1" applyFont="1" applyBorder="1" applyAlignment="1">
      <alignment horizontal="center" vertical="center"/>
    </xf>
    <xf numFmtId="10" fontId="2" fillId="0" borderId="5" xfId="1" applyNumberFormat="1" applyFont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selection activeCell="V8" sqref="V8"/>
    </sheetView>
  </sheetViews>
  <sheetFormatPr baseColWidth="10" defaultColWidth="9.140625" defaultRowHeight="15" x14ac:dyDescent="0.25"/>
  <cols>
    <col min="7" max="7" width="10" bestFit="1" customWidth="1"/>
    <col min="14" max="14" width="1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2" ht="16.5" thickBot="1" x14ac:dyDescent="0.3">
      <c r="A2">
        <v>10</v>
      </c>
      <c r="B2">
        <v>0.75</v>
      </c>
      <c r="C2">
        <v>1E-3</v>
      </c>
      <c r="D2">
        <v>6.4831482147187922E-4</v>
      </c>
      <c r="E2">
        <v>1.9827330847863131E-2</v>
      </c>
      <c r="G2" s="2"/>
      <c r="H2" s="16" t="s">
        <v>5</v>
      </c>
      <c r="I2" s="17"/>
      <c r="J2" s="17"/>
      <c r="K2" s="14">
        <v>0.75</v>
      </c>
      <c r="L2" s="14"/>
      <c r="M2" s="15"/>
      <c r="N2" s="16" t="s">
        <v>5</v>
      </c>
      <c r="O2" s="17"/>
      <c r="P2" s="17"/>
      <c r="Q2" s="14">
        <v>0.5</v>
      </c>
      <c r="R2" s="14"/>
      <c r="S2" s="15"/>
    </row>
    <row r="3" spans="1:22" ht="16.5" thickTop="1" x14ac:dyDescent="0.25">
      <c r="A3">
        <v>10</v>
      </c>
      <c r="B3">
        <v>0.75</v>
      </c>
      <c r="C3">
        <v>4.9999999999999998E-7</v>
      </c>
      <c r="D3">
        <v>9.931581531838281E-4</v>
      </c>
      <c r="E3">
        <v>3.6348599990630517E-2</v>
      </c>
      <c r="G3" s="21" t="s">
        <v>2</v>
      </c>
      <c r="H3" s="18" t="s">
        <v>6</v>
      </c>
      <c r="I3" s="19"/>
      <c r="J3" s="19"/>
      <c r="K3" s="19"/>
      <c r="L3" s="19"/>
      <c r="M3" s="20"/>
      <c r="N3" s="18" t="s">
        <v>6</v>
      </c>
      <c r="O3" s="19"/>
      <c r="P3" s="19"/>
      <c r="Q3" s="19"/>
      <c r="R3" s="19"/>
      <c r="S3" s="20"/>
      <c r="U3" t="s">
        <v>7</v>
      </c>
    </row>
    <row r="4" spans="1:22" ht="15.75" thickBot="1" x14ac:dyDescent="0.3">
      <c r="A4">
        <v>10</v>
      </c>
      <c r="B4">
        <v>0.5</v>
      </c>
      <c r="C4">
        <v>1E-3</v>
      </c>
      <c r="D4">
        <v>2.6306530862300052E-4</v>
      </c>
      <c r="E4">
        <v>1.0842199526187391E-2</v>
      </c>
      <c r="G4" s="22"/>
      <c r="H4" s="3">
        <v>10</v>
      </c>
      <c r="I4" s="3">
        <v>100</v>
      </c>
      <c r="J4" s="3">
        <v>500</v>
      </c>
      <c r="K4" s="3">
        <v>1000</v>
      </c>
      <c r="L4" s="3">
        <v>5000</v>
      </c>
      <c r="M4" s="3">
        <v>10000</v>
      </c>
      <c r="N4" s="3">
        <v>10</v>
      </c>
      <c r="O4" s="3">
        <v>100</v>
      </c>
      <c r="P4" s="3">
        <v>500</v>
      </c>
      <c r="Q4" s="3">
        <v>1000</v>
      </c>
      <c r="R4" s="3">
        <v>5000</v>
      </c>
      <c r="S4" s="3">
        <v>10000</v>
      </c>
      <c r="U4" s="23">
        <v>0.75</v>
      </c>
      <c r="V4" s="24">
        <f>AVERAGE(H5:M6)</f>
        <v>4.2033826921731604E-2</v>
      </c>
    </row>
    <row r="5" spans="1:22" x14ac:dyDescent="0.25">
      <c r="A5">
        <v>10</v>
      </c>
      <c r="B5">
        <v>0.5</v>
      </c>
      <c r="C5">
        <v>4.9999999999999998E-7</v>
      </c>
      <c r="D5">
        <v>9.2323659904206004E-5</v>
      </c>
      <c r="E5">
        <v>3.5176262774485188E-3</v>
      </c>
      <c r="G5" s="4">
        <v>1E-3</v>
      </c>
      <c r="H5" s="5" cm="1">
        <f t="array" ref="H5">VLOOKUP($K$2&amp;H$4&amp;$G5,CHOOSE({1,2,3},$B:$B&amp;$A:$A&amp;$C:$C,$E:$E),2,0)</f>
        <v>1.9827330847863131E-2</v>
      </c>
      <c r="I5" s="5">
        <f t="array" ref="I5">VLOOKUP($K$2&amp;I$4&amp;$G5,CHOOSE({1,2,3},$B:$B&amp;$A:$A&amp;$C:$C,$E:$E),2,0)</f>
        <v>3.1428824103216131E-2</v>
      </c>
      <c r="J5" s="5">
        <f t="array" ref="J5">VLOOKUP($K$2&amp;J$4&amp;$G5,CHOOSE({1,2,3},$B:$B&amp;$A:$A&amp;$C:$C,$E:$E),2,0)</f>
        <v>4.1530326114498937E-2</v>
      </c>
      <c r="K5" s="5">
        <f t="array" ref="K5">VLOOKUP($K$2&amp;K$4&amp;$G5,CHOOSE({1,2,3},$B:$B&amp;$A:$A&amp;$C:$C,$E:$E),2,0)</f>
        <v>5.0609163756322698E-2</v>
      </c>
      <c r="L5" s="5">
        <f t="array" ref="L5">VLOOKUP($K$2&amp;L$4&amp;$G5,CHOOSE({1,2,3},$B:$B&amp;$A:$A&amp;$C:$C,$E:$E),2,0)</f>
        <v>6.3962212047840167E-2</v>
      </c>
      <c r="M5" s="6">
        <f t="array" ref="M5">VLOOKUP($K$2&amp;M$4&amp;$G5,CHOOSE({1,2,3},$B:$B&amp;$A:$A&amp;$C:$C,$E:$E),2,0)</f>
        <v>6.3858142064827914E-2</v>
      </c>
      <c r="N5" s="7" cm="1">
        <f t="array" ref="N5">VLOOKUP($Q$2&amp;N$4&amp;$G5,CHOOSE({1,2,3},$B:$B&amp;$A:$A&amp;$C:$C,$E:$E),2,0)</f>
        <v>1.0842199526187391E-2</v>
      </c>
      <c r="O5" s="5" cm="1">
        <f t="array" ref="O5">VLOOKUP($Q$2&amp;O$4&amp;$G5,CHOOSE({1,2,3},$B:$B&amp;$A:$A&amp;$C:$C,$E:$E),2,0)</f>
        <v>1.060357149195479E-2</v>
      </c>
      <c r="P5" s="5" cm="1">
        <f t="array" ref="P5">VLOOKUP($Q$2&amp;P$4&amp;$G5,CHOOSE({1,2,3},$B:$B&amp;$A:$A&amp;$C:$C,$E:$E),2,0)</f>
        <v>1.5832378230133271E-2</v>
      </c>
      <c r="Q5" s="5" cm="1">
        <f t="array" ref="Q5">VLOOKUP($Q$2&amp;Q$4&amp;$G5,CHOOSE({1,2,3},$B:$B&amp;$A:$A&amp;$C:$C,$E:$E),2,0)</f>
        <v>1.8569611470853439E-2</v>
      </c>
      <c r="R5" s="5" cm="1">
        <f t="array" ref="R5">VLOOKUP($Q$2&amp;R$4&amp;$G5,CHOOSE({1,2,3},$B:$B&amp;$A:$A&amp;$C:$C,$E:$E),2,0)</f>
        <v>2.632460796093997E-2</v>
      </c>
      <c r="S5" s="6" cm="1">
        <f t="array" ref="S5">VLOOKUP($Q$2&amp;S$4&amp;$G5,CHOOSE({1,2,3},$B:$B&amp;$A:$A&amp;$C:$C,$E:$E),2,0)</f>
        <v>2.383060007246713E-2</v>
      </c>
      <c r="U5">
        <v>0.5</v>
      </c>
      <c r="V5" s="24">
        <f>AVERAGE(N5:S6)</f>
        <v>1.5761473305990495E-2</v>
      </c>
    </row>
    <row r="6" spans="1:22" x14ac:dyDescent="0.25">
      <c r="A6">
        <v>10</v>
      </c>
      <c r="B6">
        <v>0.25</v>
      </c>
      <c r="C6">
        <v>1E-3</v>
      </c>
      <c r="D6">
        <v>3.8277490882846232E-5</v>
      </c>
      <c r="E6">
        <v>9.6173755403137172E-4</v>
      </c>
      <c r="G6" s="8">
        <v>4.9999999999999998E-7</v>
      </c>
      <c r="H6" s="9">
        <f t="array" ref="H6">VLOOKUP($K$2&amp;H$4&amp;$G6,CHOOSE({1,2,3},$B:$B&amp;$A:$A&amp;$C:$C,$E:$E),2,0)</f>
        <v>3.6348599990630517E-2</v>
      </c>
      <c r="I6" s="9">
        <f t="array" ref="I6">VLOOKUP($K$2&amp;I$4&amp;$G6,CHOOSE({1,2,3},$B:$B&amp;$A:$A&amp;$C:$C,$E:$E),2,0)</f>
        <v>3.816676057032619E-2</v>
      </c>
      <c r="J6" s="9">
        <f t="array" ref="J6">VLOOKUP($K$2&amp;J$4&amp;$G6,CHOOSE({1,2,3},$B:$B&amp;$A:$A&amp;$C:$C,$E:$E),2,0)</f>
        <v>3.787735037326697E-2</v>
      </c>
      <c r="K6" s="9">
        <f t="array" ref="K6">VLOOKUP($K$2&amp;K$4&amp;$G6,CHOOSE({1,2,3},$B:$B&amp;$A:$A&amp;$C:$C,$E:$E),2,0)</f>
        <v>3.6269783540059108E-2</v>
      </c>
      <c r="L6" s="9">
        <f t="array" ref="L6">VLOOKUP($K$2&amp;L$4&amp;$G6,CHOOSE({1,2,3},$B:$B&amp;$A:$A&amp;$C:$C,$E:$E),2,0)</f>
        <v>4.2898381920750482E-2</v>
      </c>
      <c r="M6" s="10">
        <f t="array" ref="M6">VLOOKUP($K$2&amp;M$4&amp;$G6,CHOOSE({1,2,3},$B:$B&amp;$A:$A&amp;$C:$C,$E:$E),2,0)</f>
        <v>4.1629047731177073E-2</v>
      </c>
      <c r="N6" s="11" cm="1">
        <f t="array" ref="N6">VLOOKUP($Q$2&amp;N$4&amp;$G6,CHOOSE({1,2,3},$B:$B&amp;$A:$A&amp;$C:$C,$E:$E),2,0)</f>
        <v>3.5176262774485188E-3</v>
      </c>
      <c r="O6" s="9" cm="1">
        <f t="array" ref="O6">VLOOKUP($Q$2&amp;O$4&amp;$G6,CHOOSE({1,2,3},$B:$B&amp;$A:$A&amp;$C:$C,$E:$E),2,0)</f>
        <v>1.7077406584905891E-2</v>
      </c>
      <c r="P6" s="9" cm="1">
        <f t="array" ref="P6">VLOOKUP($Q$2&amp;P$4&amp;$G6,CHOOSE({1,2,3},$B:$B&amp;$A:$A&amp;$C:$C,$E:$E),2,0)</f>
        <v>1.271972101994452E-2</v>
      </c>
      <c r="Q6" s="9" cm="1">
        <f t="array" ref="Q6">VLOOKUP($Q$2&amp;Q$4&amp;$G6,CHOOSE({1,2,3},$B:$B&amp;$A:$A&amp;$C:$C,$E:$E),2,0)</f>
        <v>1.529125298685214E-2</v>
      </c>
      <c r="R6" s="9" cm="1">
        <f t="array" ref="R6">VLOOKUP($Q$2&amp;R$4&amp;$G6,CHOOSE({1,2,3},$B:$B&amp;$A:$A&amp;$C:$C,$E:$E),2,0)</f>
        <v>1.726965081468437E-2</v>
      </c>
      <c r="S6" s="10" cm="1">
        <f t="array" ref="S6">VLOOKUP($Q$2&amp;S$4&amp;$G6,CHOOSE({1,2,3},$B:$B&amp;$A:$A&amp;$C:$C,$E:$E),2,0)</f>
        <v>1.7259053235514549E-2</v>
      </c>
      <c r="U6">
        <v>0.25</v>
      </c>
      <c r="V6" s="24">
        <f>AVERAGE(H11:M12)</f>
        <v>3.2980728727435384E-3</v>
      </c>
    </row>
    <row r="7" spans="1:22" x14ac:dyDescent="0.25">
      <c r="A7">
        <v>10</v>
      </c>
      <c r="B7">
        <v>0.25</v>
      </c>
      <c r="C7">
        <v>4.9999999999999998E-7</v>
      </c>
      <c r="D7">
        <v>5.6115187489508969E-18</v>
      </c>
      <c r="E7">
        <v>1.8912563749281759E-16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U7">
        <v>0.125</v>
      </c>
      <c r="V7" s="24">
        <f>AVERAGE(N11:S12)</f>
        <v>8.6224419513552901E-4</v>
      </c>
    </row>
    <row r="8" spans="1:22" ht="16.5" thickBot="1" x14ac:dyDescent="0.3">
      <c r="A8">
        <v>10</v>
      </c>
      <c r="B8">
        <v>0.125</v>
      </c>
      <c r="C8">
        <v>1E-3</v>
      </c>
      <c r="D8">
        <v>7.8122766652681449E-18</v>
      </c>
      <c r="E8">
        <v>3.3794698296226238E-16</v>
      </c>
      <c r="G8" s="2"/>
      <c r="H8" s="16" t="s">
        <v>5</v>
      </c>
      <c r="I8" s="17"/>
      <c r="J8" s="17"/>
      <c r="K8" s="14">
        <v>0.25</v>
      </c>
      <c r="L8" s="14"/>
      <c r="M8" s="15"/>
      <c r="N8" s="16" t="s">
        <v>5</v>
      </c>
      <c r="O8" s="17"/>
      <c r="P8" s="17"/>
      <c r="Q8" s="14">
        <v>0.125</v>
      </c>
      <c r="R8" s="14"/>
      <c r="S8" s="15"/>
    </row>
    <row r="9" spans="1:22" ht="16.5" thickTop="1" x14ac:dyDescent="0.25">
      <c r="A9">
        <v>10</v>
      </c>
      <c r="B9">
        <v>0.125</v>
      </c>
      <c r="C9">
        <v>4.9999999999999998E-7</v>
      </c>
      <c r="D9">
        <v>7.5115729936857973E-18</v>
      </c>
      <c r="E9">
        <v>2.2864359253242292E-16</v>
      </c>
      <c r="G9" s="21" t="s">
        <v>2</v>
      </c>
      <c r="H9" s="18" t="s">
        <v>6</v>
      </c>
      <c r="I9" s="19"/>
      <c r="J9" s="19"/>
      <c r="K9" s="19"/>
      <c r="L9" s="19"/>
      <c r="M9" s="20"/>
      <c r="N9" s="18" t="s">
        <v>6</v>
      </c>
      <c r="O9" s="19"/>
      <c r="P9" s="19"/>
      <c r="Q9" s="19"/>
      <c r="R9" s="19"/>
      <c r="S9" s="20"/>
    </row>
    <row r="10" spans="1:22" ht="15.75" thickBot="1" x14ac:dyDescent="0.3">
      <c r="A10">
        <v>100</v>
      </c>
      <c r="B10">
        <v>0.75</v>
      </c>
      <c r="C10">
        <v>1E-3</v>
      </c>
      <c r="D10">
        <v>5.8464057483278977E-3</v>
      </c>
      <c r="E10">
        <v>3.1428824103216131E-2</v>
      </c>
      <c r="G10" s="22"/>
      <c r="H10" s="3">
        <v>10</v>
      </c>
      <c r="I10" s="3">
        <v>100</v>
      </c>
      <c r="J10" s="3">
        <v>500</v>
      </c>
      <c r="K10" s="3">
        <v>1000</v>
      </c>
      <c r="L10" s="3">
        <v>5000</v>
      </c>
      <c r="M10" s="3">
        <v>10000</v>
      </c>
      <c r="N10" s="3">
        <v>10</v>
      </c>
      <c r="O10" s="3">
        <v>100</v>
      </c>
      <c r="P10" s="3">
        <v>500</v>
      </c>
      <c r="Q10" s="3">
        <v>1000</v>
      </c>
      <c r="R10" s="3">
        <v>5000</v>
      </c>
      <c r="S10" s="3">
        <v>10000</v>
      </c>
    </row>
    <row r="11" spans="1:22" x14ac:dyDescent="0.25">
      <c r="A11">
        <v>100</v>
      </c>
      <c r="B11">
        <v>0.75</v>
      </c>
      <c r="C11">
        <v>4.9999999999999998E-7</v>
      </c>
      <c r="D11">
        <v>6.1977608040607477E-3</v>
      </c>
      <c r="E11">
        <v>3.816676057032619E-2</v>
      </c>
      <c r="G11" s="4">
        <v>1E-3</v>
      </c>
      <c r="H11" s="5">
        <f t="array" ref="H11">VLOOKUP($K$8&amp;H$4&amp;$G5,CHOOSE({1,2,3},$B:$B&amp;$A:$A&amp;$C:$C,$E:$E),2,0)</f>
        <v>9.6173755403137172E-4</v>
      </c>
      <c r="I11" s="5">
        <f t="array" ref="I11">VLOOKUP($K$8&amp;I$4&amp;$G5,CHOOSE({1,2,3},$B:$B&amp;$A:$A&amp;$C:$C,$E:$E),2,0)</f>
        <v>2.5555117260122398E-3</v>
      </c>
      <c r="J11" s="5">
        <f t="array" ref="J11">VLOOKUP($K$8&amp;J$4&amp;$G5,CHOOSE({1,2,3},$B:$B&amp;$A:$A&amp;$C:$C,$E:$E),2,0)</f>
        <v>2.8853474963406421E-3</v>
      </c>
      <c r="K11" s="5">
        <f t="array" ref="K11">VLOOKUP($K$8&amp;K$4&amp;$G5,CHOOSE({1,2,3},$B:$B&amp;$A:$A&amp;$C:$C,$E:$E),2,0)</f>
        <v>3.2019895876375529E-3</v>
      </c>
      <c r="L11" s="5">
        <f t="array" ref="L11">VLOOKUP($K$8&amp;L$4&amp;$G5,CHOOSE({1,2,3},$B:$B&amp;$A:$A&amp;$C:$C,$E:$E),2,0)</f>
        <v>7.6256752804260731E-3</v>
      </c>
      <c r="M11" s="6">
        <f t="array" ref="M11">VLOOKUP($K$8&amp;M$4&amp;$G5,CHOOSE({1,2,3},$B:$B&amp;$A:$A&amp;$C:$C,$E:$E),2,0)</f>
        <v>8.1343744064380739E-3</v>
      </c>
      <c r="N11" s="7">
        <f t="array" ref="N11">VLOOKUP($Q$8&amp;N$4&amp;$G5,CHOOSE({1,2,3},$B:$B&amp;$A:$A&amp;$C:$C,$E:$E),2,0)</f>
        <v>3.3794698296226238E-16</v>
      </c>
      <c r="O11" s="5">
        <f t="array" ref="O11">VLOOKUP($Q$8&amp;O$4&amp;$G5,CHOOSE({1,2,3},$B:$B&amp;$A:$A&amp;$C:$C,$E:$E),2,0)</f>
        <v>2.3918185312813079E-4</v>
      </c>
      <c r="P11" s="5">
        <f t="array" ref="P11">VLOOKUP($Q$8&amp;P$4&amp;$G5,CHOOSE({1,2,3},$B:$B&amp;$A:$A&amp;$C:$C,$E:$E),2,0)</f>
        <v>6.0068096810907763E-4</v>
      </c>
      <c r="Q11" s="5">
        <f t="array" ref="Q11">VLOOKUP($Q$8&amp;Q$4&amp;$G5,CHOOSE({1,2,3},$B:$B&amp;$A:$A&amp;$C:$C,$E:$E),2,0)</f>
        <v>6.679870068200932E-4</v>
      </c>
      <c r="R11" s="5">
        <f t="array" ref="R11">VLOOKUP($Q$8&amp;R$4&amp;$G5,CHOOSE({1,2,3},$B:$B&amp;$A:$A&amp;$C:$C,$E:$E),2,0)</f>
        <v>1.615913055899163E-3</v>
      </c>
      <c r="S11" s="6">
        <f t="array" ref="S11">VLOOKUP($Q$8&amp;S$4&amp;$G5,CHOOSE({1,2,3},$B:$B&amp;$A:$A&amp;$C:$C,$E:$E),2,0)</f>
        <v>4.5180711197129516E-3</v>
      </c>
    </row>
    <row r="12" spans="1:22" x14ac:dyDescent="0.25">
      <c r="A12">
        <v>100</v>
      </c>
      <c r="B12">
        <v>0.5</v>
      </c>
      <c r="C12">
        <v>1E-3</v>
      </c>
      <c r="D12">
        <v>2.2054152580856172E-3</v>
      </c>
      <c r="E12">
        <v>1.060357149195479E-2</v>
      </c>
      <c r="G12" s="8">
        <v>4.9999999999999998E-7</v>
      </c>
      <c r="H12" s="9">
        <f t="array" ref="H12">VLOOKUP($K$8&amp;H$4&amp;$G6,CHOOSE({1,2,3},$B:$B&amp;$A:$A&amp;$C:$C,$E:$E),2,0)</f>
        <v>1.8912563749281759E-16</v>
      </c>
      <c r="I12" s="9">
        <f t="array" ref="I12">VLOOKUP($K$8&amp;I$4&amp;$G6,CHOOSE({1,2,3},$B:$B&amp;$A:$A&amp;$C:$C,$E:$E),2,0)</f>
        <v>1.9035730218535569E-3</v>
      </c>
      <c r="J12" s="9">
        <f t="array" ref="J12">VLOOKUP($K$8&amp;J$4&amp;$G6,CHOOSE({1,2,3},$B:$B&amp;$A:$A&amp;$C:$C,$E:$E),2,0)</f>
        <v>2.6485736895137122E-3</v>
      </c>
      <c r="K12" s="9">
        <f t="array" ref="K12">VLOOKUP($K$8&amp;K$4&amp;$G6,CHOOSE({1,2,3},$B:$B&amp;$A:$A&amp;$C:$C,$E:$E),2,0)</f>
        <v>2.4291504689955661E-3</v>
      </c>
      <c r="L12" s="9">
        <f t="array" ref="L12">VLOOKUP($K$8&amp;L$4&amp;$G6,CHOOSE({1,2,3},$B:$B&amp;$A:$A&amp;$C:$C,$E:$E),2,0)</f>
        <v>3.8071147941192828E-3</v>
      </c>
      <c r="M12" s="10">
        <f t="array" ref="M12">VLOOKUP($K$8&amp;M$4&amp;$G6,CHOOSE({1,2,3},$B:$B&amp;$A:$A&amp;$C:$C,$E:$E),2,0)</f>
        <v>3.4238264475542021E-3</v>
      </c>
      <c r="N12" s="11">
        <f t="array" ref="N12">VLOOKUP($Q$8&amp;N$4&amp;$G6,CHOOSE({1,2,3},$B:$B&amp;$A:$A&amp;$C:$C,$E:$E),2,0)</f>
        <v>2.2864359253242292E-16</v>
      </c>
      <c r="O12" s="9">
        <f t="array" ref="O12">VLOOKUP($Q$8&amp;O$4&amp;$G6,CHOOSE({1,2,3},$B:$B&amp;$A:$A&amp;$C:$C,$E:$E),2,0)</f>
        <v>2.2534454061955069E-4</v>
      </c>
      <c r="P12" s="9">
        <f t="array" ref="P12">VLOOKUP($Q$8&amp;P$4&amp;$G6,CHOOSE({1,2,3},$B:$B&amp;$A:$A&amp;$C:$C,$E:$E),2,0)</f>
        <v>3.4287629560296451E-4</v>
      </c>
      <c r="Q12" s="9">
        <f t="array" ref="Q12">VLOOKUP($Q$8&amp;Q$4&amp;$G6,CHOOSE({1,2,3},$B:$B&amp;$A:$A&amp;$C:$C,$E:$E),2,0)</f>
        <v>5.9759793073118814E-4</v>
      </c>
      <c r="R12" s="9">
        <f t="array" ref="R12">VLOOKUP($Q$8&amp;R$4&amp;$G6,CHOOSE({1,2,3},$B:$B&amp;$A:$A&amp;$C:$C,$E:$E),2,0)</f>
        <v>7.5680966792657082E-4</v>
      </c>
      <c r="S12" s="10">
        <f t="array" ref="S12">VLOOKUP($Q$8&amp;S$4&amp;$G6,CHOOSE({1,2,3},$B:$B&amp;$A:$A&amp;$C:$C,$E:$E),2,0)</f>
        <v>7.8246790307608994E-4</v>
      </c>
    </row>
    <row r="13" spans="1:22" x14ac:dyDescent="0.25">
      <c r="A13">
        <v>100</v>
      </c>
      <c r="B13">
        <v>0.5</v>
      </c>
      <c r="C13">
        <v>4.9999999999999998E-7</v>
      </c>
      <c r="D13">
        <v>2.3133824647029321E-3</v>
      </c>
      <c r="E13">
        <v>1.7077406584905891E-2</v>
      </c>
    </row>
    <row r="14" spans="1:22" x14ac:dyDescent="0.25">
      <c r="A14">
        <v>100</v>
      </c>
      <c r="B14">
        <v>0.25</v>
      </c>
      <c r="C14">
        <v>1E-3</v>
      </c>
      <c r="D14">
        <v>3.0213554131403389E-4</v>
      </c>
      <c r="E14">
        <v>2.5555117260122398E-3</v>
      </c>
    </row>
    <row r="15" spans="1:22" x14ac:dyDescent="0.25">
      <c r="A15">
        <v>100</v>
      </c>
      <c r="B15">
        <v>0.25</v>
      </c>
      <c r="C15">
        <v>4.9999999999999998E-7</v>
      </c>
      <c r="D15">
        <v>3.2414866830884339E-4</v>
      </c>
      <c r="E15">
        <v>1.9035730218535569E-3</v>
      </c>
    </row>
    <row r="16" spans="1:22" x14ac:dyDescent="0.25">
      <c r="A16">
        <v>100</v>
      </c>
      <c r="B16">
        <v>0.125</v>
      </c>
      <c r="C16">
        <v>1E-3</v>
      </c>
      <c r="D16">
        <v>3.8418581870111939E-5</v>
      </c>
      <c r="E16">
        <v>2.3918185312813079E-4</v>
      </c>
    </row>
    <row r="17" spans="1:14" x14ac:dyDescent="0.25">
      <c r="A17">
        <v>100</v>
      </c>
      <c r="B17">
        <v>0.125</v>
      </c>
      <c r="C17">
        <v>4.9999999999999998E-7</v>
      </c>
      <c r="D17">
        <v>4.2514008042688077E-5</v>
      </c>
      <c r="E17">
        <v>2.2534454061955069E-4</v>
      </c>
    </row>
    <row r="18" spans="1:14" x14ac:dyDescent="0.25">
      <c r="A18">
        <v>500</v>
      </c>
      <c r="B18">
        <v>0.75</v>
      </c>
      <c r="C18">
        <v>1E-3</v>
      </c>
      <c r="D18">
        <v>1.770424006208789E-2</v>
      </c>
      <c r="E18">
        <v>4.1530326114498937E-2</v>
      </c>
      <c r="G18" s="12"/>
      <c r="H18" s="12"/>
      <c r="I18" s="12"/>
      <c r="J18" s="12"/>
      <c r="K18" s="12"/>
      <c r="L18" s="13"/>
      <c r="M18" s="13"/>
      <c r="N18" s="13"/>
    </row>
    <row r="19" spans="1:14" x14ac:dyDescent="0.25">
      <c r="A19">
        <v>500</v>
      </c>
      <c r="B19">
        <v>0.75</v>
      </c>
      <c r="C19">
        <v>4.9999999999999998E-7</v>
      </c>
      <c r="D19">
        <v>1.5503403681859051E-2</v>
      </c>
      <c r="E19">
        <v>3.787735037326697E-2</v>
      </c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>
        <v>500</v>
      </c>
      <c r="B20">
        <v>0.5</v>
      </c>
      <c r="C20">
        <v>1E-3</v>
      </c>
      <c r="D20">
        <v>6.9586433421986336E-3</v>
      </c>
      <c r="E20">
        <v>1.5832378230133271E-2</v>
      </c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A21">
        <v>500</v>
      </c>
      <c r="B21">
        <v>0.5</v>
      </c>
      <c r="C21">
        <v>4.9999999999999998E-7</v>
      </c>
      <c r="D21">
        <v>6.8438703815742472E-3</v>
      </c>
      <c r="E21">
        <v>1.271972101994452E-2</v>
      </c>
      <c r="G21" s="12"/>
      <c r="H21" s="1"/>
      <c r="I21" s="1"/>
      <c r="J21" s="1"/>
      <c r="K21" s="1"/>
      <c r="L21" s="1"/>
      <c r="M21" s="1"/>
      <c r="N21" s="12"/>
    </row>
    <row r="22" spans="1:14" x14ac:dyDescent="0.25">
      <c r="A22">
        <v>500</v>
      </c>
      <c r="B22">
        <v>0.25</v>
      </c>
      <c r="C22">
        <v>1E-3</v>
      </c>
      <c r="D22">
        <v>1.2065799195320891E-3</v>
      </c>
      <c r="E22">
        <v>2.8853474963406421E-3</v>
      </c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>
        <v>500</v>
      </c>
      <c r="B23">
        <v>0.25</v>
      </c>
      <c r="C23">
        <v>4.9999999999999998E-7</v>
      </c>
      <c r="D23">
        <v>1.1321806889100111E-3</v>
      </c>
      <c r="E23">
        <v>2.6485736895137122E-3</v>
      </c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>
        <v>500</v>
      </c>
      <c r="B24">
        <v>0.125</v>
      </c>
      <c r="C24">
        <v>1E-3</v>
      </c>
      <c r="D24">
        <v>2.2419909863902421E-4</v>
      </c>
      <c r="E24">
        <v>6.0068096810907763E-4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>
        <v>500</v>
      </c>
      <c r="B25">
        <v>0.125</v>
      </c>
      <c r="C25">
        <v>4.9999999999999998E-7</v>
      </c>
      <c r="D25">
        <v>2.224957128571673E-4</v>
      </c>
      <c r="E25">
        <v>3.4287629560296451E-4</v>
      </c>
    </row>
    <row r="26" spans="1:14" x14ac:dyDescent="0.25">
      <c r="A26">
        <v>1000</v>
      </c>
      <c r="B26">
        <v>0.75</v>
      </c>
      <c r="C26">
        <v>1E-3</v>
      </c>
      <c r="D26">
        <v>2.5718791322294821E-2</v>
      </c>
      <c r="E26">
        <v>5.0609163756322698E-2</v>
      </c>
    </row>
    <row r="27" spans="1:14" x14ac:dyDescent="0.25">
      <c r="A27">
        <v>1000</v>
      </c>
      <c r="B27">
        <v>0.75</v>
      </c>
      <c r="C27">
        <v>4.9999999999999998E-7</v>
      </c>
      <c r="D27">
        <v>2.5331290269621949E-2</v>
      </c>
      <c r="E27">
        <v>3.6269783540059108E-2</v>
      </c>
    </row>
    <row r="28" spans="1:14" x14ac:dyDescent="0.25">
      <c r="A28">
        <v>1000</v>
      </c>
      <c r="B28">
        <v>0.5</v>
      </c>
      <c r="C28">
        <v>1E-3</v>
      </c>
      <c r="D28">
        <v>1.034562129376025E-2</v>
      </c>
      <c r="E28">
        <v>1.8569611470853439E-2</v>
      </c>
    </row>
    <row r="29" spans="1:14" x14ac:dyDescent="0.25">
      <c r="A29">
        <v>1000</v>
      </c>
      <c r="B29">
        <v>0.5</v>
      </c>
      <c r="C29">
        <v>4.9999999999999998E-7</v>
      </c>
      <c r="D29">
        <v>1.1550656215551749E-2</v>
      </c>
      <c r="E29">
        <v>1.529125298685214E-2</v>
      </c>
    </row>
    <row r="30" spans="1:14" x14ac:dyDescent="0.25">
      <c r="A30">
        <v>1000</v>
      </c>
      <c r="B30">
        <v>0.25</v>
      </c>
      <c r="C30">
        <v>1E-3</v>
      </c>
      <c r="D30">
        <v>1.7471599696739001E-3</v>
      </c>
      <c r="E30">
        <v>3.2019895876375529E-3</v>
      </c>
    </row>
    <row r="31" spans="1:14" x14ac:dyDescent="0.25">
      <c r="A31">
        <v>1000</v>
      </c>
      <c r="B31">
        <v>0.25</v>
      </c>
      <c r="C31">
        <v>4.9999999999999998E-7</v>
      </c>
      <c r="D31">
        <v>1.9715455869244152E-3</v>
      </c>
      <c r="E31">
        <v>2.4291504689955661E-3</v>
      </c>
    </row>
    <row r="32" spans="1:14" x14ac:dyDescent="0.25">
      <c r="A32">
        <v>1000</v>
      </c>
      <c r="B32">
        <v>0.125</v>
      </c>
      <c r="C32">
        <v>1E-3</v>
      </c>
      <c r="D32">
        <v>3.9983106173726711E-4</v>
      </c>
      <c r="E32">
        <v>6.679870068200932E-4</v>
      </c>
    </row>
    <row r="33" spans="1:5" x14ac:dyDescent="0.25">
      <c r="A33">
        <v>1000</v>
      </c>
      <c r="B33">
        <v>0.125</v>
      </c>
      <c r="C33">
        <v>4.9999999999999998E-7</v>
      </c>
      <c r="D33">
        <v>3.2928228434988188E-4</v>
      </c>
      <c r="E33">
        <v>5.9759793073118814E-4</v>
      </c>
    </row>
    <row r="34" spans="1:5" x14ac:dyDescent="0.25">
      <c r="A34">
        <v>5000</v>
      </c>
      <c r="B34">
        <v>0.75</v>
      </c>
      <c r="C34">
        <v>1E-3</v>
      </c>
      <c r="D34">
        <v>6.790620387667988E-2</v>
      </c>
      <c r="E34">
        <v>6.3962212047840167E-2</v>
      </c>
    </row>
    <row r="35" spans="1:5" x14ac:dyDescent="0.25">
      <c r="A35">
        <v>5000</v>
      </c>
      <c r="B35">
        <v>0.75</v>
      </c>
      <c r="C35">
        <v>4.9999999999999998E-7</v>
      </c>
      <c r="D35">
        <v>7.1026103545439895E-2</v>
      </c>
      <c r="E35">
        <v>4.2898381920750482E-2</v>
      </c>
    </row>
    <row r="36" spans="1:5" x14ac:dyDescent="0.25">
      <c r="A36">
        <v>5000</v>
      </c>
      <c r="B36">
        <v>0.5</v>
      </c>
      <c r="C36">
        <v>1E-3</v>
      </c>
      <c r="D36">
        <v>3.0377366224908841E-2</v>
      </c>
      <c r="E36">
        <v>2.632460796093997E-2</v>
      </c>
    </row>
    <row r="37" spans="1:5" x14ac:dyDescent="0.25">
      <c r="A37">
        <v>5000</v>
      </c>
      <c r="B37">
        <v>0.5</v>
      </c>
      <c r="C37">
        <v>4.9999999999999998E-7</v>
      </c>
      <c r="D37">
        <v>2.5756501781899439E-2</v>
      </c>
      <c r="E37">
        <v>1.726965081468437E-2</v>
      </c>
    </row>
    <row r="38" spans="1:5" x14ac:dyDescent="0.25">
      <c r="A38">
        <v>5000</v>
      </c>
      <c r="B38">
        <v>0.25</v>
      </c>
      <c r="C38">
        <v>1E-3</v>
      </c>
      <c r="D38">
        <v>8.9427407096892859E-3</v>
      </c>
      <c r="E38">
        <v>7.6256752804260731E-3</v>
      </c>
    </row>
    <row r="39" spans="1:5" x14ac:dyDescent="0.25">
      <c r="A39">
        <v>5000</v>
      </c>
      <c r="B39">
        <v>0.25</v>
      </c>
      <c r="C39">
        <v>4.9999999999999998E-7</v>
      </c>
      <c r="D39">
        <v>5.9244103690980227E-3</v>
      </c>
      <c r="E39">
        <v>3.8071147941192828E-3</v>
      </c>
    </row>
    <row r="40" spans="1:5" x14ac:dyDescent="0.25">
      <c r="A40">
        <v>5000</v>
      </c>
      <c r="B40">
        <v>0.125</v>
      </c>
      <c r="C40">
        <v>1E-3</v>
      </c>
      <c r="D40">
        <v>1.9016539196363761E-3</v>
      </c>
      <c r="E40">
        <v>1.615913055899163E-3</v>
      </c>
    </row>
    <row r="41" spans="1:5" x14ac:dyDescent="0.25">
      <c r="A41">
        <v>5000</v>
      </c>
      <c r="B41">
        <v>0.125</v>
      </c>
      <c r="C41">
        <v>4.9999999999999998E-7</v>
      </c>
      <c r="D41">
        <v>1.1562335424071099E-3</v>
      </c>
      <c r="E41">
        <v>7.5680966792657082E-4</v>
      </c>
    </row>
    <row r="42" spans="1:5" x14ac:dyDescent="0.25">
      <c r="A42">
        <v>10000</v>
      </c>
      <c r="B42">
        <v>0.75</v>
      </c>
      <c r="C42">
        <v>1E-3</v>
      </c>
      <c r="D42">
        <v>9.9114842175505813E-2</v>
      </c>
      <c r="E42">
        <v>6.3858142064827914E-2</v>
      </c>
    </row>
    <row r="43" spans="1:5" x14ac:dyDescent="0.25">
      <c r="A43">
        <v>10000</v>
      </c>
      <c r="B43">
        <v>0.75</v>
      </c>
      <c r="C43">
        <v>4.9999999999999998E-7</v>
      </c>
      <c r="D43">
        <v>0.10423916108156329</v>
      </c>
      <c r="E43">
        <v>4.1629047731177073E-2</v>
      </c>
    </row>
    <row r="44" spans="1:5" x14ac:dyDescent="0.25">
      <c r="A44">
        <v>10000</v>
      </c>
      <c r="B44">
        <v>0.5</v>
      </c>
      <c r="C44">
        <v>1E-3</v>
      </c>
      <c r="D44">
        <v>4.3222032092914621E-2</v>
      </c>
      <c r="E44">
        <v>2.383060007246713E-2</v>
      </c>
    </row>
    <row r="45" spans="1:5" x14ac:dyDescent="0.25">
      <c r="A45">
        <v>10000</v>
      </c>
      <c r="B45">
        <v>0.5</v>
      </c>
      <c r="C45">
        <v>4.9999999999999998E-7</v>
      </c>
      <c r="D45">
        <v>3.9574407294870252E-2</v>
      </c>
      <c r="E45">
        <v>1.7259053235514549E-2</v>
      </c>
    </row>
    <row r="46" spans="1:5" x14ac:dyDescent="0.25">
      <c r="A46">
        <v>10000</v>
      </c>
      <c r="B46">
        <v>0.25</v>
      </c>
      <c r="C46">
        <v>1E-3</v>
      </c>
      <c r="D46">
        <v>1.402210320972495E-2</v>
      </c>
      <c r="E46">
        <v>8.1343744064380739E-3</v>
      </c>
    </row>
    <row r="47" spans="1:5" x14ac:dyDescent="0.25">
      <c r="A47">
        <v>10000</v>
      </c>
      <c r="B47">
        <v>0.25</v>
      </c>
      <c r="C47">
        <v>4.9999999999999998E-7</v>
      </c>
      <c r="D47">
        <v>8.6155220171858279E-3</v>
      </c>
      <c r="E47">
        <v>3.4238264475542021E-3</v>
      </c>
    </row>
    <row r="48" spans="1:5" x14ac:dyDescent="0.25">
      <c r="A48">
        <v>10000</v>
      </c>
      <c r="B48">
        <v>0.125</v>
      </c>
      <c r="C48">
        <v>1E-3</v>
      </c>
      <c r="D48">
        <v>9.7923984968133915E-3</v>
      </c>
      <c r="E48">
        <v>4.5180711197129516E-3</v>
      </c>
    </row>
    <row r="49" spans="1:5" x14ac:dyDescent="0.25">
      <c r="A49">
        <v>10000</v>
      </c>
      <c r="B49">
        <v>0.125</v>
      </c>
      <c r="C49">
        <v>4.9999999999999998E-7</v>
      </c>
      <c r="D49">
        <v>1.8422146093237781E-3</v>
      </c>
      <c r="E49">
        <v>7.8246790307608994E-4</v>
      </c>
    </row>
  </sheetData>
  <mergeCells count="14">
    <mergeCell ref="G3:G4"/>
    <mergeCell ref="N3:S3"/>
    <mergeCell ref="H9:M9"/>
    <mergeCell ref="N9:S9"/>
    <mergeCell ref="G9:G10"/>
    <mergeCell ref="Q2:S2"/>
    <mergeCell ref="H8:J8"/>
    <mergeCell ref="K8:M8"/>
    <mergeCell ref="N8:P8"/>
    <mergeCell ref="Q8:S8"/>
    <mergeCell ref="H3:M3"/>
    <mergeCell ref="H2:J2"/>
    <mergeCell ref="K2:M2"/>
    <mergeCell ref="N2:P2"/>
  </mergeCells>
  <conditionalFormatting sqref="H5:S6 H11:S12">
    <cfRule type="colorScale" priority="1">
      <colorScale>
        <cfvo type="num" val="0"/>
        <cfvo type="num" val="0.2"/>
        <cfvo type="num" val="0.5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Herbig</cp:lastModifiedBy>
  <dcterms:created xsi:type="dcterms:W3CDTF">2021-05-07T11:11:24Z</dcterms:created>
  <dcterms:modified xsi:type="dcterms:W3CDTF">2021-05-08T01:01:05Z</dcterms:modified>
</cp:coreProperties>
</file>