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erbi\Documents\Uni\numerik\Barnes\"/>
    </mc:Choice>
  </mc:AlternateContent>
  <xr:revisionPtr revIDLastSave="0" documentId="13_ncr:1_{F8C3EF2D-E6A9-472F-BD8B-9A60B3B348B4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Mittelwerte" sheetId="4" r:id="rId1"/>
    <sheet name="Sheet1" sheetId="1" r:id="rId2"/>
    <sheet name="Sheet2" sheetId="2" r:id="rId3"/>
    <sheet name="Sheet3" sheetId="3" r:id="rId4"/>
  </sheets>
  <definedNames>
    <definedName name="_xlchart.v1.0" hidden="1">Mittelwerte!$L$53:$S$53</definedName>
    <definedName name="_xlchart.v1.1" hidden="1">Mittelwerte!$L$54:$S$54</definedName>
    <definedName name="_xlchart.v1.10" hidden="1">Mittelwerte!$L$63:$S$63</definedName>
    <definedName name="_xlchart.v1.11" hidden="1">Mittelwerte!$L$64:$S$64</definedName>
    <definedName name="_xlchart.v1.12" hidden="1">Mittelwerte!$L$65:$S$65</definedName>
    <definedName name="_xlchart.v1.13" hidden="1">Mittelwerte!$L$66:$S$66</definedName>
    <definedName name="_xlchart.v1.14" hidden="1">Mittelwerte!$L$67:$S$67</definedName>
    <definedName name="_xlchart.v1.15" hidden="1">Mittelwerte!$L$68:$S$68</definedName>
    <definedName name="_xlchart.v1.16" hidden="1">Mittelwerte!$L$69:$S$69</definedName>
    <definedName name="_xlchart.v1.17" hidden="1">Mittelwerte!$L$70:$S$70</definedName>
    <definedName name="_xlchart.v1.18" hidden="1">Mittelwerte!$L$71:$S$71</definedName>
    <definedName name="_xlchart.v1.2" hidden="1">Mittelwerte!$L$55:$S$55</definedName>
    <definedName name="_xlchart.v1.3" hidden="1">Mittelwerte!$L$56:$S$56</definedName>
    <definedName name="_xlchart.v1.4" hidden="1">Mittelwerte!$L$57:$S$57</definedName>
    <definedName name="_xlchart.v1.5" hidden="1">Mittelwerte!$L$58:$S$58</definedName>
    <definedName name="_xlchart.v1.6" hidden="1">Mittelwerte!$L$59:$S$59</definedName>
    <definedName name="_xlchart.v1.7" hidden="1">Mittelwerte!$L$60:$S$60</definedName>
    <definedName name="_xlchart.v1.8" hidden="1">Mittelwerte!$L$61:$S$61</definedName>
    <definedName name="_xlchart.v1.9" hidden="1">Mittelwerte!$L$62:$S$62</definedName>
    <definedName name="solver_adj" localSheetId="0" hidden="1">Mittelwerte!$AA$26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Mittelwerte!$AA$24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5" i="4" l="1"/>
  <c r="U6" i="4"/>
  <c r="U7" i="4"/>
  <c r="U8" i="4"/>
  <c r="U9" i="4"/>
  <c r="U10" i="4"/>
  <c r="U11" i="4"/>
  <c r="U12" i="4"/>
  <c r="U13" i="4"/>
  <c r="U14" i="4"/>
  <c r="U15" i="4"/>
  <c r="U16" i="4"/>
  <c r="U17" i="4"/>
  <c r="U18" i="4"/>
  <c r="U19" i="4"/>
  <c r="U20" i="4"/>
  <c r="U21" i="4"/>
  <c r="U22" i="4"/>
  <c r="U23" i="4"/>
  <c r="U4" i="4"/>
  <c r="AA30" i="4" l="1"/>
  <c r="AA29" i="4" l="1"/>
  <c r="AA31" i="4"/>
  <c r="AA32" i="4"/>
  <c r="AA33" i="4"/>
  <c r="AA34" i="4"/>
  <c r="AA24" i="4" s="1"/>
  <c r="AA35" i="4"/>
  <c r="AA36" i="4"/>
  <c r="AA37" i="4"/>
  <c r="AA38" i="4"/>
  <c r="AA39" i="4"/>
  <c r="AA40" i="4"/>
  <c r="AA41" i="4"/>
  <c r="AA42" i="4"/>
  <c r="AA43" i="4"/>
  <c r="AA44" i="4"/>
  <c r="AA45" i="4"/>
  <c r="AA46" i="4"/>
  <c r="AA47" i="4"/>
  <c r="AA28" i="4"/>
  <c r="X43" i="4"/>
  <c r="Z28" i="4"/>
  <c r="Y28" i="4"/>
  <c r="X28" i="4"/>
  <c r="W28" i="4"/>
  <c r="Z41" i="4"/>
  <c r="Y29" i="4"/>
  <c r="Z29" i="4"/>
  <c r="Y30" i="4"/>
  <c r="Z30" i="4"/>
  <c r="Y31" i="4"/>
  <c r="Z31" i="4"/>
  <c r="Y32" i="4"/>
  <c r="Z32" i="4"/>
  <c r="Y33" i="4"/>
  <c r="Z33" i="4"/>
  <c r="Y34" i="4"/>
  <c r="Z34" i="4"/>
  <c r="Y35" i="4"/>
  <c r="Z35" i="4"/>
  <c r="Y36" i="4"/>
  <c r="Z36" i="4"/>
  <c r="Y37" i="4"/>
  <c r="Z37" i="4"/>
  <c r="Y38" i="4"/>
  <c r="Z38" i="4"/>
  <c r="Y39" i="4"/>
  <c r="Z39" i="4"/>
  <c r="Y40" i="4"/>
  <c r="Z40" i="4"/>
  <c r="Y41" i="4"/>
  <c r="Y42" i="4"/>
  <c r="Y24" i="4" s="1"/>
  <c r="Z42" i="4"/>
  <c r="Z24" i="4" s="1"/>
  <c r="Y43" i="4"/>
  <c r="Z43" i="4"/>
  <c r="Y44" i="4"/>
  <c r="Z44" i="4"/>
  <c r="Y45" i="4"/>
  <c r="Z45" i="4"/>
  <c r="Y46" i="4"/>
  <c r="Z46" i="4"/>
  <c r="Y47" i="4"/>
  <c r="Z47" i="4"/>
  <c r="W30" i="4"/>
  <c r="W31" i="4"/>
  <c r="W32" i="4"/>
  <c r="W33" i="4"/>
  <c r="W34" i="4"/>
  <c r="W35" i="4"/>
  <c r="W36" i="4"/>
  <c r="W37" i="4"/>
  <c r="W38" i="4"/>
  <c r="W39" i="4"/>
  <c r="W40" i="4"/>
  <c r="W41" i="4"/>
  <c r="W42" i="4"/>
  <c r="W24" i="4" s="1"/>
  <c r="W43" i="4"/>
  <c r="W44" i="4"/>
  <c r="W45" i="4"/>
  <c r="W46" i="4"/>
  <c r="W47" i="4"/>
  <c r="W29" i="4"/>
  <c r="X30" i="4"/>
  <c r="X29" i="4"/>
  <c r="X31" i="4"/>
  <c r="X32" i="4"/>
  <c r="X33" i="4"/>
  <c r="X34" i="4"/>
  <c r="X35" i="4"/>
  <c r="X36" i="4"/>
  <c r="X37" i="4"/>
  <c r="X38" i="4"/>
  <c r="X39" i="4"/>
  <c r="X40" i="4"/>
  <c r="X41" i="4"/>
  <c r="X42" i="4"/>
  <c r="X24" i="4" s="1"/>
  <c r="X44" i="4"/>
  <c r="X45" i="4"/>
  <c r="X46" i="4"/>
  <c r="X47" i="4"/>
  <c r="Q4" i="4" a="1"/>
  <c r="Q4" i="4" s="1"/>
  <c r="R4" i="4" a="1"/>
  <c r="R4" i="4" s="1"/>
  <c r="S4" i="4" a="1"/>
  <c r="S4" i="4" s="1"/>
  <c r="Q5" i="4" a="1"/>
  <c r="Q5" i="4" s="1"/>
  <c r="R5" i="4" a="1"/>
  <c r="R5" i="4" s="1"/>
  <c r="S5" i="4" a="1"/>
  <c r="S5" i="4" s="1"/>
  <c r="Q6" i="4" a="1"/>
  <c r="Q6" i="4" s="1"/>
  <c r="R6" i="4" a="1"/>
  <c r="R6" i="4" s="1"/>
  <c r="S6" i="4" a="1"/>
  <c r="S6" i="4" s="1"/>
  <c r="Q7" i="4" a="1"/>
  <c r="Q7" i="4" s="1"/>
  <c r="R7" i="4" a="1"/>
  <c r="R7" i="4" s="1"/>
  <c r="S7" i="4" a="1"/>
  <c r="S7" i="4" s="1"/>
  <c r="Q8" i="4" a="1"/>
  <c r="Q8" i="4" s="1"/>
  <c r="R8" i="4" a="1"/>
  <c r="R8" i="4" s="1"/>
  <c r="S8" i="4" a="1"/>
  <c r="S8" i="4" s="1"/>
  <c r="Q9" i="4" a="1"/>
  <c r="Q9" i="4" s="1"/>
  <c r="R9" i="4" a="1"/>
  <c r="R9" i="4" s="1"/>
  <c r="S9" i="4" a="1"/>
  <c r="S9" i="4" s="1"/>
  <c r="Q10" i="4" a="1"/>
  <c r="Q10" i="4" s="1"/>
  <c r="R10" i="4" a="1"/>
  <c r="R10" i="4" s="1"/>
  <c r="S10" i="4" a="1"/>
  <c r="S10" i="4" s="1"/>
  <c r="Q11" i="4" a="1"/>
  <c r="Q11" i="4" s="1"/>
  <c r="R11" i="4" a="1"/>
  <c r="R11" i="4" s="1"/>
  <c r="S11" i="4" a="1"/>
  <c r="S11" i="4" s="1"/>
  <c r="Q12" i="4" a="1"/>
  <c r="Q12" i="4" s="1"/>
  <c r="R12" i="4" a="1"/>
  <c r="R12" i="4" s="1"/>
  <c r="S12" i="4" a="1"/>
  <c r="S12" i="4" s="1"/>
  <c r="Q13" i="4" a="1"/>
  <c r="Q13" i="4" s="1"/>
  <c r="R13" i="4" a="1"/>
  <c r="R13" i="4" s="1"/>
  <c r="S13" i="4" a="1"/>
  <c r="S13" i="4" s="1"/>
  <c r="Q14" i="4" a="1"/>
  <c r="Q14" i="4" s="1"/>
  <c r="R14" i="4" a="1"/>
  <c r="R14" i="4" s="1"/>
  <c r="S14" i="4" a="1"/>
  <c r="S14" i="4" s="1"/>
  <c r="Q15" i="4" a="1"/>
  <c r="Q15" i="4" s="1"/>
  <c r="R15" i="4" a="1"/>
  <c r="R15" i="4" s="1"/>
  <c r="S15" i="4" a="1"/>
  <c r="S15" i="4" s="1"/>
  <c r="Q16" i="4" a="1"/>
  <c r="Q16" i="4" s="1"/>
  <c r="R16" i="4" a="1"/>
  <c r="R16" i="4" s="1"/>
  <c r="S16" i="4" a="1"/>
  <c r="S16" i="4" s="1"/>
  <c r="Q17" i="4" a="1"/>
  <c r="Q17" i="4" s="1"/>
  <c r="R17" i="4" a="1"/>
  <c r="R17" i="4" s="1"/>
  <c r="S17" i="4" a="1"/>
  <c r="S17" i="4" s="1"/>
  <c r="Q18" i="4" a="1"/>
  <c r="Q18" i="4" s="1"/>
  <c r="R18" i="4" a="1"/>
  <c r="R18" i="4" s="1"/>
  <c r="S18" i="4" a="1"/>
  <c r="S18" i="4" s="1"/>
  <c r="Q19" i="4" a="1"/>
  <c r="Q19" i="4" s="1"/>
  <c r="R19" i="4" a="1"/>
  <c r="R19" i="4" s="1"/>
  <c r="S19" i="4" a="1"/>
  <c r="S19" i="4" s="1"/>
  <c r="Q20" i="4" a="1"/>
  <c r="Q20" i="4" s="1"/>
  <c r="R20" i="4" a="1"/>
  <c r="R20" i="4" s="1"/>
  <c r="S20" i="4" a="1"/>
  <c r="S20" i="4" s="1"/>
  <c r="Q21" i="4" a="1"/>
  <c r="Q21" i="4" s="1"/>
  <c r="R21" i="4" a="1"/>
  <c r="R21" i="4" s="1"/>
  <c r="S21" i="4" a="1"/>
  <c r="S21" i="4" s="1"/>
  <c r="Q22" i="4" a="1"/>
  <c r="Q22" i="4" s="1"/>
  <c r="R22" i="4" a="1"/>
  <c r="R22" i="4" s="1"/>
  <c r="S22" i="4" a="1"/>
  <c r="S22" i="4" s="1"/>
  <c r="Q23" i="4" a="1"/>
  <c r="Q23" i="4" s="1"/>
  <c r="R23" i="4" a="1"/>
  <c r="R23" i="4" s="1"/>
  <c r="S23" i="4" a="1"/>
  <c r="S23" i="4" s="1"/>
  <c r="P5" i="4" a="1"/>
  <c r="P5" i="4" s="1"/>
  <c r="P6" i="4" a="1"/>
  <c r="P6" i="4" s="1"/>
  <c r="P7" i="4" a="1"/>
  <c r="P7" i="4" s="1"/>
  <c r="P8" i="4" a="1"/>
  <c r="P8" i="4" s="1"/>
  <c r="P9" i="4" a="1"/>
  <c r="P9" i="4" s="1"/>
  <c r="P10" i="4" a="1"/>
  <c r="P10" i="4" s="1"/>
  <c r="P11" i="4" a="1"/>
  <c r="P11" i="4" s="1"/>
  <c r="P12" i="4" a="1"/>
  <c r="P12" i="4" s="1"/>
  <c r="P13" i="4" a="1"/>
  <c r="P13" i="4" s="1"/>
  <c r="P14" i="4" a="1"/>
  <c r="P14" i="4" s="1"/>
  <c r="P15" i="4" a="1"/>
  <c r="P15" i="4" s="1"/>
  <c r="P16" i="4" a="1"/>
  <c r="P16" i="4" s="1"/>
  <c r="P17" i="4" a="1"/>
  <c r="P17" i="4" s="1"/>
  <c r="P18" i="4" a="1"/>
  <c r="P18" i="4" s="1"/>
  <c r="P19" i="4" a="1"/>
  <c r="P19" i="4" s="1"/>
  <c r="P20" i="4" a="1"/>
  <c r="P20" i="4" s="1"/>
  <c r="P21" i="4" a="1"/>
  <c r="P21" i="4" s="1"/>
  <c r="P22" i="4" a="1"/>
  <c r="P22" i="4" s="1"/>
  <c r="P23" i="4" a="1"/>
  <c r="P23" i="4" s="1"/>
  <c r="P4" i="4" a="1"/>
  <c r="P4" i="4" s="1"/>
  <c r="M4" i="4" a="1"/>
  <c r="M4" i="4" s="1"/>
  <c r="N4" i="4" a="1"/>
  <c r="N4" i="4" s="1"/>
  <c r="O4" i="4" a="1"/>
  <c r="O4" i="4" s="1"/>
  <c r="M5" i="4" a="1"/>
  <c r="M5" i="4" s="1"/>
  <c r="N5" i="4" a="1"/>
  <c r="N5" i="4" s="1"/>
  <c r="O5" i="4" a="1"/>
  <c r="O5" i="4" s="1"/>
  <c r="M6" i="4" a="1"/>
  <c r="M6" i="4" s="1"/>
  <c r="N6" i="4" a="1"/>
  <c r="N6" i="4" s="1"/>
  <c r="O6" i="4" a="1"/>
  <c r="O6" i="4" s="1"/>
  <c r="M7" i="4" a="1"/>
  <c r="M7" i="4" s="1"/>
  <c r="N7" i="4" a="1"/>
  <c r="N7" i="4" s="1"/>
  <c r="O7" i="4" a="1"/>
  <c r="O7" i="4" s="1"/>
  <c r="M8" i="4" a="1"/>
  <c r="M8" i="4" s="1"/>
  <c r="N8" i="4" a="1"/>
  <c r="N8" i="4" s="1"/>
  <c r="O8" i="4" a="1"/>
  <c r="O8" i="4" s="1"/>
  <c r="M9" i="4" a="1"/>
  <c r="M9" i="4" s="1"/>
  <c r="N9" i="4" a="1"/>
  <c r="N9" i="4" s="1"/>
  <c r="O9" i="4" a="1"/>
  <c r="O9" i="4" s="1"/>
  <c r="M10" i="4" a="1"/>
  <c r="M10" i="4" s="1"/>
  <c r="N10" i="4" a="1"/>
  <c r="N10" i="4" s="1"/>
  <c r="O10" i="4" a="1"/>
  <c r="O10" i="4" s="1"/>
  <c r="M11" i="4" a="1"/>
  <c r="M11" i="4" s="1"/>
  <c r="N11" i="4" a="1"/>
  <c r="N11" i="4" s="1"/>
  <c r="O11" i="4" a="1"/>
  <c r="O11" i="4" s="1"/>
  <c r="M12" i="4" a="1"/>
  <c r="M12" i="4" s="1"/>
  <c r="N12" i="4" a="1"/>
  <c r="N12" i="4" s="1"/>
  <c r="O12" i="4" a="1"/>
  <c r="O12" i="4" s="1"/>
  <c r="M13" i="4" a="1"/>
  <c r="M13" i="4" s="1"/>
  <c r="N13" i="4" a="1"/>
  <c r="N13" i="4" s="1"/>
  <c r="O13" i="4" a="1"/>
  <c r="O13" i="4" s="1"/>
  <c r="M14" i="4" a="1"/>
  <c r="M14" i="4" s="1"/>
  <c r="N14" i="4" a="1"/>
  <c r="N14" i="4" s="1"/>
  <c r="O14" i="4" a="1"/>
  <c r="O14" i="4" s="1"/>
  <c r="M15" i="4" a="1"/>
  <c r="M15" i="4" s="1"/>
  <c r="N15" i="4" a="1"/>
  <c r="N15" i="4" s="1"/>
  <c r="O15" i="4" a="1"/>
  <c r="O15" i="4" s="1"/>
  <c r="M16" i="4" a="1"/>
  <c r="M16" i="4" s="1"/>
  <c r="N16" i="4" a="1"/>
  <c r="N16" i="4" s="1"/>
  <c r="O16" i="4" a="1"/>
  <c r="O16" i="4" s="1"/>
  <c r="M17" i="4" a="1"/>
  <c r="M17" i="4" s="1"/>
  <c r="N17" i="4" a="1"/>
  <c r="N17" i="4" s="1"/>
  <c r="O17" i="4" a="1"/>
  <c r="O17" i="4" s="1"/>
  <c r="M18" i="4" a="1"/>
  <c r="M18" i="4" s="1"/>
  <c r="N18" i="4" a="1"/>
  <c r="N18" i="4" s="1"/>
  <c r="O18" i="4" a="1"/>
  <c r="O18" i="4" s="1"/>
  <c r="M19" i="4" a="1"/>
  <c r="M19" i="4" s="1"/>
  <c r="N19" i="4" a="1"/>
  <c r="N19" i="4" s="1"/>
  <c r="O19" i="4" a="1"/>
  <c r="O19" i="4" s="1"/>
  <c r="M20" i="4" a="1"/>
  <c r="M20" i="4" s="1"/>
  <c r="N20" i="4" a="1"/>
  <c r="N20" i="4" s="1"/>
  <c r="O20" i="4" a="1"/>
  <c r="O20" i="4" s="1"/>
  <c r="M21" i="4" a="1"/>
  <c r="M21" i="4" s="1"/>
  <c r="N21" i="4" a="1"/>
  <c r="N21" i="4" s="1"/>
  <c r="O21" i="4" a="1"/>
  <c r="O21" i="4" s="1"/>
  <c r="M22" i="4" a="1"/>
  <c r="M22" i="4" s="1"/>
  <c r="N22" i="4" a="1"/>
  <c r="N22" i="4" s="1"/>
  <c r="O22" i="4" a="1"/>
  <c r="O22" i="4" s="1"/>
  <c r="M23" i="4" a="1"/>
  <c r="M23" i="4" s="1"/>
  <c r="N23" i="4" a="1"/>
  <c r="N23" i="4" s="1"/>
  <c r="O23" i="4" a="1"/>
  <c r="O23" i="4" s="1"/>
  <c r="L5" i="4" a="1"/>
  <c r="L5" i="4" s="1"/>
  <c r="L6" i="4" a="1"/>
  <c r="L6" i="4" s="1"/>
  <c r="L7" i="4" a="1"/>
  <c r="L7" i="4" s="1"/>
  <c r="L8" i="4" a="1"/>
  <c r="L8" i="4" s="1"/>
  <c r="L9" i="4" a="1"/>
  <c r="L9" i="4" s="1"/>
  <c r="L10" i="4" a="1"/>
  <c r="L10" i="4" s="1"/>
  <c r="L11" i="4" a="1"/>
  <c r="L11" i="4" s="1"/>
  <c r="L12" i="4" a="1"/>
  <c r="L12" i="4" s="1"/>
  <c r="L13" i="4" a="1"/>
  <c r="L13" i="4" s="1"/>
  <c r="L14" i="4" a="1"/>
  <c r="L14" i="4" s="1"/>
  <c r="L15" i="4" a="1"/>
  <c r="L15" i="4" s="1"/>
  <c r="L16" i="4" a="1"/>
  <c r="L16" i="4" s="1"/>
  <c r="L17" i="4" a="1"/>
  <c r="L17" i="4" s="1"/>
  <c r="L18" i="4" a="1"/>
  <c r="L18" i="4" s="1"/>
  <c r="L19" i="4" a="1"/>
  <c r="L19" i="4" s="1"/>
  <c r="L20" i="4" a="1"/>
  <c r="L20" i="4" s="1"/>
  <c r="L21" i="4" a="1"/>
  <c r="L21" i="4" s="1"/>
  <c r="L22" i="4" a="1"/>
  <c r="L22" i="4" s="1"/>
  <c r="L23" i="4" a="1"/>
  <c r="L23" i="4" s="1"/>
  <c r="L4" i="4" a="1"/>
  <c r="L4" i="4" s="1"/>
  <c r="T47" i="4" a="1"/>
  <c r="T47" i="4" s="1"/>
  <c r="U29" i="4" a="1"/>
  <c r="U29" i="4"/>
  <c r="U30" i="4" a="1"/>
  <c r="U30" i="4"/>
  <c r="U31" i="4" a="1"/>
  <c r="U31" i="4"/>
  <c r="U32" i="4" a="1"/>
  <c r="U32" i="4"/>
  <c r="U33" i="4" a="1"/>
  <c r="U33" i="4"/>
  <c r="U34" i="4" a="1"/>
  <c r="U34" i="4"/>
  <c r="U35" i="4" a="1"/>
  <c r="U35" i="4"/>
  <c r="U36" i="4" a="1"/>
  <c r="U36" i="4"/>
  <c r="U37" i="4" a="1"/>
  <c r="U37" i="4"/>
  <c r="U38" i="4" a="1"/>
  <c r="U38" i="4"/>
  <c r="U39" i="4" a="1"/>
  <c r="U39" i="4"/>
  <c r="U40" i="4" a="1"/>
  <c r="U40" i="4"/>
  <c r="U41" i="4" a="1"/>
  <c r="U41" i="4"/>
  <c r="U42" i="4" a="1"/>
  <c r="U42" i="4"/>
  <c r="U43" i="4" a="1"/>
  <c r="U43" i="4"/>
  <c r="U44" i="4" a="1"/>
  <c r="U44" i="4"/>
  <c r="U45" i="4" a="1"/>
  <c r="U45" i="4"/>
  <c r="U46" i="4" a="1"/>
  <c r="U46" i="4"/>
  <c r="U47" i="4" a="1"/>
  <c r="U47" i="4"/>
  <c r="U28" i="4" a="1"/>
  <c r="U28" i="4" s="1"/>
  <c r="P29" i="4" a="1"/>
  <c r="P29" i="4" s="1"/>
  <c r="P30" i="4" a="1"/>
  <c r="P30" i="4" s="1"/>
  <c r="P31" i="4" a="1"/>
  <c r="P31" i="4" s="1"/>
  <c r="P32" i="4" a="1"/>
  <c r="P32" i="4" s="1"/>
  <c r="P33" i="4" a="1"/>
  <c r="P33" i="4" s="1"/>
  <c r="P34" i="4" a="1"/>
  <c r="P34" i="4" s="1"/>
  <c r="P35" i="4" a="1"/>
  <c r="P35" i="4" s="1"/>
  <c r="P36" i="4" a="1"/>
  <c r="P36" i="4" s="1"/>
  <c r="P37" i="4" a="1"/>
  <c r="P37" i="4" s="1"/>
  <c r="P38" i="4" a="1"/>
  <c r="P38" i="4" s="1"/>
  <c r="P39" i="4" a="1"/>
  <c r="P39" i="4" s="1"/>
  <c r="P40" i="4" a="1"/>
  <c r="P40" i="4" s="1"/>
  <c r="P41" i="4" a="1"/>
  <c r="P41" i="4" s="1"/>
  <c r="P42" i="4" a="1"/>
  <c r="P42" i="4" s="1"/>
  <c r="P43" i="4" a="1"/>
  <c r="P43" i="4" s="1"/>
  <c r="P44" i="4" a="1"/>
  <c r="P44" i="4" s="1"/>
  <c r="P45" i="4" a="1"/>
  <c r="P45" i="4" s="1"/>
  <c r="P46" i="4" a="1"/>
  <c r="P46" i="4" s="1"/>
  <c r="P47" i="4" a="1"/>
  <c r="P47" i="4" s="1"/>
  <c r="P28" i="4" a="1"/>
  <c r="P28" i="4" s="1"/>
  <c r="R28" i="4" a="1"/>
  <c r="R28" i="4" s="1"/>
  <c r="S28" i="4" a="1"/>
  <c r="S28" i="4" s="1"/>
  <c r="T28" i="4" a="1"/>
  <c r="T28" i="4" s="1"/>
  <c r="R29" i="4" a="1"/>
  <c r="R29" i="4" s="1"/>
  <c r="S29" i="4" a="1"/>
  <c r="S29" i="4" s="1"/>
  <c r="T29" i="4" a="1"/>
  <c r="T29" i="4" s="1"/>
  <c r="R30" i="4" a="1"/>
  <c r="R30" i="4" s="1"/>
  <c r="S30" i="4" a="1"/>
  <c r="S30" i="4" s="1"/>
  <c r="T30" i="4" a="1"/>
  <c r="T30" i="4" s="1"/>
  <c r="R31" i="4" a="1"/>
  <c r="R31" i="4" s="1"/>
  <c r="S31" i="4" a="1"/>
  <c r="S31" i="4" s="1"/>
  <c r="T31" i="4" a="1"/>
  <c r="T31" i="4" s="1"/>
  <c r="R32" i="4" a="1"/>
  <c r="R32" i="4" s="1"/>
  <c r="S32" i="4" a="1"/>
  <c r="S32" i="4" s="1"/>
  <c r="T32" i="4" a="1"/>
  <c r="T32" i="4" s="1"/>
  <c r="R33" i="4" a="1"/>
  <c r="R33" i="4" s="1"/>
  <c r="S33" i="4" a="1"/>
  <c r="S33" i="4" s="1"/>
  <c r="T33" i="4" a="1"/>
  <c r="T33" i="4" s="1"/>
  <c r="R34" i="4" a="1"/>
  <c r="R34" i="4" s="1"/>
  <c r="S34" i="4" a="1"/>
  <c r="S34" i="4" s="1"/>
  <c r="T34" i="4" a="1"/>
  <c r="T34" i="4" s="1"/>
  <c r="R35" i="4" a="1"/>
  <c r="R35" i="4" s="1"/>
  <c r="S35" i="4" a="1"/>
  <c r="S35" i="4" s="1"/>
  <c r="T35" i="4" a="1"/>
  <c r="T35" i="4" s="1"/>
  <c r="R36" i="4" a="1"/>
  <c r="R36" i="4" s="1"/>
  <c r="S36" i="4" a="1"/>
  <c r="S36" i="4" s="1"/>
  <c r="T36" i="4" a="1"/>
  <c r="T36" i="4" s="1"/>
  <c r="R37" i="4" a="1"/>
  <c r="R37" i="4" s="1"/>
  <c r="S37" i="4" a="1"/>
  <c r="S37" i="4" s="1"/>
  <c r="T37" i="4" a="1"/>
  <c r="T37" i="4" s="1"/>
  <c r="R38" i="4" a="1"/>
  <c r="R38" i="4" s="1"/>
  <c r="S38" i="4" a="1"/>
  <c r="S38" i="4" s="1"/>
  <c r="T38" i="4" a="1"/>
  <c r="T38" i="4" s="1"/>
  <c r="R39" i="4" a="1"/>
  <c r="R39" i="4" s="1"/>
  <c r="S39" i="4" a="1"/>
  <c r="S39" i="4" s="1"/>
  <c r="T39" i="4" a="1"/>
  <c r="T39" i="4" s="1"/>
  <c r="R40" i="4" a="1"/>
  <c r="R40" i="4" s="1"/>
  <c r="S40" i="4" a="1"/>
  <c r="S40" i="4" s="1"/>
  <c r="T40" i="4" a="1"/>
  <c r="T40" i="4" s="1"/>
  <c r="R41" i="4" a="1"/>
  <c r="R41" i="4" s="1"/>
  <c r="S41" i="4" a="1"/>
  <c r="S41" i="4" s="1"/>
  <c r="T41" i="4" a="1"/>
  <c r="T41" i="4" s="1"/>
  <c r="R42" i="4" a="1"/>
  <c r="R42" i="4" s="1"/>
  <c r="S42" i="4" a="1"/>
  <c r="S42" i="4" s="1"/>
  <c r="T42" i="4" a="1"/>
  <c r="T42" i="4" s="1"/>
  <c r="R43" i="4" a="1"/>
  <c r="R43" i="4" s="1"/>
  <c r="S43" i="4" a="1"/>
  <c r="S43" i="4" s="1"/>
  <c r="T43" i="4" a="1"/>
  <c r="T43" i="4" s="1"/>
  <c r="R44" i="4" a="1"/>
  <c r="R44" i="4" s="1"/>
  <c r="S44" i="4" a="1"/>
  <c r="S44" i="4" s="1"/>
  <c r="T44" i="4" a="1"/>
  <c r="T44" i="4" s="1"/>
  <c r="R45" i="4" a="1"/>
  <c r="R45" i="4" s="1"/>
  <c r="S45" i="4" a="1"/>
  <c r="S45" i="4" s="1"/>
  <c r="T45" i="4" a="1"/>
  <c r="T45" i="4" s="1"/>
  <c r="R46" i="4" a="1"/>
  <c r="R46" i="4" s="1"/>
  <c r="S46" i="4" a="1"/>
  <c r="S46" i="4" s="1"/>
  <c r="T46" i="4" a="1"/>
  <c r="T46" i="4" s="1"/>
  <c r="R47" i="4" a="1"/>
  <c r="R47" i="4" s="1"/>
  <c r="S47" i="4" a="1"/>
  <c r="S47" i="4" s="1"/>
  <c r="Q29" i="4" a="1"/>
  <c r="Q29" i="4" s="1"/>
  <c r="Q30" i="4" a="1"/>
  <c r="Q30" i="4" s="1"/>
  <c r="Q31" i="4" a="1"/>
  <c r="Q31" i="4" s="1"/>
  <c r="Q32" i="4" a="1"/>
  <c r="Q32" i="4" s="1"/>
  <c r="Q33" i="4" a="1"/>
  <c r="Q33" i="4" s="1"/>
  <c r="Q34" i="4" a="1"/>
  <c r="Q34" i="4" s="1"/>
  <c r="Q35" i="4" a="1"/>
  <c r="Q35" i="4" s="1"/>
  <c r="Q36" i="4" a="1"/>
  <c r="Q36" i="4" s="1"/>
  <c r="Q37" i="4" a="1"/>
  <c r="Q37" i="4" s="1"/>
  <c r="Q38" i="4" a="1"/>
  <c r="Q38" i="4" s="1"/>
  <c r="Q39" i="4" a="1"/>
  <c r="Q39" i="4" s="1"/>
  <c r="Q40" i="4" a="1"/>
  <c r="Q40" i="4" s="1"/>
  <c r="Q41" i="4" a="1"/>
  <c r="Q41" i="4" s="1"/>
  <c r="Q42" i="4" a="1"/>
  <c r="Q42" i="4" s="1"/>
  <c r="Q43" i="4" a="1"/>
  <c r="Q43" i="4" s="1"/>
  <c r="Q44" i="4" a="1"/>
  <c r="Q44" i="4" s="1"/>
  <c r="Q45" i="4" a="1"/>
  <c r="Q45" i="4" s="1"/>
  <c r="Q46" i="4" a="1"/>
  <c r="Q46" i="4" s="1"/>
  <c r="Q47" i="4" a="1"/>
  <c r="Q47" i="4" s="1"/>
  <c r="Q28" i="4" a="1"/>
  <c r="Q28" i="4" s="1"/>
  <c r="O45" i="4" a="1"/>
  <c r="O45" i="4" s="1"/>
  <c r="N28" i="4" a="1"/>
  <c r="N28" i="4" s="1"/>
  <c r="O28" i="4" a="1"/>
  <c r="O28" i="4" s="1"/>
  <c r="N29" i="4" a="1"/>
  <c r="N29" i="4" s="1"/>
  <c r="O29" i="4" a="1"/>
  <c r="O29" i="4" s="1"/>
  <c r="N30" i="4" a="1"/>
  <c r="N30" i="4" s="1"/>
  <c r="O30" i="4" a="1"/>
  <c r="O30" i="4" s="1"/>
  <c r="N31" i="4" a="1"/>
  <c r="N31" i="4" s="1"/>
  <c r="O31" i="4" a="1"/>
  <c r="O31" i="4" s="1"/>
  <c r="N32" i="4" a="1"/>
  <c r="N32" i="4" s="1"/>
  <c r="O32" i="4" a="1"/>
  <c r="O32" i="4" s="1"/>
  <c r="N33" i="4" a="1"/>
  <c r="N33" i="4" s="1"/>
  <c r="O33" i="4" a="1"/>
  <c r="O33" i="4" s="1"/>
  <c r="N34" i="4" a="1"/>
  <c r="N34" i="4" s="1"/>
  <c r="O34" i="4" a="1"/>
  <c r="O34" i="4" s="1"/>
  <c r="N35" i="4" a="1"/>
  <c r="N35" i="4" s="1"/>
  <c r="O35" i="4" a="1"/>
  <c r="O35" i="4" s="1"/>
  <c r="N36" i="4" a="1"/>
  <c r="N36" i="4" s="1"/>
  <c r="O36" i="4" a="1"/>
  <c r="O36" i="4" s="1"/>
  <c r="N37" i="4" a="1"/>
  <c r="N37" i="4" s="1"/>
  <c r="O37" i="4" a="1"/>
  <c r="O37" i="4" s="1"/>
  <c r="N38" i="4" a="1"/>
  <c r="N38" i="4" s="1"/>
  <c r="O38" i="4" a="1"/>
  <c r="O38" i="4" s="1"/>
  <c r="N39" i="4" a="1"/>
  <c r="N39" i="4" s="1"/>
  <c r="O39" i="4" a="1"/>
  <c r="O39" i="4" s="1"/>
  <c r="N40" i="4" a="1"/>
  <c r="N40" i="4" s="1"/>
  <c r="O40" i="4" a="1"/>
  <c r="O40" i="4" s="1"/>
  <c r="N41" i="4" a="1"/>
  <c r="N41" i="4" s="1"/>
  <c r="O41" i="4" a="1"/>
  <c r="O41" i="4" s="1"/>
  <c r="N42" i="4" a="1"/>
  <c r="N42" i="4" s="1"/>
  <c r="O42" i="4" a="1"/>
  <c r="O42" i="4" s="1"/>
  <c r="N43" i="4" a="1"/>
  <c r="N43" i="4" s="1"/>
  <c r="O43" i="4" a="1"/>
  <c r="O43" i="4" s="1"/>
  <c r="N44" i="4" a="1"/>
  <c r="N44" i="4" s="1"/>
  <c r="O44" i="4" a="1"/>
  <c r="O44" i="4" s="1"/>
  <c r="N45" i="4" a="1"/>
  <c r="N45" i="4" s="1"/>
  <c r="N46" i="4" a="1"/>
  <c r="N46" i="4" s="1"/>
  <c r="O46" i="4" a="1"/>
  <c r="O46" i="4" s="1"/>
  <c r="N47" i="4" a="1"/>
  <c r="N47" i="4" s="1"/>
  <c r="O47" i="4" a="1"/>
  <c r="O47" i="4" s="1"/>
  <c r="M28" i="4" a="1"/>
  <c r="M28" i="4" s="1"/>
  <c r="M29" i="4" a="1"/>
  <c r="M29" i="4" s="1"/>
  <c r="M30" i="4" a="1"/>
  <c r="M30" i="4" s="1"/>
  <c r="M31" i="4" a="1"/>
  <c r="M31" i="4" s="1"/>
  <c r="M32" i="4" a="1"/>
  <c r="M32" i="4" s="1"/>
  <c r="M33" i="4" a="1"/>
  <c r="M33" i="4" s="1"/>
  <c r="M34" i="4" a="1"/>
  <c r="M34" i="4" s="1"/>
  <c r="M35" i="4" a="1"/>
  <c r="M35" i="4" s="1"/>
  <c r="M36" i="4" a="1"/>
  <c r="M36" i="4" s="1"/>
  <c r="M37" i="4" a="1"/>
  <c r="M37" i="4" s="1"/>
  <c r="M38" i="4" a="1"/>
  <c r="M38" i="4" s="1"/>
  <c r="M39" i="4" a="1"/>
  <c r="M39" i="4" s="1"/>
  <c r="M40" i="4" a="1"/>
  <c r="M40" i="4" s="1"/>
  <c r="M41" i="4" a="1"/>
  <c r="M41" i="4" s="1"/>
  <c r="M42" i="4" a="1"/>
  <c r="M42" i="4" s="1"/>
  <c r="M43" i="4" a="1"/>
  <c r="M43" i="4" s="1"/>
  <c r="M44" i="4" a="1"/>
  <c r="M44" i="4" s="1"/>
  <c r="M45" i="4" a="1"/>
  <c r="M45" i="4" s="1"/>
  <c r="M46" i="4" a="1"/>
  <c r="M46" i="4" s="1"/>
  <c r="M47" i="4" a="1"/>
  <c r="M47" i="4" s="1"/>
  <c r="L29" i="4" a="1"/>
  <c r="L29" i="4" s="1"/>
  <c r="L30" i="4" a="1"/>
  <c r="L30" i="4" s="1"/>
  <c r="L31" i="4" a="1"/>
  <c r="L31" i="4" s="1"/>
  <c r="L32" i="4" a="1"/>
  <c r="L32" i="4" s="1"/>
  <c r="L33" i="4" a="1"/>
  <c r="L33" i="4" s="1"/>
  <c r="L34" i="4" a="1"/>
  <c r="L34" i="4" s="1"/>
  <c r="L35" i="4" a="1"/>
  <c r="L35" i="4" s="1"/>
  <c r="L36" i="4" a="1"/>
  <c r="L36" i="4" s="1"/>
  <c r="L37" i="4" a="1"/>
  <c r="L37" i="4" s="1"/>
  <c r="L38" i="4" a="1"/>
  <c r="L38" i="4" s="1"/>
  <c r="L39" i="4" a="1"/>
  <c r="L39" i="4" s="1"/>
  <c r="L40" i="4" a="1"/>
  <c r="L40" i="4" s="1"/>
  <c r="L41" i="4" a="1"/>
  <c r="L41" i="4" s="1"/>
  <c r="L42" i="4" a="1"/>
  <c r="L42" i="4" s="1"/>
  <c r="L43" i="4" a="1"/>
  <c r="L43" i="4" s="1"/>
  <c r="L44" i="4" a="1"/>
  <c r="L44" i="4" s="1"/>
  <c r="L45" i="4" a="1"/>
  <c r="L45" i="4" s="1"/>
  <c r="L46" i="4" a="1"/>
  <c r="L46" i="4" s="1"/>
  <c r="L47" i="4" a="1"/>
  <c r="L47" i="4" s="1"/>
  <c r="L28" i="4" a="1"/>
  <c r="L28" i="4" s="1"/>
  <c r="N52" i="4" a="1"/>
  <c r="N52" i="4" s="1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P53" i="4" a="1"/>
  <c r="P53" i="4" s="1"/>
  <c r="Q53" i="4" a="1"/>
  <c r="Q53" i="4" s="1"/>
  <c r="R53" i="4" a="1"/>
  <c r="R53" i="4" s="1"/>
  <c r="S53" i="4" a="1"/>
  <c r="S53" i="4" s="1"/>
  <c r="P54" i="4" a="1"/>
  <c r="P54" i="4" s="1"/>
  <c r="Q54" i="4" a="1"/>
  <c r="Q54" i="4" s="1"/>
  <c r="R54" i="4" a="1"/>
  <c r="R54" i="4" s="1"/>
  <c r="S54" i="4" a="1"/>
  <c r="S54" i="4" s="1"/>
  <c r="P55" i="4" a="1"/>
  <c r="P55" i="4" s="1"/>
  <c r="Q55" i="4" a="1"/>
  <c r="Q55" i="4" s="1"/>
  <c r="R55" i="4" a="1"/>
  <c r="R55" i="4" s="1"/>
  <c r="S55" i="4" a="1"/>
  <c r="S55" i="4" s="1"/>
  <c r="P56" i="4" a="1"/>
  <c r="P56" i="4" s="1"/>
  <c r="Q56" i="4" a="1"/>
  <c r="Q56" i="4" s="1"/>
  <c r="R56" i="4" a="1"/>
  <c r="R56" i="4" s="1"/>
  <c r="S56" i="4" a="1"/>
  <c r="S56" i="4" s="1"/>
  <c r="P57" i="4" a="1"/>
  <c r="P57" i="4" s="1"/>
  <c r="Q57" i="4" a="1"/>
  <c r="Q57" i="4" s="1"/>
  <c r="R57" i="4" a="1"/>
  <c r="R57" i="4" s="1"/>
  <c r="S57" i="4" a="1"/>
  <c r="S57" i="4" s="1"/>
  <c r="P58" i="4" a="1"/>
  <c r="P58" i="4" s="1"/>
  <c r="Q58" i="4" a="1"/>
  <c r="Q58" i="4" s="1"/>
  <c r="R58" i="4" a="1"/>
  <c r="R58" i="4" s="1"/>
  <c r="S58" i="4" a="1"/>
  <c r="S58" i="4" s="1"/>
  <c r="P59" i="4" a="1"/>
  <c r="P59" i="4" s="1"/>
  <c r="Q59" i="4" a="1"/>
  <c r="Q59" i="4" s="1"/>
  <c r="R59" i="4" a="1"/>
  <c r="R59" i="4" s="1"/>
  <c r="S59" i="4" a="1"/>
  <c r="S59" i="4" s="1"/>
  <c r="P60" i="4" a="1"/>
  <c r="P60" i="4" s="1"/>
  <c r="Q60" i="4" a="1"/>
  <c r="Q60" i="4" s="1"/>
  <c r="R60" i="4" a="1"/>
  <c r="R60" i="4" s="1"/>
  <c r="S60" i="4" a="1"/>
  <c r="S60" i="4" s="1"/>
  <c r="P61" i="4" a="1"/>
  <c r="P61" i="4" s="1"/>
  <c r="Q61" i="4" a="1"/>
  <c r="Q61" i="4" s="1"/>
  <c r="R61" i="4" a="1"/>
  <c r="R61" i="4" s="1"/>
  <c r="S61" i="4" a="1"/>
  <c r="S61" i="4" s="1"/>
  <c r="P62" i="4" a="1"/>
  <c r="P62" i="4" s="1"/>
  <c r="Q62" i="4" a="1"/>
  <c r="Q62" i="4" s="1"/>
  <c r="R62" i="4" a="1"/>
  <c r="R62" i="4" s="1"/>
  <c r="S62" i="4" a="1"/>
  <c r="S62" i="4" s="1"/>
  <c r="P63" i="4" a="1"/>
  <c r="P63" i="4" s="1"/>
  <c r="Q63" i="4" a="1"/>
  <c r="Q63" i="4" s="1"/>
  <c r="R63" i="4" a="1"/>
  <c r="R63" i="4" s="1"/>
  <c r="S63" i="4" a="1"/>
  <c r="S63" i="4" s="1"/>
  <c r="P64" i="4" a="1"/>
  <c r="P64" i="4" s="1"/>
  <c r="Q64" i="4" a="1"/>
  <c r="Q64" i="4" s="1"/>
  <c r="R64" i="4" a="1"/>
  <c r="R64" i="4" s="1"/>
  <c r="S64" i="4" a="1"/>
  <c r="S64" i="4" s="1"/>
  <c r="P65" i="4" a="1"/>
  <c r="P65" i="4" s="1"/>
  <c r="Q65" i="4" a="1"/>
  <c r="Q65" i="4" s="1"/>
  <c r="R65" i="4" a="1"/>
  <c r="R65" i="4" s="1"/>
  <c r="S65" i="4" a="1"/>
  <c r="S65" i="4" s="1"/>
  <c r="P66" i="4" a="1"/>
  <c r="P66" i="4" s="1"/>
  <c r="Q66" i="4" a="1"/>
  <c r="Q66" i="4" s="1"/>
  <c r="R66" i="4" a="1"/>
  <c r="R66" i="4" s="1"/>
  <c r="S66" i="4" a="1"/>
  <c r="S66" i="4" s="1"/>
  <c r="P67" i="4" a="1"/>
  <c r="P67" i="4" s="1"/>
  <c r="Q67" i="4" a="1"/>
  <c r="Q67" i="4" s="1"/>
  <c r="R67" i="4" a="1"/>
  <c r="R67" i="4" s="1"/>
  <c r="S67" i="4" a="1"/>
  <c r="S67" i="4" s="1"/>
  <c r="P68" i="4" a="1"/>
  <c r="P68" i="4" s="1"/>
  <c r="Q68" i="4" a="1"/>
  <c r="Q68" i="4" s="1"/>
  <c r="R68" i="4" a="1"/>
  <c r="R68" i="4" s="1"/>
  <c r="S68" i="4" a="1"/>
  <c r="S68" i="4" s="1"/>
  <c r="P69" i="4" a="1"/>
  <c r="P69" i="4" s="1"/>
  <c r="Q69" i="4" a="1"/>
  <c r="Q69" i="4" s="1"/>
  <c r="R69" i="4" a="1"/>
  <c r="R69" i="4" s="1"/>
  <c r="S69" i="4" a="1"/>
  <c r="S69" i="4" s="1"/>
  <c r="P70" i="4" a="1"/>
  <c r="P70" i="4" s="1"/>
  <c r="Q70" i="4" a="1"/>
  <c r="Q70" i="4" s="1"/>
  <c r="R70" i="4" a="1"/>
  <c r="R70" i="4" s="1"/>
  <c r="S70" i="4" a="1"/>
  <c r="S70" i="4" s="1"/>
  <c r="P71" i="4" a="1"/>
  <c r="P71" i="4" s="1"/>
  <c r="Q71" i="4" a="1"/>
  <c r="Q71" i="4" s="1"/>
  <c r="R71" i="4" a="1"/>
  <c r="R71" i="4" s="1"/>
  <c r="S71" i="4" a="1"/>
  <c r="S71" i="4" s="1"/>
  <c r="Q52" i="4" a="1"/>
  <c r="Q52" i="4" s="1"/>
  <c r="R52" i="4" a="1"/>
  <c r="R52" i="4" s="1"/>
  <c r="S52" i="4" a="1"/>
  <c r="S52" i="4" s="1"/>
  <c r="P52" i="4" a="1"/>
  <c r="P52" i="4" s="1"/>
  <c r="L53" i="4" a="1"/>
  <c r="L53" i="4" s="1"/>
  <c r="M53" i="4" a="1"/>
  <c r="M53" i="4" s="1"/>
  <c r="N53" i="4" a="1"/>
  <c r="N53" i="4" s="1"/>
  <c r="O53" i="4" a="1"/>
  <c r="O53" i="4" s="1"/>
  <c r="L54" i="4" a="1"/>
  <c r="L54" i="4" s="1"/>
  <c r="M54" i="4" a="1"/>
  <c r="M54" i="4" s="1"/>
  <c r="N54" i="4" a="1"/>
  <c r="N54" i="4" s="1"/>
  <c r="O54" i="4" a="1"/>
  <c r="O54" i="4" s="1"/>
  <c r="L55" i="4" a="1"/>
  <c r="L55" i="4" s="1"/>
  <c r="M55" i="4" a="1"/>
  <c r="M55" i="4" s="1"/>
  <c r="N55" i="4" a="1"/>
  <c r="N55" i="4" s="1"/>
  <c r="O55" i="4" a="1"/>
  <c r="O55" i="4" s="1"/>
  <c r="L56" i="4" a="1"/>
  <c r="L56" i="4" s="1"/>
  <c r="M56" i="4" a="1"/>
  <c r="M56" i="4" s="1"/>
  <c r="N56" i="4" a="1"/>
  <c r="N56" i="4" s="1"/>
  <c r="O56" i="4" a="1"/>
  <c r="O56" i="4" s="1"/>
  <c r="L57" i="4" a="1"/>
  <c r="L57" i="4" s="1"/>
  <c r="M57" i="4" a="1"/>
  <c r="M57" i="4" s="1"/>
  <c r="N57" i="4" a="1"/>
  <c r="N57" i="4" s="1"/>
  <c r="O57" i="4" a="1"/>
  <c r="O57" i="4" s="1"/>
  <c r="L58" i="4" a="1"/>
  <c r="L58" i="4" s="1"/>
  <c r="M58" i="4" a="1"/>
  <c r="M58" i="4" s="1"/>
  <c r="N58" i="4" a="1"/>
  <c r="N58" i="4" s="1"/>
  <c r="O58" i="4" a="1"/>
  <c r="O58" i="4" s="1"/>
  <c r="L59" i="4" a="1"/>
  <c r="L59" i="4" s="1"/>
  <c r="M59" i="4" a="1"/>
  <c r="M59" i="4" s="1"/>
  <c r="N59" i="4" a="1"/>
  <c r="N59" i="4" s="1"/>
  <c r="O59" i="4" a="1"/>
  <c r="O59" i="4" s="1"/>
  <c r="L60" i="4" a="1"/>
  <c r="L60" i="4" s="1"/>
  <c r="M60" i="4" a="1"/>
  <c r="M60" i="4" s="1"/>
  <c r="N60" i="4" a="1"/>
  <c r="N60" i="4" s="1"/>
  <c r="O60" i="4" a="1"/>
  <c r="O60" i="4" s="1"/>
  <c r="L61" i="4" a="1"/>
  <c r="L61" i="4" s="1"/>
  <c r="M61" i="4" a="1"/>
  <c r="M61" i="4" s="1"/>
  <c r="N61" i="4" a="1"/>
  <c r="N61" i="4" s="1"/>
  <c r="O61" i="4" a="1"/>
  <c r="O61" i="4" s="1"/>
  <c r="L62" i="4" a="1"/>
  <c r="L62" i="4" s="1"/>
  <c r="M62" i="4" a="1"/>
  <c r="M62" i="4" s="1"/>
  <c r="N62" i="4" a="1"/>
  <c r="N62" i="4" s="1"/>
  <c r="O62" i="4" a="1"/>
  <c r="O62" i="4" s="1"/>
  <c r="L63" i="4" a="1"/>
  <c r="L63" i="4" s="1"/>
  <c r="M63" i="4" a="1"/>
  <c r="M63" i="4" s="1"/>
  <c r="N63" i="4" a="1"/>
  <c r="N63" i="4" s="1"/>
  <c r="O63" i="4" a="1"/>
  <c r="O63" i="4" s="1"/>
  <c r="L64" i="4" a="1"/>
  <c r="L64" i="4" s="1"/>
  <c r="M64" i="4" a="1"/>
  <c r="M64" i="4" s="1"/>
  <c r="N64" i="4" a="1"/>
  <c r="N64" i="4" s="1"/>
  <c r="O64" i="4" a="1"/>
  <c r="O64" i="4" s="1"/>
  <c r="L65" i="4" a="1"/>
  <c r="L65" i="4" s="1"/>
  <c r="M65" i="4" a="1"/>
  <c r="M65" i="4" s="1"/>
  <c r="N65" i="4" a="1"/>
  <c r="N65" i="4" s="1"/>
  <c r="O65" i="4" a="1"/>
  <c r="O65" i="4" s="1"/>
  <c r="L66" i="4" a="1"/>
  <c r="L66" i="4" s="1"/>
  <c r="M66" i="4" a="1"/>
  <c r="M66" i="4" s="1"/>
  <c r="N66" i="4" a="1"/>
  <c r="N66" i="4" s="1"/>
  <c r="O66" i="4" a="1"/>
  <c r="O66" i="4" s="1"/>
  <c r="L67" i="4" a="1"/>
  <c r="L67" i="4" s="1"/>
  <c r="M67" i="4" a="1"/>
  <c r="M67" i="4" s="1"/>
  <c r="N67" i="4" a="1"/>
  <c r="N67" i="4" s="1"/>
  <c r="O67" i="4" a="1"/>
  <c r="O67" i="4" s="1"/>
  <c r="L68" i="4" a="1"/>
  <c r="L68" i="4" s="1"/>
  <c r="M68" i="4" a="1"/>
  <c r="M68" i="4" s="1"/>
  <c r="N68" i="4" a="1"/>
  <c r="N68" i="4" s="1"/>
  <c r="O68" i="4" a="1"/>
  <c r="O68" i="4" s="1"/>
  <c r="L69" i="4" a="1"/>
  <c r="L69" i="4" s="1"/>
  <c r="M69" i="4" a="1"/>
  <c r="M69" i="4" s="1"/>
  <c r="N69" i="4" a="1"/>
  <c r="N69" i="4" s="1"/>
  <c r="O69" i="4" a="1"/>
  <c r="O69" i="4" s="1"/>
  <c r="L70" i="4" a="1"/>
  <c r="L70" i="4" s="1"/>
  <c r="M70" i="4" a="1"/>
  <c r="M70" i="4" s="1"/>
  <c r="N70" i="4" a="1"/>
  <c r="N70" i="4" s="1"/>
  <c r="O70" i="4" a="1"/>
  <c r="O70" i="4" s="1"/>
  <c r="L71" i="4" a="1"/>
  <c r="L71" i="4" s="1"/>
  <c r="M71" i="4" a="1"/>
  <c r="M71" i="4" s="1"/>
  <c r="N71" i="4" a="1"/>
  <c r="N71" i="4" s="1"/>
  <c r="O71" i="4" a="1"/>
  <c r="O71" i="4" s="1"/>
  <c r="M52" i="4" a="1"/>
  <c r="M52" i="4" s="1"/>
  <c r="O52" i="4" a="1"/>
  <c r="O52" i="4" s="1"/>
  <c r="L52" i="4" a="1"/>
  <c r="L52" i="4" s="1"/>
  <c r="E2" i="4"/>
  <c r="F3" i="4" l="1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2" i="4"/>
  <c r="E3" i="4"/>
  <c r="H3" i="4" s="1"/>
  <c r="E4" i="4"/>
  <c r="H4" i="4" s="1"/>
  <c r="E5" i="4"/>
  <c r="H5" i="4" s="1"/>
  <c r="E6" i="4"/>
  <c r="H6" i="4" s="1"/>
  <c r="E7" i="4"/>
  <c r="H7" i="4" s="1"/>
  <c r="E8" i="4"/>
  <c r="H8" i="4" s="1"/>
  <c r="E9" i="4"/>
  <c r="H9" i="4" s="1"/>
  <c r="E10" i="4"/>
  <c r="H10" i="4" s="1"/>
  <c r="E11" i="4"/>
  <c r="E12" i="4"/>
  <c r="H12" i="4" s="1"/>
  <c r="E13" i="4"/>
  <c r="H13" i="4" s="1"/>
  <c r="E14" i="4"/>
  <c r="E15" i="4"/>
  <c r="E16" i="4"/>
  <c r="E17" i="4"/>
  <c r="E18" i="4"/>
  <c r="H18" i="4" s="1"/>
  <c r="E19" i="4"/>
  <c r="H19" i="4" s="1"/>
  <c r="E20" i="4"/>
  <c r="E21" i="4"/>
  <c r="H21" i="4" s="1"/>
  <c r="E22" i="4"/>
  <c r="E23" i="4"/>
  <c r="E24" i="4"/>
  <c r="E25" i="4"/>
  <c r="H25" i="4" s="1"/>
  <c r="E26" i="4"/>
  <c r="E27" i="4"/>
  <c r="E28" i="4"/>
  <c r="E29" i="4"/>
  <c r="E30" i="4"/>
  <c r="H30" i="4" s="1"/>
  <c r="E31" i="4"/>
  <c r="H31" i="4" s="1"/>
  <c r="E32" i="4"/>
  <c r="E33" i="4"/>
  <c r="H33" i="4" s="1"/>
  <c r="E34" i="4"/>
  <c r="H34" i="4" s="1"/>
  <c r="E35" i="4"/>
  <c r="E36" i="4"/>
  <c r="E37" i="4"/>
  <c r="H37" i="4" s="1"/>
  <c r="E38" i="4"/>
  <c r="E39" i="4"/>
  <c r="E40" i="4"/>
  <c r="E41" i="4"/>
  <c r="E42" i="4"/>
  <c r="H42" i="4" s="1"/>
  <c r="E43" i="4"/>
  <c r="H43" i="4" s="1"/>
  <c r="E44" i="4"/>
  <c r="E45" i="4"/>
  <c r="H45" i="4" s="1"/>
  <c r="E46" i="4"/>
  <c r="H46" i="4" s="1"/>
  <c r="E47" i="4"/>
  <c r="E48" i="4"/>
  <c r="E49" i="4"/>
  <c r="H49" i="4" s="1"/>
  <c r="E50" i="4"/>
  <c r="E51" i="4"/>
  <c r="E52" i="4"/>
  <c r="E53" i="4"/>
  <c r="E54" i="4"/>
  <c r="H54" i="4" s="1"/>
  <c r="E55" i="4"/>
  <c r="H55" i="4" s="1"/>
  <c r="E56" i="4"/>
  <c r="E57" i="4"/>
  <c r="H57" i="4" s="1"/>
  <c r="E58" i="4"/>
  <c r="E59" i="4"/>
  <c r="E60" i="4"/>
  <c r="E61" i="4"/>
  <c r="H61" i="4" s="1"/>
  <c r="E62" i="4"/>
  <c r="E63" i="4"/>
  <c r="E64" i="4"/>
  <c r="E65" i="4"/>
  <c r="E66" i="4"/>
  <c r="H66" i="4" s="1"/>
  <c r="E67" i="4"/>
  <c r="H67" i="4" s="1"/>
  <c r="E68" i="4"/>
  <c r="E69" i="4"/>
  <c r="H69" i="4" s="1"/>
  <c r="E70" i="4"/>
  <c r="H70" i="4" s="1"/>
  <c r="E71" i="4"/>
  <c r="E72" i="4"/>
  <c r="E73" i="4"/>
  <c r="H73" i="4" s="1"/>
  <c r="E74" i="4"/>
  <c r="E75" i="4"/>
  <c r="E76" i="4"/>
  <c r="E77" i="4"/>
  <c r="E78" i="4"/>
  <c r="H78" i="4" s="1"/>
  <c r="E79" i="4"/>
  <c r="H79" i="4" s="1"/>
  <c r="E80" i="4"/>
  <c r="E81" i="4"/>
  <c r="H81" i="4" s="1"/>
  <c r="E82" i="4"/>
  <c r="E83" i="4"/>
  <c r="E84" i="4"/>
  <c r="E85" i="4"/>
  <c r="H85" i="4" s="1"/>
  <c r="E86" i="4"/>
  <c r="E87" i="4"/>
  <c r="E88" i="4"/>
  <c r="E89" i="4"/>
  <c r="E90" i="4"/>
  <c r="H90" i="4" s="1"/>
  <c r="E91" i="4"/>
  <c r="H91" i="4" s="1"/>
  <c r="E92" i="4"/>
  <c r="E93" i="4"/>
  <c r="H93" i="4" s="1"/>
  <c r="E94" i="4"/>
  <c r="E95" i="4"/>
  <c r="E96" i="4"/>
  <c r="E97" i="4"/>
  <c r="E98" i="4"/>
  <c r="E99" i="4"/>
  <c r="E100" i="4"/>
  <c r="E101" i="4"/>
  <c r="E102" i="4"/>
  <c r="H102" i="4" s="1"/>
  <c r="E103" i="4"/>
  <c r="H103" i="4" s="1"/>
  <c r="E104" i="4"/>
  <c r="E105" i="4"/>
  <c r="H105" i="4" s="1"/>
  <c r="E106" i="4"/>
  <c r="H106" i="4" s="1"/>
  <c r="E107" i="4"/>
  <c r="E108" i="4"/>
  <c r="E109" i="4"/>
  <c r="E110" i="4"/>
  <c r="E111" i="4"/>
  <c r="E112" i="4"/>
  <c r="E113" i="4"/>
  <c r="E114" i="4"/>
  <c r="H114" i="4" s="1"/>
  <c r="E115" i="4"/>
  <c r="H115" i="4" s="1"/>
  <c r="E116" i="4"/>
  <c r="E117" i="4"/>
  <c r="H117" i="4" s="1"/>
  <c r="E118" i="4"/>
  <c r="H118" i="4" s="1"/>
  <c r="E119" i="4"/>
  <c r="E120" i="4"/>
  <c r="E121" i="4"/>
  <c r="E122" i="4"/>
  <c r="E123" i="4"/>
  <c r="E124" i="4"/>
  <c r="E125" i="4"/>
  <c r="E126" i="4"/>
  <c r="H126" i="4" s="1"/>
  <c r="E127" i="4"/>
  <c r="H127" i="4" s="1"/>
  <c r="E128" i="4"/>
  <c r="E129" i="4"/>
  <c r="H129" i="4" s="1"/>
  <c r="E130" i="4"/>
  <c r="E131" i="4"/>
  <c r="E132" i="4"/>
  <c r="E133" i="4"/>
  <c r="E134" i="4"/>
  <c r="E135" i="4"/>
  <c r="E136" i="4"/>
  <c r="E137" i="4"/>
  <c r="E138" i="4"/>
  <c r="H138" i="4" s="1"/>
  <c r="E139" i="4"/>
  <c r="H139" i="4" s="1"/>
  <c r="E140" i="4"/>
  <c r="E141" i="4"/>
  <c r="H141" i="4" s="1"/>
  <c r="E142" i="4"/>
  <c r="H142" i="4" s="1"/>
  <c r="E143" i="4"/>
  <c r="E144" i="4"/>
  <c r="E145" i="4"/>
  <c r="E146" i="4"/>
  <c r="E147" i="4"/>
  <c r="E148" i="4"/>
  <c r="E149" i="4"/>
  <c r="E150" i="4"/>
  <c r="H150" i="4" s="1"/>
  <c r="E151" i="4"/>
  <c r="H151" i="4" s="1"/>
  <c r="E152" i="4"/>
  <c r="E153" i="4"/>
  <c r="H153" i="4" s="1"/>
  <c r="E154" i="4"/>
  <c r="E155" i="4"/>
  <c r="E156" i="4"/>
  <c r="E157" i="4"/>
  <c r="E158" i="4"/>
  <c r="E159" i="4"/>
  <c r="E160" i="4"/>
  <c r="E161" i="4"/>
  <c r="C3" i="4"/>
  <c r="D3" i="4"/>
  <c r="C4" i="4"/>
  <c r="D4" i="4"/>
  <c r="C5" i="4"/>
  <c r="D5" i="4"/>
  <c r="C6" i="4"/>
  <c r="D6" i="4"/>
  <c r="C7" i="4"/>
  <c r="D7" i="4"/>
  <c r="C8" i="4"/>
  <c r="D8" i="4"/>
  <c r="C9" i="4"/>
  <c r="D9" i="4"/>
  <c r="C10" i="4"/>
  <c r="D10" i="4"/>
  <c r="C11" i="4"/>
  <c r="D11" i="4"/>
  <c r="C12" i="4"/>
  <c r="D12" i="4"/>
  <c r="C13" i="4"/>
  <c r="D13" i="4"/>
  <c r="C14" i="4"/>
  <c r="D14" i="4"/>
  <c r="C15" i="4"/>
  <c r="D15" i="4"/>
  <c r="C16" i="4"/>
  <c r="D16" i="4"/>
  <c r="C17" i="4"/>
  <c r="D17" i="4"/>
  <c r="C18" i="4"/>
  <c r="D18" i="4"/>
  <c r="C19" i="4"/>
  <c r="D19" i="4"/>
  <c r="C20" i="4"/>
  <c r="D20" i="4"/>
  <c r="C21" i="4"/>
  <c r="D21" i="4"/>
  <c r="C22" i="4"/>
  <c r="D22" i="4"/>
  <c r="C23" i="4"/>
  <c r="D23" i="4"/>
  <c r="C24" i="4"/>
  <c r="D24" i="4"/>
  <c r="C25" i="4"/>
  <c r="D25" i="4"/>
  <c r="C26" i="4"/>
  <c r="D26" i="4"/>
  <c r="C27" i="4"/>
  <c r="D27" i="4"/>
  <c r="C28" i="4"/>
  <c r="D28" i="4"/>
  <c r="C29" i="4"/>
  <c r="D29" i="4"/>
  <c r="C30" i="4"/>
  <c r="D30" i="4"/>
  <c r="C31" i="4"/>
  <c r="D31" i="4"/>
  <c r="C32" i="4"/>
  <c r="D32" i="4"/>
  <c r="C33" i="4"/>
  <c r="D33" i="4"/>
  <c r="C34" i="4"/>
  <c r="D34" i="4"/>
  <c r="C35" i="4"/>
  <c r="D35" i="4"/>
  <c r="C36" i="4"/>
  <c r="D36" i="4"/>
  <c r="C37" i="4"/>
  <c r="D37" i="4"/>
  <c r="C38" i="4"/>
  <c r="D38" i="4"/>
  <c r="C39" i="4"/>
  <c r="D39" i="4"/>
  <c r="C40" i="4"/>
  <c r="D40" i="4"/>
  <c r="C41" i="4"/>
  <c r="D41" i="4"/>
  <c r="C42" i="4"/>
  <c r="D42" i="4"/>
  <c r="C43" i="4"/>
  <c r="D43" i="4"/>
  <c r="C44" i="4"/>
  <c r="D44" i="4"/>
  <c r="C45" i="4"/>
  <c r="D45" i="4"/>
  <c r="C46" i="4"/>
  <c r="D46" i="4"/>
  <c r="C47" i="4"/>
  <c r="D47" i="4"/>
  <c r="C48" i="4"/>
  <c r="D48" i="4"/>
  <c r="C49" i="4"/>
  <c r="D49" i="4"/>
  <c r="C50" i="4"/>
  <c r="D50" i="4"/>
  <c r="C51" i="4"/>
  <c r="D51" i="4"/>
  <c r="C52" i="4"/>
  <c r="D52" i="4"/>
  <c r="C53" i="4"/>
  <c r="D53" i="4"/>
  <c r="C54" i="4"/>
  <c r="D54" i="4"/>
  <c r="C55" i="4"/>
  <c r="D55" i="4"/>
  <c r="C56" i="4"/>
  <c r="D56" i="4"/>
  <c r="C57" i="4"/>
  <c r="D57" i="4"/>
  <c r="C58" i="4"/>
  <c r="D58" i="4"/>
  <c r="C59" i="4"/>
  <c r="D59" i="4"/>
  <c r="C60" i="4"/>
  <c r="D60" i="4"/>
  <c r="C61" i="4"/>
  <c r="D61" i="4"/>
  <c r="C62" i="4"/>
  <c r="D62" i="4"/>
  <c r="C63" i="4"/>
  <c r="D63" i="4"/>
  <c r="C64" i="4"/>
  <c r="D64" i="4"/>
  <c r="C65" i="4"/>
  <c r="D65" i="4"/>
  <c r="C66" i="4"/>
  <c r="D66" i="4"/>
  <c r="C67" i="4"/>
  <c r="D67" i="4"/>
  <c r="C68" i="4"/>
  <c r="D68" i="4"/>
  <c r="C69" i="4"/>
  <c r="D69" i="4"/>
  <c r="C70" i="4"/>
  <c r="D70" i="4"/>
  <c r="C71" i="4"/>
  <c r="D71" i="4"/>
  <c r="C72" i="4"/>
  <c r="D72" i="4"/>
  <c r="C73" i="4"/>
  <c r="D73" i="4"/>
  <c r="C74" i="4"/>
  <c r="D74" i="4"/>
  <c r="C75" i="4"/>
  <c r="D75" i="4"/>
  <c r="C76" i="4"/>
  <c r="D76" i="4"/>
  <c r="C77" i="4"/>
  <c r="D77" i="4"/>
  <c r="C78" i="4"/>
  <c r="D78" i="4"/>
  <c r="C79" i="4"/>
  <c r="D79" i="4"/>
  <c r="C80" i="4"/>
  <c r="D80" i="4"/>
  <c r="C81" i="4"/>
  <c r="D81" i="4"/>
  <c r="C82" i="4"/>
  <c r="D82" i="4"/>
  <c r="C83" i="4"/>
  <c r="D83" i="4"/>
  <c r="C84" i="4"/>
  <c r="D84" i="4"/>
  <c r="C85" i="4"/>
  <c r="D85" i="4"/>
  <c r="C86" i="4"/>
  <c r="D86" i="4"/>
  <c r="C87" i="4"/>
  <c r="D87" i="4"/>
  <c r="C88" i="4"/>
  <c r="D88" i="4"/>
  <c r="C89" i="4"/>
  <c r="D89" i="4"/>
  <c r="C90" i="4"/>
  <c r="D90" i="4"/>
  <c r="C91" i="4"/>
  <c r="D91" i="4"/>
  <c r="C92" i="4"/>
  <c r="D92" i="4"/>
  <c r="C93" i="4"/>
  <c r="D93" i="4"/>
  <c r="C94" i="4"/>
  <c r="D94" i="4"/>
  <c r="C95" i="4"/>
  <c r="D95" i="4"/>
  <c r="C96" i="4"/>
  <c r="D96" i="4"/>
  <c r="C97" i="4"/>
  <c r="D97" i="4"/>
  <c r="C98" i="4"/>
  <c r="D98" i="4"/>
  <c r="C99" i="4"/>
  <c r="D99" i="4"/>
  <c r="C100" i="4"/>
  <c r="D100" i="4"/>
  <c r="C101" i="4"/>
  <c r="D101" i="4"/>
  <c r="C102" i="4"/>
  <c r="D102" i="4"/>
  <c r="C103" i="4"/>
  <c r="D103" i="4"/>
  <c r="C104" i="4"/>
  <c r="D104" i="4"/>
  <c r="C105" i="4"/>
  <c r="D105" i="4"/>
  <c r="C106" i="4"/>
  <c r="D106" i="4"/>
  <c r="C107" i="4"/>
  <c r="D107" i="4"/>
  <c r="C108" i="4"/>
  <c r="D108" i="4"/>
  <c r="C109" i="4"/>
  <c r="D109" i="4"/>
  <c r="C110" i="4"/>
  <c r="D110" i="4"/>
  <c r="C111" i="4"/>
  <c r="D111" i="4"/>
  <c r="C112" i="4"/>
  <c r="D112" i="4"/>
  <c r="C113" i="4"/>
  <c r="D113" i="4"/>
  <c r="C114" i="4"/>
  <c r="D114" i="4"/>
  <c r="C115" i="4"/>
  <c r="D115" i="4"/>
  <c r="C116" i="4"/>
  <c r="D116" i="4"/>
  <c r="C117" i="4"/>
  <c r="D117" i="4"/>
  <c r="C118" i="4"/>
  <c r="D118" i="4"/>
  <c r="C119" i="4"/>
  <c r="D119" i="4"/>
  <c r="C120" i="4"/>
  <c r="D120" i="4"/>
  <c r="C121" i="4"/>
  <c r="D121" i="4"/>
  <c r="C122" i="4"/>
  <c r="D122" i="4"/>
  <c r="C123" i="4"/>
  <c r="D123" i="4"/>
  <c r="C124" i="4"/>
  <c r="D124" i="4"/>
  <c r="C125" i="4"/>
  <c r="D125" i="4"/>
  <c r="C126" i="4"/>
  <c r="D126" i="4"/>
  <c r="C127" i="4"/>
  <c r="D127" i="4"/>
  <c r="C128" i="4"/>
  <c r="D128" i="4"/>
  <c r="C129" i="4"/>
  <c r="D129" i="4"/>
  <c r="C130" i="4"/>
  <c r="D130" i="4"/>
  <c r="C131" i="4"/>
  <c r="D131" i="4"/>
  <c r="C132" i="4"/>
  <c r="D132" i="4"/>
  <c r="C133" i="4"/>
  <c r="D133" i="4"/>
  <c r="C134" i="4"/>
  <c r="D134" i="4"/>
  <c r="C135" i="4"/>
  <c r="D135" i="4"/>
  <c r="C136" i="4"/>
  <c r="D136" i="4"/>
  <c r="C137" i="4"/>
  <c r="D137" i="4"/>
  <c r="C138" i="4"/>
  <c r="D138" i="4"/>
  <c r="C139" i="4"/>
  <c r="D139" i="4"/>
  <c r="C140" i="4"/>
  <c r="D140" i="4"/>
  <c r="C141" i="4"/>
  <c r="D141" i="4"/>
  <c r="C142" i="4"/>
  <c r="D142" i="4"/>
  <c r="C143" i="4"/>
  <c r="D143" i="4"/>
  <c r="C144" i="4"/>
  <c r="D144" i="4"/>
  <c r="C145" i="4"/>
  <c r="D145" i="4"/>
  <c r="C146" i="4"/>
  <c r="D146" i="4"/>
  <c r="C147" i="4"/>
  <c r="D147" i="4"/>
  <c r="C148" i="4"/>
  <c r="D148" i="4"/>
  <c r="C149" i="4"/>
  <c r="D149" i="4"/>
  <c r="C150" i="4"/>
  <c r="D150" i="4"/>
  <c r="C151" i="4"/>
  <c r="D151" i="4"/>
  <c r="C152" i="4"/>
  <c r="D152" i="4"/>
  <c r="C153" i="4"/>
  <c r="D153" i="4"/>
  <c r="C154" i="4"/>
  <c r="D154" i="4"/>
  <c r="C155" i="4"/>
  <c r="D155" i="4"/>
  <c r="C156" i="4"/>
  <c r="D156" i="4"/>
  <c r="C157" i="4"/>
  <c r="D157" i="4"/>
  <c r="C158" i="4"/>
  <c r="D158" i="4"/>
  <c r="C159" i="4"/>
  <c r="D159" i="4"/>
  <c r="C160" i="4"/>
  <c r="D160" i="4"/>
  <c r="C161" i="4"/>
  <c r="D161" i="4"/>
  <c r="D2" i="4"/>
  <c r="A3" i="4"/>
  <c r="B3" i="4"/>
  <c r="A4" i="4"/>
  <c r="B4" i="4"/>
  <c r="A5" i="4"/>
  <c r="B5" i="4"/>
  <c r="A6" i="4"/>
  <c r="B6" i="4"/>
  <c r="A7" i="4"/>
  <c r="B7" i="4"/>
  <c r="A8" i="4"/>
  <c r="B8" i="4"/>
  <c r="A9" i="4"/>
  <c r="B9" i="4"/>
  <c r="A10" i="4"/>
  <c r="B10" i="4"/>
  <c r="A11" i="4"/>
  <c r="B11" i="4"/>
  <c r="A12" i="4"/>
  <c r="B12" i="4"/>
  <c r="A13" i="4"/>
  <c r="B13" i="4"/>
  <c r="A14" i="4"/>
  <c r="B14" i="4"/>
  <c r="A15" i="4"/>
  <c r="B15" i="4"/>
  <c r="A16" i="4"/>
  <c r="B16" i="4"/>
  <c r="A17" i="4"/>
  <c r="B17" i="4"/>
  <c r="A18" i="4"/>
  <c r="B18" i="4"/>
  <c r="A19" i="4"/>
  <c r="B19" i="4"/>
  <c r="A20" i="4"/>
  <c r="B20" i="4"/>
  <c r="A21" i="4"/>
  <c r="B21" i="4"/>
  <c r="A22" i="4"/>
  <c r="B22" i="4"/>
  <c r="A23" i="4"/>
  <c r="B23" i="4"/>
  <c r="A24" i="4"/>
  <c r="B24" i="4"/>
  <c r="A25" i="4"/>
  <c r="B25" i="4"/>
  <c r="A26" i="4"/>
  <c r="B26" i="4"/>
  <c r="A27" i="4"/>
  <c r="B27" i="4"/>
  <c r="A28" i="4"/>
  <c r="B28" i="4"/>
  <c r="A29" i="4"/>
  <c r="B29" i="4"/>
  <c r="A30" i="4"/>
  <c r="B30" i="4"/>
  <c r="A31" i="4"/>
  <c r="B31" i="4"/>
  <c r="A32" i="4"/>
  <c r="B32" i="4"/>
  <c r="A33" i="4"/>
  <c r="B33" i="4"/>
  <c r="A34" i="4"/>
  <c r="B34" i="4"/>
  <c r="A35" i="4"/>
  <c r="B35" i="4"/>
  <c r="A36" i="4"/>
  <c r="B36" i="4"/>
  <c r="A37" i="4"/>
  <c r="B37" i="4"/>
  <c r="A38" i="4"/>
  <c r="B38" i="4"/>
  <c r="A39" i="4"/>
  <c r="B39" i="4"/>
  <c r="A40" i="4"/>
  <c r="B40" i="4"/>
  <c r="A41" i="4"/>
  <c r="B41" i="4"/>
  <c r="A42" i="4"/>
  <c r="B42" i="4"/>
  <c r="A43" i="4"/>
  <c r="B43" i="4"/>
  <c r="A44" i="4"/>
  <c r="B44" i="4"/>
  <c r="A45" i="4"/>
  <c r="B45" i="4"/>
  <c r="A46" i="4"/>
  <c r="B46" i="4"/>
  <c r="A47" i="4"/>
  <c r="B47" i="4"/>
  <c r="A48" i="4"/>
  <c r="B48" i="4"/>
  <c r="A49" i="4"/>
  <c r="B49" i="4"/>
  <c r="A50" i="4"/>
  <c r="B50" i="4"/>
  <c r="A51" i="4"/>
  <c r="B51" i="4"/>
  <c r="A52" i="4"/>
  <c r="B52" i="4"/>
  <c r="A53" i="4"/>
  <c r="B53" i="4"/>
  <c r="A54" i="4"/>
  <c r="B54" i="4"/>
  <c r="A55" i="4"/>
  <c r="B55" i="4"/>
  <c r="A56" i="4"/>
  <c r="B56" i="4"/>
  <c r="A57" i="4"/>
  <c r="B57" i="4"/>
  <c r="A58" i="4"/>
  <c r="B58" i="4"/>
  <c r="A59" i="4"/>
  <c r="B59" i="4"/>
  <c r="A60" i="4"/>
  <c r="B60" i="4"/>
  <c r="A61" i="4"/>
  <c r="B61" i="4"/>
  <c r="A62" i="4"/>
  <c r="B62" i="4"/>
  <c r="A63" i="4"/>
  <c r="B63" i="4"/>
  <c r="A64" i="4"/>
  <c r="B64" i="4"/>
  <c r="A65" i="4"/>
  <c r="B65" i="4"/>
  <c r="A66" i="4"/>
  <c r="B66" i="4"/>
  <c r="A67" i="4"/>
  <c r="B67" i="4"/>
  <c r="A68" i="4"/>
  <c r="B68" i="4"/>
  <c r="A69" i="4"/>
  <c r="B69" i="4"/>
  <c r="A70" i="4"/>
  <c r="B70" i="4"/>
  <c r="A71" i="4"/>
  <c r="B71" i="4"/>
  <c r="A72" i="4"/>
  <c r="B72" i="4"/>
  <c r="A73" i="4"/>
  <c r="B73" i="4"/>
  <c r="A74" i="4"/>
  <c r="B74" i="4"/>
  <c r="A75" i="4"/>
  <c r="B75" i="4"/>
  <c r="A76" i="4"/>
  <c r="B76" i="4"/>
  <c r="A77" i="4"/>
  <c r="B77" i="4"/>
  <c r="A78" i="4"/>
  <c r="B78" i="4"/>
  <c r="A79" i="4"/>
  <c r="B79" i="4"/>
  <c r="A80" i="4"/>
  <c r="B80" i="4"/>
  <c r="A81" i="4"/>
  <c r="B81" i="4"/>
  <c r="A82" i="4"/>
  <c r="B82" i="4"/>
  <c r="A83" i="4"/>
  <c r="B83" i="4"/>
  <c r="A84" i="4"/>
  <c r="B84" i="4"/>
  <c r="A85" i="4"/>
  <c r="B85" i="4"/>
  <c r="A86" i="4"/>
  <c r="B86" i="4"/>
  <c r="A87" i="4"/>
  <c r="B87" i="4"/>
  <c r="A88" i="4"/>
  <c r="B88" i="4"/>
  <c r="A89" i="4"/>
  <c r="B89" i="4"/>
  <c r="A90" i="4"/>
  <c r="B90" i="4"/>
  <c r="A91" i="4"/>
  <c r="B91" i="4"/>
  <c r="A92" i="4"/>
  <c r="B92" i="4"/>
  <c r="A93" i="4"/>
  <c r="B93" i="4"/>
  <c r="A94" i="4"/>
  <c r="B94" i="4"/>
  <c r="A95" i="4"/>
  <c r="B95" i="4"/>
  <c r="A96" i="4"/>
  <c r="B96" i="4"/>
  <c r="A97" i="4"/>
  <c r="B97" i="4"/>
  <c r="A98" i="4"/>
  <c r="B98" i="4"/>
  <c r="A99" i="4"/>
  <c r="B99" i="4"/>
  <c r="A100" i="4"/>
  <c r="B100" i="4"/>
  <c r="A101" i="4"/>
  <c r="B101" i="4"/>
  <c r="A102" i="4"/>
  <c r="B102" i="4"/>
  <c r="A103" i="4"/>
  <c r="B103" i="4"/>
  <c r="A104" i="4"/>
  <c r="B104" i="4"/>
  <c r="A105" i="4"/>
  <c r="B105" i="4"/>
  <c r="A106" i="4"/>
  <c r="B106" i="4"/>
  <c r="A107" i="4"/>
  <c r="B107" i="4"/>
  <c r="A108" i="4"/>
  <c r="B108" i="4"/>
  <c r="A109" i="4"/>
  <c r="B109" i="4"/>
  <c r="A110" i="4"/>
  <c r="B110" i="4"/>
  <c r="A111" i="4"/>
  <c r="B111" i="4"/>
  <c r="A112" i="4"/>
  <c r="B112" i="4"/>
  <c r="A113" i="4"/>
  <c r="B113" i="4"/>
  <c r="A114" i="4"/>
  <c r="B114" i="4"/>
  <c r="A115" i="4"/>
  <c r="B115" i="4"/>
  <c r="A116" i="4"/>
  <c r="B116" i="4"/>
  <c r="A117" i="4"/>
  <c r="B117" i="4"/>
  <c r="A118" i="4"/>
  <c r="B118" i="4"/>
  <c r="A119" i="4"/>
  <c r="B119" i="4"/>
  <c r="A120" i="4"/>
  <c r="B120" i="4"/>
  <c r="A121" i="4"/>
  <c r="B121" i="4"/>
  <c r="A122" i="4"/>
  <c r="B122" i="4"/>
  <c r="A123" i="4"/>
  <c r="B123" i="4"/>
  <c r="A124" i="4"/>
  <c r="B124" i="4"/>
  <c r="A125" i="4"/>
  <c r="B125" i="4"/>
  <c r="A126" i="4"/>
  <c r="B126" i="4"/>
  <c r="A127" i="4"/>
  <c r="B127" i="4"/>
  <c r="A128" i="4"/>
  <c r="B128" i="4"/>
  <c r="A129" i="4"/>
  <c r="B129" i="4"/>
  <c r="A130" i="4"/>
  <c r="B130" i="4"/>
  <c r="A131" i="4"/>
  <c r="B131" i="4"/>
  <c r="A132" i="4"/>
  <c r="B132" i="4"/>
  <c r="A133" i="4"/>
  <c r="B133" i="4"/>
  <c r="A134" i="4"/>
  <c r="B134" i="4"/>
  <c r="A135" i="4"/>
  <c r="B135" i="4"/>
  <c r="A136" i="4"/>
  <c r="B136" i="4"/>
  <c r="A137" i="4"/>
  <c r="B137" i="4"/>
  <c r="A138" i="4"/>
  <c r="B138" i="4"/>
  <c r="A139" i="4"/>
  <c r="B139" i="4"/>
  <c r="A140" i="4"/>
  <c r="B140" i="4"/>
  <c r="A141" i="4"/>
  <c r="B141" i="4"/>
  <c r="A142" i="4"/>
  <c r="B142" i="4"/>
  <c r="A143" i="4"/>
  <c r="B143" i="4"/>
  <c r="A144" i="4"/>
  <c r="B144" i="4"/>
  <c r="A145" i="4"/>
  <c r="B145" i="4"/>
  <c r="A146" i="4"/>
  <c r="B146" i="4"/>
  <c r="A147" i="4"/>
  <c r="B147" i="4"/>
  <c r="A148" i="4"/>
  <c r="B148" i="4"/>
  <c r="A149" i="4"/>
  <c r="B149" i="4"/>
  <c r="A150" i="4"/>
  <c r="B150" i="4"/>
  <c r="A151" i="4"/>
  <c r="B151" i="4"/>
  <c r="A152" i="4"/>
  <c r="B152" i="4"/>
  <c r="A153" i="4"/>
  <c r="B153" i="4"/>
  <c r="A154" i="4"/>
  <c r="B154" i="4"/>
  <c r="A155" i="4"/>
  <c r="B155" i="4"/>
  <c r="A156" i="4"/>
  <c r="B156" i="4"/>
  <c r="A157" i="4"/>
  <c r="B157" i="4"/>
  <c r="A158" i="4"/>
  <c r="B158" i="4"/>
  <c r="A159" i="4"/>
  <c r="B159" i="4"/>
  <c r="A160" i="4"/>
  <c r="B160" i="4"/>
  <c r="A161" i="4"/>
  <c r="B161" i="4"/>
  <c r="B2" i="4"/>
  <c r="C2" i="4"/>
  <c r="A2" i="4"/>
  <c r="G3" i="1"/>
  <c r="H3" i="1"/>
  <c r="G4" i="1"/>
  <c r="H4" i="1"/>
  <c r="G5" i="1"/>
  <c r="H5" i="1"/>
  <c r="G6" i="1"/>
  <c r="H6" i="1"/>
  <c r="G7" i="1"/>
  <c r="H7" i="1"/>
  <c r="G8" i="1"/>
  <c r="H8" i="1"/>
  <c r="G9" i="1"/>
  <c r="H9" i="1"/>
  <c r="G10" i="1"/>
  <c r="H10" i="1"/>
  <c r="G11" i="1"/>
  <c r="H11" i="1"/>
  <c r="G12" i="1"/>
  <c r="H12" i="1"/>
  <c r="G13" i="1"/>
  <c r="H13" i="1"/>
  <c r="G14" i="1"/>
  <c r="H14" i="1"/>
  <c r="G15" i="1"/>
  <c r="H15" i="1"/>
  <c r="G16" i="1"/>
  <c r="H16" i="1"/>
  <c r="G17" i="1"/>
  <c r="H17" i="1"/>
  <c r="G18" i="1"/>
  <c r="H18" i="1"/>
  <c r="G19" i="1"/>
  <c r="H19" i="1"/>
  <c r="G20" i="1"/>
  <c r="H20" i="1"/>
  <c r="G21" i="1"/>
  <c r="H21" i="1"/>
  <c r="G22" i="1"/>
  <c r="H22" i="1"/>
  <c r="G23" i="1"/>
  <c r="H23" i="1"/>
  <c r="G24" i="1"/>
  <c r="H24" i="1"/>
  <c r="G25" i="1"/>
  <c r="H25" i="1"/>
  <c r="G26" i="1"/>
  <c r="H26" i="1"/>
  <c r="G27" i="1"/>
  <c r="H27" i="1"/>
  <c r="G28" i="1"/>
  <c r="H28" i="1"/>
  <c r="G29" i="1"/>
  <c r="H29" i="1"/>
  <c r="G30" i="1"/>
  <c r="H30" i="1"/>
  <c r="G31" i="1"/>
  <c r="H31" i="1"/>
  <c r="G32" i="1"/>
  <c r="H32" i="1"/>
  <c r="G33" i="1"/>
  <c r="H33" i="1"/>
  <c r="G34" i="1"/>
  <c r="H34" i="1"/>
  <c r="G35" i="1"/>
  <c r="H35" i="1"/>
  <c r="G36" i="1"/>
  <c r="H36" i="1"/>
  <c r="G37" i="1"/>
  <c r="H37" i="1"/>
  <c r="G38" i="1"/>
  <c r="H38" i="1"/>
  <c r="G39" i="1"/>
  <c r="H39" i="1"/>
  <c r="G40" i="1"/>
  <c r="H40" i="1"/>
  <c r="G41" i="1"/>
  <c r="H41" i="1"/>
  <c r="G42" i="1"/>
  <c r="H42" i="1"/>
  <c r="G43" i="1"/>
  <c r="H43" i="1"/>
  <c r="G44" i="1"/>
  <c r="H44" i="1"/>
  <c r="G45" i="1"/>
  <c r="H45" i="1"/>
  <c r="G46" i="1"/>
  <c r="H46" i="1"/>
  <c r="G47" i="1"/>
  <c r="H47" i="1"/>
  <c r="G48" i="1"/>
  <c r="H48" i="1"/>
  <c r="G49" i="1"/>
  <c r="H49" i="1"/>
  <c r="G50" i="1"/>
  <c r="H50" i="1"/>
  <c r="G51" i="1"/>
  <c r="H51" i="1"/>
  <c r="G52" i="1"/>
  <c r="H52" i="1"/>
  <c r="G53" i="1"/>
  <c r="H53" i="1"/>
  <c r="G54" i="1"/>
  <c r="H54" i="1"/>
  <c r="G55" i="1"/>
  <c r="H55" i="1"/>
  <c r="G56" i="1"/>
  <c r="H56" i="1"/>
  <c r="G57" i="1"/>
  <c r="H57" i="1"/>
  <c r="G58" i="1"/>
  <c r="H58" i="1"/>
  <c r="G59" i="1"/>
  <c r="H59" i="1"/>
  <c r="G60" i="1"/>
  <c r="H60" i="1"/>
  <c r="G61" i="1"/>
  <c r="H61" i="1"/>
  <c r="G62" i="1"/>
  <c r="H62" i="1"/>
  <c r="G63" i="1"/>
  <c r="H63" i="1"/>
  <c r="G64" i="1"/>
  <c r="H64" i="1"/>
  <c r="G65" i="1"/>
  <c r="H65" i="1"/>
  <c r="G66" i="1"/>
  <c r="H66" i="1"/>
  <c r="G67" i="1"/>
  <c r="H67" i="1"/>
  <c r="G68" i="1"/>
  <c r="H68" i="1"/>
  <c r="G69" i="1"/>
  <c r="H69" i="1"/>
  <c r="G70" i="1"/>
  <c r="H70" i="1"/>
  <c r="G71" i="1"/>
  <c r="H71" i="1"/>
  <c r="G72" i="1"/>
  <c r="H72" i="1"/>
  <c r="G73" i="1"/>
  <c r="H73" i="1"/>
  <c r="G74" i="1"/>
  <c r="H74" i="1"/>
  <c r="G75" i="1"/>
  <c r="H75" i="1"/>
  <c r="G76" i="1"/>
  <c r="H76" i="1"/>
  <c r="G77" i="1"/>
  <c r="H77" i="1"/>
  <c r="G78" i="1"/>
  <c r="H78" i="1"/>
  <c r="G79" i="1"/>
  <c r="H79" i="1"/>
  <c r="G80" i="1"/>
  <c r="H80" i="1"/>
  <c r="G81" i="1"/>
  <c r="H81" i="1"/>
  <c r="G82" i="1"/>
  <c r="H82" i="1"/>
  <c r="G83" i="1"/>
  <c r="H83" i="1"/>
  <c r="G84" i="1"/>
  <c r="H84" i="1"/>
  <c r="G85" i="1"/>
  <c r="H85" i="1"/>
  <c r="G86" i="1"/>
  <c r="H86" i="1"/>
  <c r="G87" i="1"/>
  <c r="H87" i="1"/>
  <c r="G88" i="1"/>
  <c r="H88" i="1"/>
  <c r="G89" i="1"/>
  <c r="H89" i="1"/>
  <c r="G90" i="1"/>
  <c r="H90" i="1"/>
  <c r="G91" i="1"/>
  <c r="H91" i="1"/>
  <c r="G92" i="1"/>
  <c r="H92" i="1"/>
  <c r="G93" i="1"/>
  <c r="H93" i="1"/>
  <c r="G94" i="1"/>
  <c r="H94" i="1"/>
  <c r="G95" i="1"/>
  <c r="H95" i="1"/>
  <c r="G96" i="1"/>
  <c r="H96" i="1"/>
  <c r="G97" i="1"/>
  <c r="H97" i="1"/>
  <c r="G98" i="1"/>
  <c r="H98" i="1"/>
  <c r="G99" i="1"/>
  <c r="H99" i="1"/>
  <c r="G100" i="1"/>
  <c r="H100" i="1"/>
  <c r="G101" i="1"/>
  <c r="H101" i="1"/>
  <c r="G102" i="1"/>
  <c r="H102" i="1"/>
  <c r="G103" i="1"/>
  <c r="H103" i="1"/>
  <c r="G104" i="1"/>
  <c r="H104" i="1"/>
  <c r="G105" i="1"/>
  <c r="H105" i="1"/>
  <c r="G106" i="1"/>
  <c r="H106" i="1"/>
  <c r="G107" i="1"/>
  <c r="H107" i="1"/>
  <c r="G108" i="1"/>
  <c r="H108" i="1"/>
  <c r="G109" i="1"/>
  <c r="H109" i="1"/>
  <c r="G110" i="1"/>
  <c r="H110" i="1"/>
  <c r="G111" i="1"/>
  <c r="H111" i="1"/>
  <c r="G112" i="1"/>
  <c r="H112" i="1"/>
  <c r="G113" i="1"/>
  <c r="H113" i="1"/>
  <c r="G114" i="1"/>
  <c r="H114" i="1"/>
  <c r="G115" i="1"/>
  <c r="H115" i="1"/>
  <c r="G116" i="1"/>
  <c r="H116" i="1"/>
  <c r="G117" i="1"/>
  <c r="H117" i="1"/>
  <c r="G118" i="1"/>
  <c r="H118" i="1"/>
  <c r="G119" i="1"/>
  <c r="H119" i="1"/>
  <c r="G120" i="1"/>
  <c r="H120" i="1"/>
  <c r="G121" i="1"/>
  <c r="H121" i="1"/>
  <c r="G122" i="1"/>
  <c r="H122" i="1"/>
  <c r="G123" i="1"/>
  <c r="H123" i="1"/>
  <c r="G124" i="1"/>
  <c r="H124" i="1"/>
  <c r="G125" i="1"/>
  <c r="H125" i="1"/>
  <c r="G126" i="1"/>
  <c r="H126" i="1"/>
  <c r="G127" i="1"/>
  <c r="H127" i="1"/>
  <c r="G128" i="1"/>
  <c r="H128" i="1"/>
  <c r="G129" i="1"/>
  <c r="H129" i="1"/>
  <c r="G130" i="1"/>
  <c r="H130" i="1"/>
  <c r="G131" i="1"/>
  <c r="H131" i="1"/>
  <c r="G132" i="1"/>
  <c r="H132" i="1"/>
  <c r="G133" i="1"/>
  <c r="H133" i="1"/>
  <c r="G134" i="1"/>
  <c r="H134" i="1"/>
  <c r="G135" i="1"/>
  <c r="H135" i="1"/>
  <c r="G136" i="1"/>
  <c r="H136" i="1"/>
  <c r="G137" i="1"/>
  <c r="H137" i="1"/>
  <c r="G138" i="1"/>
  <c r="H138" i="1"/>
  <c r="G139" i="1"/>
  <c r="H139" i="1"/>
  <c r="G140" i="1"/>
  <c r="H140" i="1"/>
  <c r="G141" i="1"/>
  <c r="H141" i="1"/>
  <c r="G142" i="1"/>
  <c r="H142" i="1"/>
  <c r="G143" i="1"/>
  <c r="H143" i="1"/>
  <c r="G144" i="1"/>
  <c r="H144" i="1"/>
  <c r="G145" i="1"/>
  <c r="H145" i="1"/>
  <c r="G146" i="1"/>
  <c r="H146" i="1"/>
  <c r="G147" i="1"/>
  <c r="H147" i="1"/>
  <c r="G148" i="1"/>
  <c r="H148" i="1"/>
  <c r="G149" i="1"/>
  <c r="H149" i="1"/>
  <c r="G150" i="1"/>
  <c r="H150" i="1"/>
  <c r="G151" i="1"/>
  <c r="H151" i="1"/>
  <c r="G152" i="1"/>
  <c r="H152" i="1"/>
  <c r="G153" i="1"/>
  <c r="H153" i="1"/>
  <c r="G154" i="1"/>
  <c r="H154" i="1"/>
  <c r="G155" i="1"/>
  <c r="H155" i="1"/>
  <c r="G156" i="1"/>
  <c r="H156" i="1"/>
  <c r="G157" i="1"/>
  <c r="H157" i="1"/>
  <c r="G158" i="1"/>
  <c r="H158" i="1"/>
  <c r="G159" i="1"/>
  <c r="H159" i="1"/>
  <c r="G160" i="1"/>
  <c r="H160" i="1"/>
  <c r="G161" i="1"/>
  <c r="H161" i="1"/>
  <c r="H2" i="1"/>
  <c r="G2" i="1"/>
  <c r="G46" i="4" l="1"/>
  <c r="G153" i="4"/>
  <c r="G141" i="4"/>
  <c r="G81" i="4"/>
  <c r="G69" i="4"/>
  <c r="G45" i="4"/>
  <c r="G2" i="4"/>
  <c r="H64" i="4"/>
  <c r="G117" i="4"/>
  <c r="G157" i="4"/>
  <c r="G145" i="4"/>
  <c r="G133" i="4"/>
  <c r="G121" i="4"/>
  <c r="G109" i="4"/>
  <c r="G97" i="4"/>
  <c r="G156" i="4"/>
  <c r="G144" i="4"/>
  <c r="G132" i="4"/>
  <c r="G120" i="4"/>
  <c r="G108" i="4"/>
  <c r="G96" i="4"/>
  <c r="G84" i="4"/>
  <c r="G72" i="4"/>
  <c r="G60" i="4"/>
  <c r="G48" i="4"/>
  <c r="G36" i="4"/>
  <c r="G24" i="4"/>
  <c r="G12" i="4"/>
  <c r="G118" i="4"/>
  <c r="H161" i="4"/>
  <c r="H149" i="4"/>
  <c r="H137" i="4"/>
  <c r="H125" i="4"/>
  <c r="H113" i="4"/>
  <c r="H101" i="4"/>
  <c r="H89" i="4"/>
  <c r="H77" i="4"/>
  <c r="H65" i="4"/>
  <c r="H53" i="4"/>
  <c r="H41" i="4"/>
  <c r="H29" i="4"/>
  <c r="H17" i="4"/>
  <c r="H154" i="4"/>
  <c r="G142" i="4"/>
  <c r="G130" i="4"/>
  <c r="G106" i="4"/>
  <c r="H94" i="4"/>
  <c r="H82" i="4"/>
  <c r="G70" i="4"/>
  <c r="G58" i="4"/>
  <c r="G34" i="4"/>
  <c r="H22" i="4"/>
  <c r="G10" i="4"/>
  <c r="G160" i="4"/>
  <c r="G148" i="4"/>
  <c r="G136" i="4"/>
  <c r="G124" i="4"/>
  <c r="G112" i="4"/>
  <c r="G100" i="4"/>
  <c r="G88" i="4"/>
  <c r="G76" i="4"/>
  <c r="G64" i="4"/>
  <c r="G52" i="4"/>
  <c r="G40" i="4"/>
  <c r="G28" i="4"/>
  <c r="G16" i="4"/>
  <c r="G129" i="4"/>
  <c r="G105" i="4"/>
  <c r="G57" i="4"/>
  <c r="G33" i="4"/>
  <c r="G152" i="4"/>
  <c r="G140" i="4"/>
  <c r="G128" i="4"/>
  <c r="G116" i="4"/>
  <c r="G104" i="4"/>
  <c r="G92" i="4"/>
  <c r="G80" i="4"/>
  <c r="G68" i="4"/>
  <c r="G56" i="4"/>
  <c r="G44" i="4"/>
  <c r="G32" i="4"/>
  <c r="G20" i="4"/>
  <c r="G8" i="4"/>
  <c r="G9" i="4"/>
  <c r="H136" i="4"/>
  <c r="G159" i="4"/>
  <c r="G147" i="4"/>
  <c r="G135" i="4"/>
  <c r="G123" i="4"/>
  <c r="G111" i="4"/>
  <c r="G99" i="4"/>
  <c r="G87" i="4"/>
  <c r="G75" i="4"/>
  <c r="G63" i="4"/>
  <c r="G51" i="4"/>
  <c r="G39" i="4"/>
  <c r="G27" i="4"/>
  <c r="G15" i="4"/>
  <c r="G3" i="4"/>
  <c r="H159" i="4"/>
  <c r="H147" i="4"/>
  <c r="H135" i="4"/>
  <c r="H123" i="4"/>
  <c r="H111" i="4"/>
  <c r="H99" i="4"/>
  <c r="H87" i="4"/>
  <c r="H75" i="4"/>
  <c r="H63" i="4"/>
  <c r="H51" i="4"/>
  <c r="H39" i="4"/>
  <c r="H27" i="4"/>
  <c r="H15" i="4"/>
  <c r="H133" i="4"/>
  <c r="H2" i="4"/>
  <c r="H58" i="4"/>
  <c r="H145" i="4"/>
  <c r="H97" i="4"/>
  <c r="H130" i="4"/>
  <c r="H156" i="4"/>
  <c r="H144" i="4"/>
  <c r="H132" i="4"/>
  <c r="H120" i="4"/>
  <c r="H108" i="4"/>
  <c r="H96" i="4"/>
  <c r="H84" i="4"/>
  <c r="H72" i="4"/>
  <c r="H60" i="4"/>
  <c r="H48" i="4"/>
  <c r="H36" i="4"/>
  <c r="H24" i="4"/>
  <c r="H124" i="4"/>
  <c r="H52" i="4"/>
  <c r="H157" i="4"/>
  <c r="H109" i="4"/>
  <c r="G155" i="4"/>
  <c r="G143" i="4"/>
  <c r="G131" i="4"/>
  <c r="G119" i="4"/>
  <c r="G107" i="4"/>
  <c r="G95" i="4"/>
  <c r="G83" i="4"/>
  <c r="G71" i="4"/>
  <c r="G59" i="4"/>
  <c r="G47" i="4"/>
  <c r="G35" i="4"/>
  <c r="G23" i="4"/>
  <c r="G11" i="4"/>
  <c r="H121" i="4"/>
  <c r="G94" i="4"/>
  <c r="G22" i="4"/>
  <c r="H112" i="4"/>
  <c r="H40" i="4"/>
  <c r="G93" i="4"/>
  <c r="G21" i="4"/>
  <c r="H152" i="4"/>
  <c r="H140" i="4"/>
  <c r="H128" i="4"/>
  <c r="H116" i="4"/>
  <c r="H104" i="4"/>
  <c r="H92" i="4"/>
  <c r="H80" i="4"/>
  <c r="H68" i="4"/>
  <c r="H56" i="4"/>
  <c r="H44" i="4"/>
  <c r="H32" i="4"/>
  <c r="H20" i="4"/>
  <c r="G158" i="4"/>
  <c r="G146" i="4"/>
  <c r="G134" i="4"/>
  <c r="G122" i="4"/>
  <c r="G110" i="4"/>
  <c r="G98" i="4"/>
  <c r="G86" i="4"/>
  <c r="G74" i="4"/>
  <c r="G62" i="4"/>
  <c r="G50" i="4"/>
  <c r="G38" i="4"/>
  <c r="G26" i="4"/>
  <c r="G14" i="4"/>
  <c r="G154" i="4"/>
  <c r="G82" i="4"/>
  <c r="H100" i="4"/>
  <c r="H28" i="4"/>
  <c r="G85" i="4"/>
  <c r="G73" i="4"/>
  <c r="G61" i="4"/>
  <c r="G49" i="4"/>
  <c r="G37" i="4"/>
  <c r="G25" i="4"/>
  <c r="G13" i="4"/>
  <c r="H160" i="4"/>
  <c r="H88" i="4"/>
  <c r="H16" i="4"/>
  <c r="H148" i="4"/>
  <c r="H76" i="4"/>
  <c r="G151" i="4"/>
  <c r="G139" i="4"/>
  <c r="G127" i="4"/>
  <c r="G115" i="4"/>
  <c r="G103" i="4"/>
  <c r="G91" i="4"/>
  <c r="G79" i="4"/>
  <c r="G67" i="4"/>
  <c r="G55" i="4"/>
  <c r="G43" i="4"/>
  <c r="G31" i="4"/>
  <c r="G19" i="4"/>
  <c r="G7" i="4"/>
  <c r="G150" i="4"/>
  <c r="G138" i="4"/>
  <c r="G126" i="4"/>
  <c r="G114" i="4"/>
  <c r="G102" i="4"/>
  <c r="G90" i="4"/>
  <c r="G78" i="4"/>
  <c r="G66" i="4"/>
  <c r="G54" i="4"/>
  <c r="G42" i="4"/>
  <c r="G30" i="4"/>
  <c r="G18" i="4"/>
  <c r="G6" i="4"/>
  <c r="H158" i="4"/>
  <c r="H146" i="4"/>
  <c r="H134" i="4"/>
  <c r="H122" i="4"/>
  <c r="H110" i="4"/>
  <c r="H98" i="4"/>
  <c r="H86" i="4"/>
  <c r="H74" i="4"/>
  <c r="H62" i="4"/>
  <c r="H50" i="4"/>
  <c r="H38" i="4"/>
  <c r="H26" i="4"/>
  <c r="H14" i="4"/>
  <c r="G161" i="4"/>
  <c r="G149" i="4"/>
  <c r="G137" i="4"/>
  <c r="G125" i="4"/>
  <c r="G113" i="4"/>
  <c r="G101" i="4"/>
  <c r="G89" i="4"/>
  <c r="G77" i="4"/>
  <c r="G65" i="4"/>
  <c r="G53" i="4"/>
  <c r="G41" i="4"/>
  <c r="G29" i="4"/>
  <c r="G17" i="4"/>
  <c r="G5" i="4"/>
  <c r="G4" i="4"/>
  <c r="H155" i="4"/>
  <c r="H143" i="4"/>
  <c r="H131" i="4"/>
  <c r="H119" i="4"/>
  <c r="H107" i="4"/>
  <c r="H95" i="4"/>
  <c r="H83" i="4"/>
  <c r="H71" i="4"/>
  <c r="H59" i="4"/>
  <c r="H47" i="4"/>
  <c r="H35" i="4"/>
  <c r="H23" i="4"/>
  <c r="H11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<sst xmlns="http://schemas.openxmlformats.org/spreadsheetml/2006/main" count="45" uniqueCount="17">
  <si>
    <t>number of particles [-]</t>
  </si>
  <si>
    <t>alpha</t>
  </si>
  <si>
    <t>h</t>
  </si>
  <si>
    <t>run sort [s]</t>
  </si>
  <si>
    <t>run calc [s]</t>
  </si>
  <si>
    <t>run brute [s]</t>
  </si>
  <si>
    <t>speed up [-]</t>
  </si>
  <si>
    <t>speed up [s]</t>
  </si>
  <si>
    <t>factor [-]</t>
  </si>
  <si>
    <t>rel speed up [-]</t>
  </si>
  <si>
    <t>n [-]</t>
  </si>
  <si>
    <t xml:space="preserve">alpha </t>
  </si>
  <si>
    <t>runtime sort [s]</t>
  </si>
  <si>
    <t>brute</t>
  </si>
  <si>
    <t>runtime calc barnes [s] vs brute [s]</t>
  </si>
  <si>
    <t>konstanten</t>
  </si>
  <si>
    <t>mittelwert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</si>
</sst>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E+00"/>
    <numFmt numFmtId="165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Standard" xfId="0" builtinId="0"/>
  </cellStyles>
  <dxfs count="7"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5" formatCode="0.00000"/>
    </dxf>
    <dxf>
      <numFmt numFmtId="164" formatCode="0.E+00"/>
    </dxf>
  </dxfs>
  <tableStyles count="0" defaultTableStyle="TableStyleMedium9" defaultPivotStyle="PivotStyleLight16"/>
  <colors>
    <mruColors>
      <color rgb="FF006600"/>
      <color rgb="FFCC00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h = 0,001, alpha = 0,75</c:v>
          </c:tx>
          <c:spPr>
            <a:ln w="19050" cap="rnd">
              <a:solidFill>
                <a:schemeClr val="accent1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Mittelwerte!$L$4:$L$23</c:f>
              <c:numCache>
                <c:formatCode>General</c:formatCode>
                <c:ptCount val="20"/>
                <c:pt idx="0">
                  <c:v>1.3306140899658203E-3</c:v>
                </c:pt>
                <c:pt idx="1">
                  <c:v>0.27219120661417645</c:v>
                </c:pt>
                <c:pt idx="2">
                  <c:v>0.21981183687845862</c:v>
                </c:pt>
                <c:pt idx="3">
                  <c:v>0.28411746025085449</c:v>
                </c:pt>
                <c:pt idx="4">
                  <c:v>0.34737277030944824</c:v>
                </c:pt>
                <c:pt idx="5">
                  <c:v>0.41560077667236328</c:v>
                </c:pt>
                <c:pt idx="6">
                  <c:v>0.46886293093363446</c:v>
                </c:pt>
                <c:pt idx="7">
                  <c:v>0.55735079447428382</c:v>
                </c:pt>
                <c:pt idx="8">
                  <c:v>0.60463881492614746</c:v>
                </c:pt>
                <c:pt idx="9">
                  <c:v>0.63651291529337561</c:v>
                </c:pt>
                <c:pt idx="10">
                  <c:v>0.74897360801696777</c:v>
                </c:pt>
                <c:pt idx="11">
                  <c:v>0.79461518923441565</c:v>
                </c:pt>
                <c:pt idx="12">
                  <c:v>0.86097558339436853</c:v>
                </c:pt>
                <c:pt idx="13">
                  <c:v>0.92173417409261071</c:v>
                </c:pt>
                <c:pt idx="14">
                  <c:v>1.0108780860900879</c:v>
                </c:pt>
                <c:pt idx="15">
                  <c:v>1.042351802190145</c:v>
                </c:pt>
                <c:pt idx="16">
                  <c:v>1.122610251108805</c:v>
                </c:pt>
                <c:pt idx="17">
                  <c:v>1.1841433048248293</c:v>
                </c:pt>
                <c:pt idx="18">
                  <c:v>1.2926594416300456</c:v>
                </c:pt>
                <c:pt idx="19">
                  <c:v>1.3114029566446941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AF-4060-95D0-4C880B377FEF}"/>
            </c:ext>
          </c:extLst>
        </c:ser>
        <c:ser>
          <c:idx val="1"/>
          <c:order val="1"/>
          <c:tx>
            <c:v>alpha = 0,5</c:v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Mittelwerte!$M$4:$M$23</c:f>
              <c:numCache>
                <c:formatCode>General</c:formatCode>
                <c:ptCount val="20"/>
                <c:pt idx="0">
                  <c:v>0</c:v>
                </c:pt>
                <c:pt idx="1">
                  <c:v>0.11188260714213054</c:v>
                </c:pt>
                <c:pt idx="2">
                  <c:v>0.21544853846232095</c:v>
                </c:pt>
                <c:pt idx="3">
                  <c:v>0.28111410140991211</c:v>
                </c:pt>
                <c:pt idx="4">
                  <c:v>0.34706083933512361</c:v>
                </c:pt>
                <c:pt idx="5">
                  <c:v>0.40881816546122235</c:v>
                </c:pt>
                <c:pt idx="6">
                  <c:v>0.46269186337788898</c:v>
                </c:pt>
                <c:pt idx="7">
                  <c:v>0.51693844795227051</c:v>
                </c:pt>
                <c:pt idx="8">
                  <c:v>0.60434134801228845</c:v>
                </c:pt>
                <c:pt idx="9">
                  <c:v>0.69214208920796716</c:v>
                </c:pt>
                <c:pt idx="10">
                  <c:v>0.74649349848429358</c:v>
                </c:pt>
                <c:pt idx="11">
                  <c:v>0.79591520627339685</c:v>
                </c:pt>
                <c:pt idx="12">
                  <c:v>0.87774356206258142</c:v>
                </c:pt>
                <c:pt idx="13">
                  <c:v>0.92771967252095544</c:v>
                </c:pt>
                <c:pt idx="14">
                  <c:v>1.0014905929565427</c:v>
                </c:pt>
                <c:pt idx="15">
                  <c:v>1.0457371870676677</c:v>
                </c:pt>
                <c:pt idx="16">
                  <c:v>1.1159511407216387</c:v>
                </c:pt>
                <c:pt idx="17">
                  <c:v>1.192357858022054</c:v>
                </c:pt>
                <c:pt idx="18">
                  <c:v>1.3225127061208088</c:v>
                </c:pt>
                <c:pt idx="19">
                  <c:v>1.3355743885040281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8AF-4060-95D0-4C880B377FEF}"/>
            </c:ext>
          </c:extLst>
        </c:ser>
        <c:ser>
          <c:idx val="2"/>
          <c:order val="2"/>
          <c:tx>
            <c:v>alpha = 0,25</c:v>
          </c:tx>
          <c:spPr>
            <a:ln w="1905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Mittelwerte!$N$4:$N$23</c:f>
              <c:numCache>
                <c:formatCode>General</c:formatCode>
                <c:ptCount val="20"/>
                <c:pt idx="0">
                  <c:v>3.3235549926757813E-4</c:v>
                </c:pt>
                <c:pt idx="1">
                  <c:v>0.11668944358825688</c:v>
                </c:pt>
                <c:pt idx="2">
                  <c:v>0.20768109957377115</c:v>
                </c:pt>
                <c:pt idx="3">
                  <c:v>0.27812902132670086</c:v>
                </c:pt>
                <c:pt idx="4">
                  <c:v>0.36412207285563153</c:v>
                </c:pt>
                <c:pt idx="5">
                  <c:v>0.40426397323608398</c:v>
                </c:pt>
                <c:pt idx="6">
                  <c:v>0.45840001106262207</c:v>
                </c:pt>
                <c:pt idx="7">
                  <c:v>0.54154539108276367</c:v>
                </c:pt>
                <c:pt idx="8">
                  <c:v>0.62094243367513025</c:v>
                </c:pt>
                <c:pt idx="9">
                  <c:v>0.65870904922485352</c:v>
                </c:pt>
                <c:pt idx="10">
                  <c:v>0.8227330048878988</c:v>
                </c:pt>
                <c:pt idx="11">
                  <c:v>0.80850052833557129</c:v>
                </c:pt>
                <c:pt idx="12">
                  <c:v>0.84312184651692712</c:v>
                </c:pt>
                <c:pt idx="13">
                  <c:v>1.0300756295522053</c:v>
                </c:pt>
                <c:pt idx="14">
                  <c:v>1.0448462168375652</c:v>
                </c:pt>
                <c:pt idx="15">
                  <c:v>1.0606766541798909</c:v>
                </c:pt>
                <c:pt idx="16">
                  <c:v>1.137921651204427</c:v>
                </c:pt>
                <c:pt idx="17">
                  <c:v>1.2029257615407305</c:v>
                </c:pt>
                <c:pt idx="18">
                  <c:v>1.308112939198812</c:v>
                </c:pt>
                <c:pt idx="19">
                  <c:v>1.337116003036499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8AF-4060-95D0-4C880B377FEF}"/>
            </c:ext>
          </c:extLst>
        </c:ser>
        <c:ser>
          <c:idx val="3"/>
          <c:order val="3"/>
          <c:tx>
            <c:v>alpha = 0,125</c:v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Mittelwerte!$O$4:$O$23</c:f>
              <c:numCache>
                <c:formatCode>General</c:formatCode>
                <c:ptCount val="20"/>
                <c:pt idx="0">
                  <c:v>0</c:v>
                </c:pt>
                <c:pt idx="1">
                  <c:v>0.11920078595479329</c:v>
                </c:pt>
                <c:pt idx="2">
                  <c:v>0.21427861849466959</c:v>
                </c:pt>
                <c:pt idx="3">
                  <c:v>0.27635208765665692</c:v>
                </c:pt>
                <c:pt idx="4">
                  <c:v>0.35296670595804852</c:v>
                </c:pt>
                <c:pt idx="5">
                  <c:v>0.4045432408650716</c:v>
                </c:pt>
                <c:pt idx="6">
                  <c:v>0.47988518079121906</c:v>
                </c:pt>
                <c:pt idx="7">
                  <c:v>0.52766688664754235</c:v>
                </c:pt>
                <c:pt idx="8">
                  <c:v>0.62512477238972985</c:v>
                </c:pt>
                <c:pt idx="9">
                  <c:v>0.68410380681355798</c:v>
                </c:pt>
                <c:pt idx="10">
                  <c:v>0.78935257593790686</c:v>
                </c:pt>
                <c:pt idx="11">
                  <c:v>0.83229875564575195</c:v>
                </c:pt>
                <c:pt idx="12">
                  <c:v>0.85971101125081384</c:v>
                </c:pt>
                <c:pt idx="13">
                  <c:v>0.95499380429585778</c:v>
                </c:pt>
                <c:pt idx="14">
                  <c:v>0.96405251820882165</c:v>
                </c:pt>
                <c:pt idx="15">
                  <c:v>1.1802876790364583</c:v>
                </c:pt>
                <c:pt idx="16">
                  <c:v>1.1114118099212644</c:v>
                </c:pt>
                <c:pt idx="17">
                  <c:v>1.1937583287556963</c:v>
                </c:pt>
                <c:pt idx="18">
                  <c:v>1.2160422801971433</c:v>
                </c:pt>
                <c:pt idx="19">
                  <c:v>1.3345434665679929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8AF-4060-95D0-4C880B377FEF}"/>
            </c:ext>
          </c:extLst>
        </c:ser>
        <c:ser>
          <c:idx val="4"/>
          <c:order val="4"/>
          <c:tx>
            <c:v>h = 0,0000005, alpha = 0,75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Mittelwerte!$P$4:$P$23</c:f>
              <c:numCache>
                <c:formatCode>General</c:formatCode>
                <c:ptCount val="20"/>
                <c:pt idx="0">
                  <c:v>0</c:v>
                </c:pt>
                <c:pt idx="1">
                  <c:v>0.11456958452860515</c:v>
                </c:pt>
                <c:pt idx="2">
                  <c:v>0.21593324343363443</c:v>
                </c:pt>
                <c:pt idx="3">
                  <c:v>0.29213658968607586</c:v>
                </c:pt>
                <c:pt idx="4">
                  <c:v>0.35567386945088703</c:v>
                </c:pt>
                <c:pt idx="5">
                  <c:v>0.40512832005818683</c:v>
                </c:pt>
                <c:pt idx="6">
                  <c:v>0.45768555005391437</c:v>
                </c:pt>
                <c:pt idx="7">
                  <c:v>0.53539284070332849</c:v>
                </c:pt>
                <c:pt idx="8">
                  <c:v>0.62193330128987634</c:v>
                </c:pt>
                <c:pt idx="9">
                  <c:v>0.698526938756307</c:v>
                </c:pt>
                <c:pt idx="10">
                  <c:v>0.75976506868998206</c:v>
                </c:pt>
                <c:pt idx="11">
                  <c:v>0.83226982752482093</c:v>
                </c:pt>
                <c:pt idx="12">
                  <c:v>0.86792739232381189</c:v>
                </c:pt>
                <c:pt idx="13">
                  <c:v>0.94247833887735999</c:v>
                </c:pt>
                <c:pt idx="14">
                  <c:v>0.98620549837748206</c:v>
                </c:pt>
                <c:pt idx="15">
                  <c:v>1.065266291300456</c:v>
                </c:pt>
                <c:pt idx="16">
                  <c:v>1.1453041235605876</c:v>
                </c:pt>
                <c:pt idx="17">
                  <c:v>1.195337772369385</c:v>
                </c:pt>
                <c:pt idx="18">
                  <c:v>1.9050393899281819</c:v>
                </c:pt>
                <c:pt idx="19">
                  <c:v>1.348394234975179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8AF-4060-95D0-4C880B377FEF}"/>
            </c:ext>
          </c:extLst>
        </c:ser>
        <c:ser>
          <c:idx val="5"/>
          <c:order val="5"/>
          <c:tx>
            <c:v>alpha = 0,5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Mittelwerte!$Q$4:$Q$23</c:f>
              <c:numCache>
                <c:formatCode>General</c:formatCode>
                <c:ptCount val="20"/>
                <c:pt idx="0">
                  <c:v>0</c:v>
                </c:pt>
                <c:pt idx="1">
                  <c:v>0.10837546984354655</c:v>
                </c:pt>
                <c:pt idx="2">
                  <c:v>0.2151482105255127</c:v>
                </c:pt>
                <c:pt idx="3">
                  <c:v>0.2801117897033692</c:v>
                </c:pt>
                <c:pt idx="4">
                  <c:v>0.34271923700968426</c:v>
                </c:pt>
                <c:pt idx="5">
                  <c:v>0.41972819964090985</c:v>
                </c:pt>
                <c:pt idx="6">
                  <c:v>0.46765907605489093</c:v>
                </c:pt>
                <c:pt idx="7">
                  <c:v>0.54857889811197913</c:v>
                </c:pt>
                <c:pt idx="8">
                  <c:v>0.60723018646240234</c:v>
                </c:pt>
                <c:pt idx="9">
                  <c:v>0.66071780522664392</c:v>
                </c:pt>
                <c:pt idx="10">
                  <c:v>0.77257196108500159</c:v>
                </c:pt>
                <c:pt idx="11">
                  <c:v>0.80269980430603027</c:v>
                </c:pt>
                <c:pt idx="12">
                  <c:v>1.0425475438435872</c:v>
                </c:pt>
                <c:pt idx="13">
                  <c:v>0.94292434056599939</c:v>
                </c:pt>
                <c:pt idx="14">
                  <c:v>1.0303539435068767</c:v>
                </c:pt>
                <c:pt idx="15">
                  <c:v>1.0731894175211587</c:v>
                </c:pt>
                <c:pt idx="16">
                  <c:v>1.151945988337199</c:v>
                </c:pt>
                <c:pt idx="17">
                  <c:v>1.2080082098642984</c:v>
                </c:pt>
                <c:pt idx="18">
                  <c:v>1.3755550384521484</c:v>
                </c:pt>
                <c:pt idx="19">
                  <c:v>1.3525421619415283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8AF-4060-95D0-4C880B377FEF}"/>
            </c:ext>
          </c:extLst>
        </c:ser>
        <c:ser>
          <c:idx val="6"/>
          <c:order val="6"/>
          <c:tx>
            <c:v>alpha = 0,25</c:v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Mittelwerte!$R$4:$R$23</c:f>
              <c:numCache>
                <c:formatCode>General</c:formatCode>
                <c:ptCount val="20"/>
                <c:pt idx="0">
                  <c:v>0</c:v>
                </c:pt>
                <c:pt idx="1">
                  <c:v>0.12584598859151203</c:v>
                </c:pt>
                <c:pt idx="2">
                  <c:v>0.22071989377339682</c:v>
                </c:pt>
                <c:pt idx="3">
                  <c:v>0.28554296493530273</c:v>
                </c:pt>
                <c:pt idx="4">
                  <c:v>0.33588210741678876</c:v>
                </c:pt>
                <c:pt idx="5">
                  <c:v>0.42212859789530438</c:v>
                </c:pt>
                <c:pt idx="6">
                  <c:v>0.46089283625284833</c:v>
                </c:pt>
                <c:pt idx="7">
                  <c:v>0.54625813166300452</c:v>
                </c:pt>
                <c:pt idx="8">
                  <c:v>0.5936187903086344</c:v>
                </c:pt>
                <c:pt idx="9">
                  <c:v>0.7057795524597168</c:v>
                </c:pt>
                <c:pt idx="10">
                  <c:v>0.8343860308329264</c:v>
                </c:pt>
                <c:pt idx="11">
                  <c:v>0.82516797383626306</c:v>
                </c:pt>
                <c:pt idx="12">
                  <c:v>0.88136816024780273</c:v>
                </c:pt>
                <c:pt idx="13">
                  <c:v>1.0395098527272542</c:v>
                </c:pt>
                <c:pt idx="14">
                  <c:v>1.013358195622762</c:v>
                </c:pt>
                <c:pt idx="15">
                  <c:v>1.1940023899078369</c:v>
                </c:pt>
                <c:pt idx="16">
                  <c:v>1.1385799249013269</c:v>
                </c:pt>
                <c:pt idx="17">
                  <c:v>1.239343245824178</c:v>
                </c:pt>
                <c:pt idx="18">
                  <c:v>1.291622241338094</c:v>
                </c:pt>
                <c:pt idx="19">
                  <c:v>1.3321659564971924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88AF-4060-95D0-4C880B377FEF}"/>
            </c:ext>
          </c:extLst>
        </c:ser>
        <c:ser>
          <c:idx val="7"/>
          <c:order val="7"/>
          <c:tx>
            <c:v>alpha = 0,125</c:v>
          </c:tx>
          <c:spPr>
            <a:ln w="19050" cap="rnd">
              <a:solidFill>
                <a:srgbClr val="CC0099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Mittelwerte!$S$4:$S$23</c:f>
              <c:numCache>
                <c:formatCode>General</c:formatCode>
                <c:ptCount val="20"/>
                <c:pt idx="0">
                  <c:v>0</c:v>
                </c:pt>
                <c:pt idx="1">
                  <c:v>0.1166531244913737</c:v>
                </c:pt>
                <c:pt idx="2">
                  <c:v>0.21922596295674643</c:v>
                </c:pt>
                <c:pt idx="3">
                  <c:v>0.287628173828125</c:v>
                </c:pt>
                <c:pt idx="4">
                  <c:v>0.35340507825215656</c:v>
                </c:pt>
                <c:pt idx="5">
                  <c:v>0.39831439654032391</c:v>
                </c:pt>
                <c:pt idx="6">
                  <c:v>0.48763505617777508</c:v>
                </c:pt>
                <c:pt idx="7">
                  <c:v>0.56355953216552734</c:v>
                </c:pt>
                <c:pt idx="8">
                  <c:v>0.60303060213724768</c:v>
                </c:pt>
                <c:pt idx="9">
                  <c:v>0.69301064809163415</c:v>
                </c:pt>
                <c:pt idx="10">
                  <c:v>0.79592068990071618</c:v>
                </c:pt>
                <c:pt idx="11">
                  <c:v>0.85475818316141761</c:v>
                </c:pt>
                <c:pt idx="12">
                  <c:v>0.87562894821166992</c:v>
                </c:pt>
                <c:pt idx="13">
                  <c:v>0.91786042849222815</c:v>
                </c:pt>
                <c:pt idx="14">
                  <c:v>1.0047468344370525</c:v>
                </c:pt>
                <c:pt idx="15">
                  <c:v>1.1124544938405354</c:v>
                </c:pt>
                <c:pt idx="16">
                  <c:v>1.161981741587321</c:v>
                </c:pt>
                <c:pt idx="17">
                  <c:v>1.2251782417297363</c:v>
                </c:pt>
                <c:pt idx="18">
                  <c:v>1.2776745160420737</c:v>
                </c:pt>
                <c:pt idx="19">
                  <c:v>1.5381410916646321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8AF-4060-95D0-4C880B377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431695"/>
        <c:axId val="1345429615"/>
      </c:scatterChart>
      <c:valAx>
        <c:axId val="13454316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5429615"/>
        <c:crosses val="autoZero"/>
        <c:crossBetween val="midCat"/>
      </c:valAx>
      <c:valAx>
        <c:axId val="1345429615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543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h = 0,001, alpha = 0,75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Mittelwerte!$L$52:$L$71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7.5994940730064409E-2</c:v>
                </c:pt>
                <c:pt idx="4">
                  <c:v>5.0568017523776376E-2</c:v>
                </c:pt>
                <c:pt idx="5">
                  <c:v>6.379447721154341E-2</c:v>
                </c:pt>
                <c:pt idx="6">
                  <c:v>4.4697859619367564E-2</c:v>
                </c:pt>
                <c:pt idx="7">
                  <c:v>2.9470805864803329E-2</c:v>
                </c:pt>
                <c:pt idx="8">
                  <c:v>3.7186297292113424E-2</c:v>
                </c:pt>
                <c:pt idx="9">
                  <c:v>3.2345879773303388E-2</c:v>
                </c:pt>
                <c:pt idx="10">
                  <c:v>4.1764019896478599E-2</c:v>
                </c:pt>
                <c:pt idx="11">
                  <c:v>3.1368754155642442E-2</c:v>
                </c:pt>
                <c:pt idx="12">
                  <c:v>2.2723701058570023E-2</c:v>
                </c:pt>
                <c:pt idx="13">
                  <c:v>2.5473815748953577E-2</c:v>
                </c:pt>
                <c:pt idx="14">
                  <c:v>2.3708972178617449E-2</c:v>
                </c:pt>
                <c:pt idx="15">
                  <c:v>1.9384785290329165E-2</c:v>
                </c:pt>
                <c:pt idx="16">
                  <c:v>2.1583212354009174E-2</c:v>
                </c:pt>
                <c:pt idx="17">
                  <c:v>2.0705497747037671E-2</c:v>
                </c:pt>
                <c:pt idx="18">
                  <c:v>1.8970127561212191E-2</c:v>
                </c:pt>
                <c:pt idx="19">
                  <c:v>1.6787118837091053E-2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12-46AF-8748-65F7D6559965}"/>
            </c:ext>
          </c:extLst>
        </c:ser>
        <c:ser>
          <c:idx val="1"/>
          <c:order val="1"/>
          <c:tx>
            <c:v>alpha = 0,5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Mittelwerte!$M$52:$M$71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0.13393368196845323</c:v>
                </c:pt>
                <c:pt idx="3">
                  <c:v>0.14535329543736053</c:v>
                </c:pt>
                <c:pt idx="4">
                  <c:v>7.741050733426913E-2</c:v>
                </c:pt>
                <c:pt idx="5">
                  <c:v>0.10074394597351222</c:v>
                </c:pt>
                <c:pt idx="6">
                  <c:v>5.7007191509346078E-2</c:v>
                </c:pt>
                <c:pt idx="7">
                  <c:v>5.0546400865155272E-2</c:v>
                </c:pt>
                <c:pt idx="8">
                  <c:v>5.086285340591612E-2</c:v>
                </c:pt>
                <c:pt idx="9">
                  <c:v>5.3604159822182806E-2</c:v>
                </c:pt>
                <c:pt idx="10">
                  <c:v>4.9246648964811013E-2</c:v>
                </c:pt>
                <c:pt idx="11">
                  <c:v>4.6202505771849811E-2</c:v>
                </c:pt>
                <c:pt idx="12">
                  <c:v>3.7748780373481949E-2</c:v>
                </c:pt>
                <c:pt idx="13">
                  <c:v>3.5122918469160491E-2</c:v>
                </c:pt>
                <c:pt idx="14">
                  <c:v>3.4931245909635478E-2</c:v>
                </c:pt>
                <c:pt idx="15">
                  <c:v>3.431413670977923E-2</c:v>
                </c:pt>
                <c:pt idx="16">
                  <c:v>2.7113003200642805E-2</c:v>
                </c:pt>
                <c:pt idx="17">
                  <c:v>2.8809592333663758E-2</c:v>
                </c:pt>
                <c:pt idx="18">
                  <c:v>2.647614939810905E-2</c:v>
                </c:pt>
                <c:pt idx="19">
                  <c:v>2.5674873502028905E-2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12-46AF-8748-65F7D6559965}"/>
            </c:ext>
          </c:extLst>
        </c:ser>
        <c:ser>
          <c:idx val="2"/>
          <c:order val="2"/>
          <c:tx>
            <c:v>alpha = 0,25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Mittelwerte!$N$52:$N$71</c:f>
              <c:numCache>
                <c:formatCode>General</c:formatCode>
                <c:ptCount val="20"/>
                <c:pt idx="0">
                  <c:v>0</c:v>
                </c:pt>
                <c:pt idx="1">
                  <c:v>0.34840365724565736</c:v>
                </c:pt>
                <c:pt idx="2">
                  <c:v>0.17861500221988391</c:v>
                </c:pt>
                <c:pt idx="3">
                  <c:v>0.27280917541500538</c:v>
                </c:pt>
                <c:pt idx="4">
                  <c:v>0.21462646294758836</c:v>
                </c:pt>
                <c:pt idx="5">
                  <c:v>0.17300737609377015</c:v>
                </c:pt>
                <c:pt idx="6">
                  <c:v>0.12488758562960023</c:v>
                </c:pt>
                <c:pt idx="7">
                  <c:v>0.17594524704632086</c:v>
                </c:pt>
                <c:pt idx="8">
                  <c:v>0.11671008579418851</c:v>
                </c:pt>
                <c:pt idx="9">
                  <c:v>0.1072401718114887</c:v>
                </c:pt>
                <c:pt idx="10">
                  <c:v>8.990545584121401E-2</c:v>
                </c:pt>
                <c:pt idx="11">
                  <c:v>9.7851300784376871E-2</c:v>
                </c:pt>
                <c:pt idx="12">
                  <c:v>8.089860775850366E-2</c:v>
                </c:pt>
                <c:pt idx="13">
                  <c:v>7.5361538781895554E-2</c:v>
                </c:pt>
                <c:pt idx="14">
                  <c:v>7.4828384530504111E-2</c:v>
                </c:pt>
                <c:pt idx="15">
                  <c:v>7.382650984095418E-2</c:v>
                </c:pt>
                <c:pt idx="16">
                  <c:v>8.1936247832016029E-2</c:v>
                </c:pt>
                <c:pt idx="17">
                  <c:v>7.0379091679983241E-2</c:v>
                </c:pt>
                <c:pt idx="18">
                  <c:v>6.8570010556547101E-2</c:v>
                </c:pt>
                <c:pt idx="19">
                  <c:v>6.2711155545393749E-2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C12-46AF-8748-65F7D6559965}"/>
            </c:ext>
          </c:extLst>
        </c:ser>
        <c:ser>
          <c:idx val="3"/>
          <c:order val="3"/>
          <c:tx>
            <c:v>alpha = 0,125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Mittelwerte!$O$52:$O$71</c:f>
              <c:numCache>
                <c:formatCode>General</c:formatCode>
                <c:ptCount val="20"/>
                <c:pt idx="0">
                  <c:v>0</c:v>
                </c:pt>
                <c:pt idx="1">
                  <c:v>0.78872470746737855</c:v>
                </c:pt>
                <c:pt idx="2">
                  <c:v>0.85368981091632845</c:v>
                </c:pt>
                <c:pt idx="3">
                  <c:v>0.39135516290739003</c:v>
                </c:pt>
                <c:pt idx="4">
                  <c:v>0.36585091994794183</c:v>
                </c:pt>
                <c:pt idx="5">
                  <c:v>0.30580172995743016</c:v>
                </c:pt>
                <c:pt idx="6">
                  <c:v>0.31048069155576852</c:v>
                </c:pt>
                <c:pt idx="7">
                  <c:v>0.30125404717048498</c:v>
                </c:pt>
                <c:pt idx="8">
                  <c:v>0.29571739317160062</c:v>
                </c:pt>
                <c:pt idx="9">
                  <c:v>0.25970713568702808</c:v>
                </c:pt>
                <c:pt idx="10">
                  <c:v>0.21339117733578306</c:v>
                </c:pt>
                <c:pt idx="11">
                  <c:v>0.20907298693523402</c:v>
                </c:pt>
                <c:pt idx="12">
                  <c:v>0.23552497915084913</c:v>
                </c:pt>
                <c:pt idx="13">
                  <c:v>0.19909206099674226</c:v>
                </c:pt>
                <c:pt idx="14">
                  <c:v>0.19996130148002933</c:v>
                </c:pt>
                <c:pt idx="15">
                  <c:v>0.17229811016856977</c:v>
                </c:pt>
                <c:pt idx="16">
                  <c:v>0.17119060843249934</c:v>
                </c:pt>
                <c:pt idx="17">
                  <c:v>0.18038360906945117</c:v>
                </c:pt>
                <c:pt idx="18">
                  <c:v>0.16625153853800434</c:v>
                </c:pt>
                <c:pt idx="19">
                  <c:v>0.16296994638955553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C12-46AF-8748-65F7D6559965}"/>
            </c:ext>
          </c:extLst>
        </c:ser>
        <c:ser>
          <c:idx val="4"/>
          <c:order val="4"/>
          <c:tx>
            <c:v>h = 0,0000005, alpha = 0,75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Mittelwerte!$P$52:$P$71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0.15098587666995777</c:v>
                </c:pt>
                <c:pt idx="3">
                  <c:v>8.4484764994122608E-2</c:v>
                </c:pt>
                <c:pt idx="4">
                  <c:v>7.7738626798298571E-2</c:v>
                </c:pt>
                <c:pt idx="5">
                  <c:v>3.3796188167896868E-2</c:v>
                </c:pt>
                <c:pt idx="6">
                  <c:v>4.8375048979318436E-2</c:v>
                </c:pt>
                <c:pt idx="7">
                  <c:v>4.5042680845935656E-2</c:v>
                </c:pt>
                <c:pt idx="8">
                  <c:v>2.9038921138716423E-2</c:v>
                </c:pt>
                <c:pt idx="9">
                  <c:v>4.1776575838212593E-2</c:v>
                </c:pt>
                <c:pt idx="10">
                  <c:v>3.3823060503754498E-2</c:v>
                </c:pt>
                <c:pt idx="11">
                  <c:v>2.8587690264498811E-2</c:v>
                </c:pt>
                <c:pt idx="12">
                  <c:v>2.4463746777703244E-2</c:v>
                </c:pt>
                <c:pt idx="13">
                  <c:v>2.1867877300819516E-2</c:v>
                </c:pt>
                <c:pt idx="14">
                  <c:v>2.2878993560639382E-2</c:v>
                </c:pt>
                <c:pt idx="15">
                  <c:v>2.3506021587504589E-2</c:v>
                </c:pt>
                <c:pt idx="16">
                  <c:v>2.0366213820990464E-2</c:v>
                </c:pt>
                <c:pt idx="17">
                  <c:v>2.1950485825915744E-2</c:v>
                </c:pt>
                <c:pt idx="18">
                  <c:v>1.1748613623525084E-2</c:v>
                </c:pt>
                <c:pt idx="19">
                  <c:v>1.7481101423053258E-2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C12-46AF-8748-65F7D6559965}"/>
            </c:ext>
          </c:extLst>
        </c:ser>
        <c:ser>
          <c:idx val="5"/>
          <c:order val="5"/>
          <c:tx>
            <c:v>alpha = 0,5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Mittelwerte!$Q$52:$Q$71</c:f>
              <c:numCache>
                <c:formatCode>General</c:formatCode>
                <c:ptCount val="20"/>
                <c:pt idx="0">
                  <c:v>0</c:v>
                </c:pt>
                <c:pt idx="1">
                  <c:v>0.56892005945312096</c:v>
                </c:pt>
                <c:pt idx="2">
                  <c:v>0.15095662838273594</c:v>
                </c:pt>
                <c:pt idx="3">
                  <c:v>6.9064328470178737E-2</c:v>
                </c:pt>
                <c:pt idx="4">
                  <c:v>5.3659567060008739E-2</c:v>
                </c:pt>
                <c:pt idx="5">
                  <c:v>7.7633136581961359E-2</c:v>
                </c:pt>
                <c:pt idx="6">
                  <c:v>6.1075929218728175E-2</c:v>
                </c:pt>
                <c:pt idx="7">
                  <c:v>6.0107764094708194E-2</c:v>
                </c:pt>
                <c:pt idx="8">
                  <c:v>5.0890788272617615E-2</c:v>
                </c:pt>
                <c:pt idx="9">
                  <c:v>4.2432645641786615E-2</c:v>
                </c:pt>
                <c:pt idx="10">
                  <c:v>4.2303439441317203E-2</c:v>
                </c:pt>
                <c:pt idx="11">
                  <c:v>4.2873632779326876E-2</c:v>
                </c:pt>
                <c:pt idx="12">
                  <c:v>3.6415977000739952E-2</c:v>
                </c:pt>
                <c:pt idx="13">
                  <c:v>3.5917542428741234E-2</c:v>
                </c:pt>
                <c:pt idx="14">
                  <c:v>3.3328486058120332E-2</c:v>
                </c:pt>
                <c:pt idx="15">
                  <c:v>3.0157226264749926E-2</c:v>
                </c:pt>
                <c:pt idx="16">
                  <c:v>2.843044865359412E-2</c:v>
                </c:pt>
                <c:pt idx="17">
                  <c:v>3.2027973872340576E-2</c:v>
                </c:pt>
                <c:pt idx="18">
                  <c:v>2.7557067670632929E-2</c:v>
                </c:pt>
                <c:pt idx="19">
                  <c:v>2.6223137690847942E-2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C12-46AF-8748-65F7D6559965}"/>
            </c:ext>
          </c:extLst>
        </c:ser>
        <c:ser>
          <c:idx val="6"/>
          <c:order val="6"/>
          <c:tx>
            <c:v>alpha = 0,25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Mittelwerte!$R$52:$R$71</c:f>
              <c:numCache>
                <c:formatCode>General</c:formatCode>
                <c:ptCount val="20"/>
                <c:pt idx="0">
                  <c:v>0</c:v>
                </c:pt>
                <c:pt idx="1">
                  <c:v>0.44095784107583158</c:v>
                </c:pt>
                <c:pt idx="2">
                  <c:v>0.24943992577156904</c:v>
                </c:pt>
                <c:pt idx="3">
                  <c:v>0.20950592233483956</c:v>
                </c:pt>
                <c:pt idx="4">
                  <c:v>0.17461108989941121</c:v>
                </c:pt>
                <c:pt idx="5">
                  <c:v>0.13479832982262407</c:v>
                </c:pt>
                <c:pt idx="6">
                  <c:v>0.13904776870679525</c:v>
                </c:pt>
                <c:pt idx="7">
                  <c:v>0.1189841919893917</c:v>
                </c:pt>
                <c:pt idx="8">
                  <c:v>0.11328819613576835</c:v>
                </c:pt>
                <c:pt idx="9">
                  <c:v>0.11292527862657831</c:v>
                </c:pt>
                <c:pt idx="10">
                  <c:v>8.5402726854341582E-2</c:v>
                </c:pt>
                <c:pt idx="11">
                  <c:v>0.10138689226190467</c:v>
                </c:pt>
                <c:pt idx="12">
                  <c:v>8.9237547934541639E-2</c:v>
                </c:pt>
                <c:pt idx="13">
                  <c:v>6.9334973004655298E-2</c:v>
                </c:pt>
                <c:pt idx="14">
                  <c:v>7.3082166479447319E-2</c:v>
                </c:pt>
                <c:pt idx="15">
                  <c:v>8.2214812486321232E-2</c:v>
                </c:pt>
                <c:pt idx="16">
                  <c:v>7.1804366386353569E-2</c:v>
                </c:pt>
                <c:pt idx="17">
                  <c:v>6.9497234170868283E-2</c:v>
                </c:pt>
                <c:pt idx="18">
                  <c:v>6.9676717139219746E-2</c:v>
                </c:pt>
                <c:pt idx="19">
                  <c:v>6.5687772138010136E-2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C12-46AF-8748-65F7D6559965}"/>
            </c:ext>
          </c:extLst>
        </c:ser>
        <c:ser>
          <c:idx val="7"/>
          <c:order val="7"/>
          <c:tx>
            <c:v>alpha = 0,125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Mittelwerte!$S$52:$S$71</c:f>
              <c:numCache>
                <c:formatCode>General</c:formatCode>
                <c:ptCount val="20"/>
                <c:pt idx="0">
                  <c:v>0</c:v>
                </c:pt>
                <c:pt idx="1">
                  <c:v>0.8326313336798522</c:v>
                </c:pt>
                <c:pt idx="2">
                  <c:v>0.44407926490124072</c:v>
                </c:pt>
                <c:pt idx="3">
                  <c:v>0.36965028887337947</c:v>
                </c:pt>
                <c:pt idx="4">
                  <c:v>0.30524145712995376</c:v>
                </c:pt>
                <c:pt idx="5">
                  <c:v>0.32074561704364912</c:v>
                </c:pt>
                <c:pt idx="6">
                  <c:v>0.29990438208385051</c:v>
                </c:pt>
                <c:pt idx="7">
                  <c:v>0.42300320093586208</c:v>
                </c:pt>
                <c:pt idx="8">
                  <c:v>0.31708712672091632</c:v>
                </c:pt>
                <c:pt idx="9">
                  <c:v>0.27483121447763537</c:v>
                </c:pt>
                <c:pt idx="10">
                  <c:v>0.25294466305647156</c:v>
                </c:pt>
                <c:pt idx="11">
                  <c:v>0.24170051738267395</c:v>
                </c:pt>
                <c:pt idx="12">
                  <c:v>0.22487845177512422</c:v>
                </c:pt>
                <c:pt idx="13">
                  <c:v>0.20176224055155478</c:v>
                </c:pt>
                <c:pt idx="14">
                  <c:v>0.22153237069628295</c:v>
                </c:pt>
                <c:pt idx="15">
                  <c:v>0.14582384423458561</c:v>
                </c:pt>
                <c:pt idx="16">
                  <c:v>0.1906729263766529</c:v>
                </c:pt>
                <c:pt idx="17">
                  <c:v>0.18421263445582314</c:v>
                </c:pt>
                <c:pt idx="18">
                  <c:v>0.1637636950718222</c:v>
                </c:pt>
                <c:pt idx="19">
                  <c:v>0.1561648077727763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C12-46AF-8748-65F7D6559965}"/>
            </c:ext>
          </c:extLst>
        </c:ser>
        <c:ser>
          <c:idx val="8"/>
          <c:order val="8"/>
          <c:tx>
            <c:v>abs val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xVal>
            <c:numRef>
              <c:f>Mittelwerte!$K$52:$K$71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Mittelwerte!$T$52:$T$71</c:f>
              <c:numCache>
                <c:formatCode>General</c:formatCode>
                <c:ptCount val="20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6C12-46AF-8748-65F7D65599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431695"/>
        <c:axId val="1345429615"/>
      </c:scatterChart>
      <c:valAx>
        <c:axId val="13454316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5429615"/>
        <c:crosses val="autoZero"/>
        <c:crossBetween val="midCat"/>
      </c:valAx>
      <c:valAx>
        <c:axId val="1345429615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543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h = 0,001, alpha = 0,75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Mittelwerte!$L$28:$L$47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1.026630401611328E-2</c:v>
                </c:pt>
                <c:pt idx="4">
                  <c:v>1.2174844741821291E-2</c:v>
                </c:pt>
                <c:pt idx="5">
                  <c:v>2.2582292556762699E-2</c:v>
                </c:pt>
                <c:pt idx="6">
                  <c:v>2.2444009780883789E-2</c:v>
                </c:pt>
                <c:pt idx="7">
                  <c:v>1.8285274505615231E-2</c:v>
                </c:pt>
                <c:pt idx="8">
                  <c:v>2.9722213745117191E-2</c:v>
                </c:pt>
                <c:pt idx="9">
                  <c:v>3.2561063766479492E-2</c:v>
                </c:pt>
                <c:pt idx="10">
                  <c:v>4.9076080322265618E-2</c:v>
                </c:pt>
                <c:pt idx="11">
                  <c:v>4.5003652572631843E-2</c:v>
                </c:pt>
                <c:pt idx="12">
                  <c:v>3.8025140762329102E-2</c:v>
                </c:pt>
                <c:pt idx="13">
                  <c:v>5.0028085708618157E-2</c:v>
                </c:pt>
                <c:pt idx="14">
                  <c:v>5.3400754928588867E-2</c:v>
                </c:pt>
                <c:pt idx="15">
                  <c:v>5.696415901184082E-2</c:v>
                </c:pt>
                <c:pt idx="16">
                  <c:v>6.5060615539550781E-2</c:v>
                </c:pt>
                <c:pt idx="17">
                  <c:v>6.6697835922241211E-2</c:v>
                </c:pt>
                <c:pt idx="18">
                  <c:v>7.0811271667480469E-2</c:v>
                </c:pt>
                <c:pt idx="19">
                  <c:v>7.4196577072143555E-2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D0-4F78-B9CF-FD55E53E70E4}"/>
            </c:ext>
          </c:extLst>
        </c:ser>
        <c:ser>
          <c:idx val="1"/>
          <c:order val="1"/>
          <c:tx>
            <c:v>alpha = 0,5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Mittelwerte!$M$28:$M$47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9.5398426055908203E-3</c:v>
                </c:pt>
                <c:pt idx="3">
                  <c:v>1.947832107543945E-2</c:v>
                </c:pt>
                <c:pt idx="4">
                  <c:v>1.7549514770507809E-2</c:v>
                </c:pt>
                <c:pt idx="5">
                  <c:v>3.885650634765625E-2</c:v>
                </c:pt>
                <c:pt idx="6">
                  <c:v>2.9027700424194339E-2</c:v>
                </c:pt>
                <c:pt idx="7">
                  <c:v>3.253936767578125E-2</c:v>
                </c:pt>
                <c:pt idx="8">
                  <c:v>4.0424346923828118E-2</c:v>
                </c:pt>
                <c:pt idx="9">
                  <c:v>5.1763772964477539E-2</c:v>
                </c:pt>
                <c:pt idx="10">
                  <c:v>5.8454275131225593E-2</c:v>
                </c:pt>
                <c:pt idx="11">
                  <c:v>6.7454099655151367E-2</c:v>
                </c:pt>
                <c:pt idx="12">
                  <c:v>6.2787532806396484E-2</c:v>
                </c:pt>
                <c:pt idx="13">
                  <c:v>6.9631576538085938E-2</c:v>
                </c:pt>
                <c:pt idx="14">
                  <c:v>8.027195930480957E-2</c:v>
                </c:pt>
                <c:pt idx="15">
                  <c:v>8.9656591415405273E-2</c:v>
                </c:pt>
                <c:pt idx="16">
                  <c:v>8.0784797668457031E-2</c:v>
                </c:pt>
                <c:pt idx="17">
                  <c:v>9.2815876007080078E-2</c:v>
                </c:pt>
                <c:pt idx="18">
                  <c:v>0.1032261848449707</c:v>
                </c:pt>
                <c:pt idx="19">
                  <c:v>0.103121280670166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D0-4F78-B9CF-FD55E53E70E4}"/>
            </c:ext>
          </c:extLst>
        </c:ser>
        <c:ser>
          <c:idx val="2"/>
          <c:order val="2"/>
          <c:tx>
            <c:v>alpha = 0,25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Mittelwerte!$N$28:$N$47</c:f>
              <c:numCache>
                <c:formatCode>General</c:formatCode>
                <c:ptCount val="20"/>
                <c:pt idx="0">
                  <c:v>0</c:v>
                </c:pt>
                <c:pt idx="1">
                  <c:v>1.009654998779297E-2</c:v>
                </c:pt>
                <c:pt idx="2">
                  <c:v>1.2181520462036129E-2</c:v>
                </c:pt>
                <c:pt idx="3">
                  <c:v>3.8841009140014648E-2</c:v>
                </c:pt>
                <c:pt idx="4">
                  <c:v>5.0951242446899407E-2</c:v>
                </c:pt>
                <c:pt idx="5">
                  <c:v>6.0678482055664063E-2</c:v>
                </c:pt>
                <c:pt idx="6">
                  <c:v>6.4110279083251953E-2</c:v>
                </c:pt>
                <c:pt idx="7">
                  <c:v>0.10928678512573239</c:v>
                </c:pt>
                <c:pt idx="8">
                  <c:v>9.1177463531494141E-2</c:v>
                </c:pt>
                <c:pt idx="9">
                  <c:v>0.1077873706817627</c:v>
                </c:pt>
                <c:pt idx="10">
                  <c:v>0.11116576194763179</c:v>
                </c:pt>
                <c:pt idx="11">
                  <c:v>0.14154601097106931</c:v>
                </c:pt>
                <c:pt idx="12">
                  <c:v>0.1519818305969238</c:v>
                </c:pt>
                <c:pt idx="13">
                  <c:v>0.15905451774597171</c:v>
                </c:pt>
                <c:pt idx="14">
                  <c:v>0.18459486961364749</c:v>
                </c:pt>
                <c:pt idx="15">
                  <c:v>0.1907660961151123</c:v>
                </c:pt>
                <c:pt idx="16">
                  <c:v>0.2422685623168945</c:v>
                </c:pt>
                <c:pt idx="17">
                  <c:v>0.22515869140625</c:v>
                </c:pt>
                <c:pt idx="18">
                  <c:v>0.25456142425537109</c:v>
                </c:pt>
                <c:pt idx="19">
                  <c:v>0.25267839431762701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6D0-4F78-B9CF-FD55E53E70E4}"/>
            </c:ext>
          </c:extLst>
        </c:ser>
        <c:ser>
          <c:idx val="3"/>
          <c:order val="3"/>
          <c:tx>
            <c:v>alpha = 0,125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Mittelwerte!$O$28:$O$47</c:f>
              <c:numCache>
                <c:formatCode>General</c:formatCode>
                <c:ptCount val="20"/>
                <c:pt idx="0">
                  <c:v>0</c:v>
                </c:pt>
                <c:pt idx="1">
                  <c:v>2.009892463684082E-2</c:v>
                </c:pt>
                <c:pt idx="2">
                  <c:v>5.6720733642578118E-2</c:v>
                </c:pt>
                <c:pt idx="3">
                  <c:v>5.1173925399780273E-2</c:v>
                </c:pt>
                <c:pt idx="4">
                  <c:v>8.5452795028686523E-2</c:v>
                </c:pt>
                <c:pt idx="5">
                  <c:v>0.1118552684783936</c:v>
                </c:pt>
                <c:pt idx="6">
                  <c:v>0.1532132625579834</c:v>
                </c:pt>
                <c:pt idx="7">
                  <c:v>0.19078612327575681</c:v>
                </c:pt>
                <c:pt idx="8">
                  <c:v>0.22928667068481451</c:v>
                </c:pt>
                <c:pt idx="9">
                  <c:v>0.25364303588867188</c:v>
                </c:pt>
                <c:pt idx="10">
                  <c:v>0.28617668151855469</c:v>
                </c:pt>
                <c:pt idx="11">
                  <c:v>0.33791947364807129</c:v>
                </c:pt>
                <c:pt idx="12">
                  <c:v>0.39827537536621088</c:v>
                </c:pt>
                <c:pt idx="13">
                  <c:v>0.40967822074890142</c:v>
                </c:pt>
                <c:pt idx="14">
                  <c:v>0.46239042282104492</c:v>
                </c:pt>
                <c:pt idx="15">
                  <c:v>0.52345490455627441</c:v>
                </c:pt>
                <c:pt idx="16">
                  <c:v>0.57788944244384766</c:v>
                </c:pt>
                <c:pt idx="17">
                  <c:v>0.58808732032775879</c:v>
                </c:pt>
                <c:pt idx="18">
                  <c:v>0.63865566253662109</c:v>
                </c:pt>
                <c:pt idx="19">
                  <c:v>0.67560815811157227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6D0-4F78-B9CF-FD55E53E70E4}"/>
            </c:ext>
          </c:extLst>
        </c:ser>
        <c:ser>
          <c:idx val="4"/>
          <c:order val="4"/>
          <c:tx>
            <c:v>h = 0,0000005, alpha = 0,75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Mittelwerte!$Q$28:$Q$47</c:f>
              <c:numCache>
                <c:formatCode>General</c:formatCode>
                <c:ptCount val="20"/>
                <c:pt idx="0">
                  <c:v>0</c:v>
                </c:pt>
                <c:pt idx="1">
                  <c:v>0</c:v>
                </c:pt>
                <c:pt idx="2">
                  <c:v>1.0621786117553709E-2</c:v>
                </c:pt>
                <c:pt idx="3">
                  <c:v>1.026439666748047E-2</c:v>
                </c:pt>
                <c:pt idx="4">
                  <c:v>1.8701314926147461E-2</c:v>
                </c:pt>
                <c:pt idx="5">
                  <c:v>1.2189865112304689E-2</c:v>
                </c:pt>
                <c:pt idx="6">
                  <c:v>2.5137186050415039E-2</c:v>
                </c:pt>
                <c:pt idx="7">
                  <c:v>2.8604507446289059E-2</c:v>
                </c:pt>
                <c:pt idx="8">
                  <c:v>2.2624969482421878E-2</c:v>
                </c:pt>
                <c:pt idx="9">
                  <c:v>4.0363788604736328E-2</c:v>
                </c:pt>
                <c:pt idx="10">
                  <c:v>4.0034770965576172E-2</c:v>
                </c:pt>
                <c:pt idx="11">
                  <c:v>4.04205322265625E-2</c:v>
                </c:pt>
                <c:pt idx="12">
                  <c:v>4.2160511016845703E-2</c:v>
                </c:pt>
                <c:pt idx="13">
                  <c:v>4.3052911758422852E-2</c:v>
                </c:pt>
                <c:pt idx="14">
                  <c:v>5.2896261215209961E-2</c:v>
                </c:pt>
                <c:pt idx="15">
                  <c:v>6.0778379440307617E-2</c:v>
                </c:pt>
                <c:pt idx="16">
                  <c:v>6.0892820358276367E-2</c:v>
                </c:pt>
                <c:pt idx="17">
                  <c:v>7.1817398071289063E-2</c:v>
                </c:pt>
                <c:pt idx="18">
                  <c:v>6.3058376312255859E-2</c:v>
                </c:pt>
                <c:pt idx="19">
                  <c:v>7.1783781051635742E-2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26D0-4F78-B9CF-FD55E53E70E4}"/>
            </c:ext>
          </c:extLst>
        </c:ser>
        <c:ser>
          <c:idx val="5"/>
          <c:order val="5"/>
          <c:tx>
            <c:v>alpha = 0,5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Mittelwerte!$R$28:$R$47</c:f>
              <c:numCache>
                <c:formatCode>General</c:formatCode>
                <c:ptCount val="20"/>
                <c:pt idx="0">
                  <c:v>0</c:v>
                </c:pt>
                <c:pt idx="1">
                  <c:v>1.8160581588745121E-2</c:v>
                </c:pt>
                <c:pt idx="2">
                  <c:v>1.021265983581543E-2</c:v>
                </c:pt>
                <c:pt idx="3">
                  <c:v>1.0103940963745121E-2</c:v>
                </c:pt>
                <c:pt idx="4">
                  <c:v>1.239490509033203E-2</c:v>
                </c:pt>
                <c:pt idx="5">
                  <c:v>2.99677848815918E-2</c:v>
                </c:pt>
                <c:pt idx="6">
                  <c:v>3.1561851501464837E-2</c:v>
                </c:pt>
                <c:pt idx="7">
                  <c:v>3.8517236709594727E-2</c:v>
                </c:pt>
                <c:pt idx="8">
                  <c:v>4.055023193359375E-2</c:v>
                </c:pt>
                <c:pt idx="9">
                  <c:v>4.2572259902954102E-2</c:v>
                </c:pt>
                <c:pt idx="10">
                  <c:v>5.052638053894043E-2</c:v>
                </c:pt>
                <c:pt idx="11">
                  <c:v>6.1988592147827148E-2</c:v>
                </c:pt>
                <c:pt idx="12">
                  <c:v>6.8050861358642578E-2</c:v>
                </c:pt>
                <c:pt idx="13">
                  <c:v>7.1146726608276367E-2</c:v>
                </c:pt>
                <c:pt idx="14">
                  <c:v>7.6099872589111328E-2</c:v>
                </c:pt>
                <c:pt idx="15">
                  <c:v>7.8999519348144531E-2</c:v>
                </c:pt>
                <c:pt idx="16">
                  <c:v>8.9045047760009766E-2</c:v>
                </c:pt>
                <c:pt idx="17">
                  <c:v>0.1046149730682373</c:v>
                </c:pt>
                <c:pt idx="18">
                  <c:v>0.10793328285217289</c:v>
                </c:pt>
                <c:pt idx="19">
                  <c:v>0.1061639785766602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26D0-4F78-B9CF-FD55E53E70E4}"/>
            </c:ext>
          </c:extLst>
        </c:ser>
        <c:ser>
          <c:idx val="6"/>
          <c:order val="6"/>
          <c:tx>
            <c:v>alpha = 0,25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006600"/>
              </a:solidFill>
              <a:ln w="9525">
                <a:solidFill>
                  <a:srgbClr val="006600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Mittelwerte!$S$28:$S$47</c:f>
              <c:numCache>
                <c:formatCode>General</c:formatCode>
                <c:ptCount val="20"/>
                <c:pt idx="0">
                  <c:v>0</c:v>
                </c:pt>
                <c:pt idx="1">
                  <c:v>1.1583328247070311E-2</c:v>
                </c:pt>
                <c:pt idx="2">
                  <c:v>1.7989397048950199E-2</c:v>
                </c:pt>
                <c:pt idx="3">
                  <c:v>3.0336380004882809E-2</c:v>
                </c:pt>
                <c:pt idx="4">
                  <c:v>4.0851593017578118E-2</c:v>
                </c:pt>
                <c:pt idx="5">
                  <c:v>4.8970937728881843E-2</c:v>
                </c:pt>
                <c:pt idx="6">
                  <c:v>6.6243171691894531E-2</c:v>
                </c:pt>
                <c:pt idx="7">
                  <c:v>7.4847698211669922E-2</c:v>
                </c:pt>
                <c:pt idx="8">
                  <c:v>9.1253042221069336E-2</c:v>
                </c:pt>
                <c:pt idx="9">
                  <c:v>0.1093263626098633</c:v>
                </c:pt>
                <c:pt idx="10">
                  <c:v>0.1130697727203369</c:v>
                </c:pt>
                <c:pt idx="11">
                  <c:v>0.14304375648498541</c:v>
                </c:pt>
                <c:pt idx="12">
                  <c:v>0.15138530731201169</c:v>
                </c:pt>
                <c:pt idx="13">
                  <c:v>0.16270589828491211</c:v>
                </c:pt>
                <c:pt idx="14">
                  <c:v>0.18442988395690921</c:v>
                </c:pt>
                <c:pt idx="15">
                  <c:v>0.21978569030761719</c:v>
                </c:pt>
                <c:pt idx="16">
                  <c:v>0.21326875686645511</c:v>
                </c:pt>
                <c:pt idx="17">
                  <c:v>0.23213315010070801</c:v>
                </c:pt>
                <c:pt idx="18">
                  <c:v>0.25613522529602051</c:v>
                </c:pt>
                <c:pt idx="19">
                  <c:v>0.26406455039978027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26D0-4F78-B9CF-FD55E53E70E4}"/>
            </c:ext>
          </c:extLst>
        </c:ser>
        <c:ser>
          <c:idx val="7"/>
          <c:order val="7"/>
          <c:tx>
            <c:v>alpha = 0,125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rgbClr val="CC0099"/>
              </a:solidFill>
              <a:ln w="9525">
                <a:solidFill>
                  <a:srgbClr val="CC0099"/>
                </a:solidFill>
              </a:ln>
              <a:effectLst/>
            </c:spPr>
          </c:marker>
          <c:xVal>
            <c:numRef>
              <c:f>Mittelwerte!$K$4:$K$23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Mittelwerte!$T$28:$T$47</c:f>
              <c:numCache>
                <c:formatCode>General</c:formatCode>
                <c:ptCount val="20"/>
                <c:pt idx="0">
                  <c:v>0</c:v>
                </c:pt>
                <c:pt idx="1">
                  <c:v>2.2151470184326168E-2</c:v>
                </c:pt>
                <c:pt idx="2">
                  <c:v>3.0711174011230469E-2</c:v>
                </c:pt>
                <c:pt idx="3">
                  <c:v>5.1310539245605469E-2</c:v>
                </c:pt>
                <c:pt idx="4">
                  <c:v>7.3696374893188477E-2</c:v>
                </c:pt>
                <c:pt idx="5">
                  <c:v>0.1196579933166504</c:v>
                </c:pt>
                <c:pt idx="6">
                  <c:v>0.14454913139343259</c:v>
                </c:pt>
                <c:pt idx="7">
                  <c:v>0.26639151573181152</c:v>
                </c:pt>
                <c:pt idx="8">
                  <c:v>0.24953389167785639</c:v>
                </c:pt>
                <c:pt idx="9">
                  <c:v>0.26778340339660639</c:v>
                </c:pt>
                <c:pt idx="10">
                  <c:v>0.29699587821960449</c:v>
                </c:pt>
                <c:pt idx="11">
                  <c:v>0.33588385581970209</c:v>
                </c:pt>
                <c:pt idx="12">
                  <c:v>0.3841559886932373</c:v>
                </c:pt>
                <c:pt idx="13">
                  <c:v>0.40875244140625</c:v>
                </c:pt>
                <c:pt idx="14">
                  <c:v>0.50791645050048828</c:v>
                </c:pt>
                <c:pt idx="15">
                  <c:v>0.5102999210357666</c:v>
                </c:pt>
                <c:pt idx="16">
                  <c:v>0.56174468994140625</c:v>
                </c:pt>
                <c:pt idx="17">
                  <c:v>0.59722399711608887</c:v>
                </c:pt>
                <c:pt idx="18">
                  <c:v>0.63196969032287598</c:v>
                </c:pt>
                <c:pt idx="19">
                  <c:v>0.67233467102050781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26D0-4F78-B9CF-FD55E53E70E4}"/>
            </c:ext>
          </c:extLst>
        </c:ser>
        <c:ser>
          <c:idx val="8"/>
          <c:order val="8"/>
          <c:tx>
            <c:v>brute 0,001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Mittelwerte!$K$28:$K$47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Mittelwerte!$P$28:$P$47</c:f>
              <c:numCache>
                <c:formatCode>General</c:formatCode>
                <c:ptCount val="20"/>
                <c:pt idx="0">
                  <c:v>4.6071688334147133E-2</c:v>
                </c:pt>
                <c:pt idx="1">
                  <c:v>2.4752537409464519E-2</c:v>
                </c:pt>
                <c:pt idx="2">
                  <c:v>8.4525108337402344E-2</c:v>
                </c:pt>
                <c:pt idx="3">
                  <c:v>0.13509194056193036</c:v>
                </c:pt>
                <c:pt idx="4">
                  <c:v>0.24076175689697266</c:v>
                </c:pt>
                <c:pt idx="5">
                  <c:v>0.35398507118225098</c:v>
                </c:pt>
                <c:pt idx="6">
                  <c:v>0.50212717056274414</c:v>
                </c:pt>
                <c:pt idx="7">
                  <c:v>0.62045383453369141</c:v>
                </c:pt>
                <c:pt idx="8">
                  <c:v>0.79927865664164222</c:v>
                </c:pt>
                <c:pt idx="9">
                  <c:v>1.0066525936126709</c:v>
                </c:pt>
                <c:pt idx="10">
                  <c:v>1.1750803788503015</c:v>
                </c:pt>
                <c:pt idx="11">
                  <c:v>1.4346649646759033</c:v>
                </c:pt>
                <c:pt idx="12">
                  <c:v>1.6733691692352295</c:v>
                </c:pt>
                <c:pt idx="13">
                  <c:v>1.9639023145039876</c:v>
                </c:pt>
                <c:pt idx="14">
                  <c:v>2.2523437341054282</c:v>
                </c:pt>
                <c:pt idx="15">
                  <c:v>2.9386014938354492</c:v>
                </c:pt>
                <c:pt idx="16">
                  <c:v>3.0144083499908447</c:v>
                </c:pt>
                <c:pt idx="17">
                  <c:v>3.2212621370951333</c:v>
                </c:pt>
                <c:pt idx="18">
                  <c:v>3.7327778339385986</c:v>
                </c:pt>
                <c:pt idx="19">
                  <c:v>4.4198517799377441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26D0-4F78-B9CF-FD55E53E70E4}"/>
            </c:ext>
          </c:extLst>
        </c:ser>
        <c:ser>
          <c:idx val="9"/>
          <c:order val="9"/>
          <c:tx>
            <c:v>brute 0,0000005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tx1"/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Mittelwerte!$K$28:$K$47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Mittelwerte!$U$28:$U$47</c:f>
              <c:numCache>
                <c:formatCode>General</c:formatCode>
                <c:ptCount val="20"/>
                <c:pt idx="0">
                  <c:v>0</c:v>
                </c:pt>
                <c:pt idx="1">
                  <c:v>2.5188128153483074E-2</c:v>
                </c:pt>
                <c:pt idx="2">
                  <c:v>7.0349534352620438E-2</c:v>
                </c:pt>
                <c:pt idx="3">
                  <c:v>0.12149405479431152</c:v>
                </c:pt>
                <c:pt idx="4">
                  <c:v>0.24056657155354819</c:v>
                </c:pt>
                <c:pt idx="5">
                  <c:v>0.36068757375081378</c:v>
                </c:pt>
                <c:pt idx="6">
                  <c:v>0.51963122685750329</c:v>
                </c:pt>
                <c:pt idx="7">
                  <c:v>0.63505339622497559</c:v>
                </c:pt>
                <c:pt idx="8">
                  <c:v>0.77912569046020508</c:v>
                </c:pt>
                <c:pt idx="9">
                  <c:v>0.96618231137593591</c:v>
                </c:pt>
                <c:pt idx="10">
                  <c:v>1.1836531162261963</c:v>
                </c:pt>
                <c:pt idx="11">
                  <c:v>1.4139138857523601</c:v>
                </c:pt>
                <c:pt idx="12">
                  <c:v>1.723387320836385</c:v>
                </c:pt>
                <c:pt idx="13">
                  <c:v>1.9687741597493489</c:v>
                </c:pt>
                <c:pt idx="14">
                  <c:v>2.3120012283325191</c:v>
                </c:pt>
                <c:pt idx="15">
                  <c:v>2.585651477177938</c:v>
                </c:pt>
                <c:pt idx="16">
                  <c:v>2.9898939927419028</c:v>
                </c:pt>
                <c:pt idx="17">
                  <c:v>3.2717908223470054</c:v>
                </c:pt>
                <c:pt idx="18">
                  <c:v>5.3673036098480225</c:v>
                </c:pt>
                <c:pt idx="19">
                  <c:v>4.1063648859659834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26D0-4F78-B9CF-FD55E53E70E4}"/>
            </c:ext>
          </c:extLst>
        </c:ser>
        <c:ser>
          <c:idx val="10"/>
          <c:order val="10"/>
          <c:tx>
            <c:v>approx alpha = 0,75</c:v>
          </c:tx>
          <c:spPr>
            <a:ln w="25400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Mittelwerte!$K$28:$K$47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Mittelwerte!$W$28:$W$47</c:f>
              <c:numCache>
                <c:formatCode>General</c:formatCode>
                <c:ptCount val="20"/>
                <c:pt idx="0">
                  <c:v>0</c:v>
                </c:pt>
                <c:pt idx="1">
                  <c:v>2.6831548315356837E-3</c:v>
                </c:pt>
                <c:pt idx="2">
                  <c:v>5.9578355799424524E-3</c:v>
                </c:pt>
                <c:pt idx="3">
                  <c:v>9.4576575917128345E-3</c:v>
                </c:pt>
                <c:pt idx="4">
                  <c:v>1.3103746015317472E-2</c:v>
                </c:pt>
                <c:pt idx="5">
                  <c:v>1.685861697700736E-2</c:v>
                </c:pt>
                <c:pt idx="6">
                  <c:v>2.0700186385033261E-2</c:v>
                </c:pt>
                <c:pt idx="7">
                  <c:v>2.4613859212923622E-2</c:v>
                </c:pt>
                <c:pt idx="8">
                  <c:v>2.8589260940760405E-2</c:v>
                </c:pt>
                <c:pt idx="9">
                  <c:v>3.2618633879179564E-2</c:v>
                </c:pt>
                <c:pt idx="10">
                  <c:v>3.6695956129465468E-2</c:v>
                </c:pt>
                <c:pt idx="11">
                  <c:v>4.0816416741567343E-2</c:v>
                </c:pt>
                <c:pt idx="12">
                  <c:v>4.4976083357413189E-2</c:v>
                </c:pt>
                <c:pt idx="13">
                  <c:v>4.917168141443521E-2</c:v>
                </c:pt>
                <c:pt idx="14">
                  <c:v>5.3400441681963236E-2</c:v>
                </c:pt>
                <c:pt idx="15">
                  <c:v>5.7659991573080452E-2</c:v>
                </c:pt>
                <c:pt idx="16">
                  <c:v>6.1948275562207195E-2</c:v>
                </c:pt>
                <c:pt idx="17">
                  <c:v>6.6263495570961464E-2</c:v>
                </c:pt>
                <c:pt idx="18">
                  <c:v>7.0604065425679513E-2</c:v>
                </c:pt>
                <c:pt idx="19">
                  <c:v>7.4968575463991258E-2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26D0-4F78-B9CF-FD55E53E70E4}"/>
            </c:ext>
          </c:extLst>
        </c:ser>
        <c:ser>
          <c:idx val="11"/>
          <c:order val="11"/>
          <c:tx>
            <c:v>approx alpha = 0,5</c:v>
          </c:tx>
          <c:spPr>
            <a:ln w="2540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Mittelwerte!$K$28:$K$47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Mittelwerte!$X$28:$X$47</c:f>
              <c:numCache>
                <c:formatCode>General</c:formatCode>
                <c:ptCount val="20"/>
                <c:pt idx="0">
                  <c:v>0</c:v>
                </c:pt>
                <c:pt idx="1">
                  <c:v>4.0333392133445932E-3</c:v>
                </c:pt>
                <c:pt idx="2">
                  <c:v>8.9558647860392554E-3</c:v>
                </c:pt>
                <c:pt idx="3">
                  <c:v>1.4216824457054914E-2</c:v>
                </c:pt>
                <c:pt idx="4">
                  <c:v>1.9697652936054591E-2</c:v>
                </c:pt>
                <c:pt idx="5">
                  <c:v>2.5342004172455222E-2</c:v>
                </c:pt>
                <c:pt idx="6">
                  <c:v>3.1116681187761029E-2</c:v>
                </c:pt>
                <c:pt idx="7">
                  <c:v>3.6999744624654413E-2</c:v>
                </c:pt>
                <c:pt idx="8">
                  <c:v>4.2975599424097698E-2</c:v>
                </c:pt>
                <c:pt idx="9">
                  <c:v>4.9032584167096639E-2</c:v>
                </c:pt>
                <c:pt idx="10">
                  <c:v>5.5161646688661317E-2</c:v>
                </c:pt>
                <c:pt idx="11">
                  <c:v>6.1355555131254055E-2</c:v>
                </c:pt>
                <c:pt idx="12">
                  <c:v>6.7608398343633663E-2</c:v>
                </c:pt>
                <c:pt idx="13">
                  <c:v>7.391525397787746E-2</c:v>
                </c:pt>
                <c:pt idx="14">
                  <c:v>8.0271959304901941E-2</c:v>
                </c:pt>
                <c:pt idx="15">
                  <c:v>8.6674947833598887E-2</c:v>
                </c:pt>
                <c:pt idx="16">
                  <c:v>9.3121129681928289E-2</c:v>
                </c:pt>
                <c:pt idx="17">
                  <c:v>9.9607801964480228E-2</c:v>
                </c:pt>
                <c:pt idx="18">
                  <c:v>0.10613258033266545</c:v>
                </c:pt>
                <c:pt idx="19">
                  <c:v>0.11269334577104444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26D0-4F78-B9CF-FD55E53E70E4}"/>
            </c:ext>
          </c:extLst>
        </c:ser>
        <c:ser>
          <c:idx val="12"/>
          <c:order val="12"/>
          <c:tx>
            <c:v>approx alpha 0,25</c:v>
          </c:tx>
          <c:spPr>
            <a:ln w="25400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Mittelwerte!$K$28:$K$47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Mittelwerte!$Y$28:$Y$47</c:f>
              <c:numCache>
                <c:formatCode>General</c:formatCode>
                <c:ptCount val="20"/>
                <c:pt idx="0">
                  <c:v>0</c:v>
                </c:pt>
                <c:pt idx="1">
                  <c:v>9.2751408168196305E-3</c:v>
                </c:pt>
                <c:pt idx="2">
                  <c:v>2.0595070891155757E-2</c:v>
                </c:pt>
                <c:pt idx="3">
                  <c:v>3.2693270224064271E-2</c:v>
                </c:pt>
                <c:pt idx="4">
                  <c:v>4.5297083899681879E-2</c:v>
                </c:pt>
                <c:pt idx="5">
                  <c:v>5.8276937506835706E-2</c:v>
                </c:pt>
                <c:pt idx="6">
                  <c:v>7.155649066502355E-2</c:v>
                </c:pt>
                <c:pt idx="7">
                  <c:v>8.5085291225842394E-2</c:v>
                </c:pt>
                <c:pt idx="8">
                  <c:v>9.8827476505553069E-2</c:v>
                </c:pt>
                <c:pt idx="9">
                  <c:v>0.11275622969119381</c:v>
                </c:pt>
                <c:pt idx="10">
                  <c:v>0.12685073425815871</c:v>
                </c:pt>
                <c:pt idx="11">
                  <c:v>0.14109435969423914</c:v>
                </c:pt>
                <c:pt idx="12">
                  <c:v>0.15547351260764442</c:v>
                </c:pt>
                <c:pt idx="13">
                  <c:v>0.16997687347682744</c:v>
                </c:pt>
                <c:pt idx="14">
                  <c:v>0.18459486961365332</c:v>
                </c:pt>
                <c:pt idx="15">
                  <c:v>0.19931929944976859</c:v>
                </c:pt>
                <c:pt idx="16">
                  <c:v>0.21414305743577308</c:v>
                </c:pt>
                <c:pt idx="17">
                  <c:v>0.22905992796681354</c:v>
                </c:pt>
                <c:pt idx="18">
                  <c:v>0.24406442795115102</c:v>
                </c:pt>
                <c:pt idx="19">
                  <c:v>0.25915168446202297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26D0-4F78-B9CF-FD55E53E70E4}"/>
            </c:ext>
          </c:extLst>
        </c:ser>
        <c:ser>
          <c:idx val="13"/>
          <c:order val="13"/>
          <c:tx>
            <c:v>approx alpha = 0,125</c:v>
          </c:tx>
          <c:spPr>
            <a:ln w="25400" cap="rnd">
              <a:solidFill>
                <a:srgbClr val="7030A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Mittelwerte!$K$28:$K$47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Mittelwerte!$Z$28:$Z$47</c:f>
              <c:numCache>
                <c:formatCode>General</c:formatCode>
                <c:ptCount val="20"/>
                <c:pt idx="0">
                  <c:v>0</c:v>
                </c:pt>
                <c:pt idx="1">
                  <c:v>2.3233156504265811E-2</c:v>
                </c:pt>
                <c:pt idx="2">
                  <c:v>5.1588273933585477E-2</c:v>
                </c:pt>
                <c:pt idx="3">
                  <c:v>8.1892865968625606E-2</c:v>
                </c:pt>
                <c:pt idx="4">
                  <c:v>0.1134639635357068</c:v>
                </c:pt>
                <c:pt idx="5">
                  <c:v>0.14597699770017003</c:v>
                </c:pt>
                <c:pt idx="6">
                  <c:v>0.17924074462586753</c:v>
                </c:pt>
                <c:pt idx="7">
                  <c:v>0.21312882750807222</c:v>
                </c:pt>
                <c:pt idx="8">
                  <c:v>0.24755141446601478</c:v>
                </c:pt>
                <c:pt idx="9">
                  <c:v>0.28244133248046116</c:v>
                </c:pt>
                <c:pt idx="10">
                  <c:v>0.31774643856149942</c:v>
                </c:pt>
                <c:pt idx="11">
                  <c:v>0.35342507519680488</c:v>
                </c:pt>
                <c:pt idx="12">
                  <c:v>0.3894431925099246</c:v>
                </c:pt>
                <c:pt idx="13">
                  <c:v>0.42577243640674284</c:v>
                </c:pt>
                <c:pt idx="14">
                  <c:v>0.46238882840908896</c:v>
                </c:pt>
                <c:pt idx="15">
                  <c:v>0.49927182453548619</c:v>
                </c:pt>
                <c:pt idx="16">
                  <c:v>0.53640362620534965</c:v>
                </c:pt>
                <c:pt idx="17">
                  <c:v>0.57376866404639981</c:v>
                </c:pt>
                <c:pt idx="18">
                  <c:v>0.61135320354710565</c:v>
                </c:pt>
                <c:pt idx="19">
                  <c:v>0.64914503858873074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26D0-4F78-B9CF-FD55E53E70E4}"/>
            </c:ext>
          </c:extLst>
        </c:ser>
        <c:ser>
          <c:idx val="14"/>
          <c:order val="14"/>
          <c:tx>
            <c:v>approx brute</c:v>
          </c:tx>
          <c:spPr>
            <a:ln w="25400" cap="rnd">
              <a:solidFill>
                <a:schemeClr val="tx1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Mittelwerte!$K$28:$K$47</c:f>
              <c:numCache>
                <c:formatCode>General</c:formatCode>
                <c:ptCount val="20"/>
                <c:pt idx="0">
                  <c:v>1</c:v>
                </c:pt>
                <c:pt idx="1">
                  <c:v>501</c:v>
                </c:pt>
                <c:pt idx="2">
                  <c:v>1001</c:v>
                </c:pt>
                <c:pt idx="3">
                  <c:v>1501</c:v>
                </c:pt>
                <c:pt idx="4">
                  <c:v>2001</c:v>
                </c:pt>
                <c:pt idx="5">
                  <c:v>2501</c:v>
                </c:pt>
                <c:pt idx="6">
                  <c:v>3001</c:v>
                </c:pt>
                <c:pt idx="7">
                  <c:v>3501</c:v>
                </c:pt>
                <c:pt idx="8">
                  <c:v>4001</c:v>
                </c:pt>
                <c:pt idx="9">
                  <c:v>4501</c:v>
                </c:pt>
                <c:pt idx="10">
                  <c:v>5001</c:v>
                </c:pt>
                <c:pt idx="11">
                  <c:v>5501</c:v>
                </c:pt>
                <c:pt idx="12">
                  <c:v>6001</c:v>
                </c:pt>
                <c:pt idx="13">
                  <c:v>6501</c:v>
                </c:pt>
                <c:pt idx="14">
                  <c:v>7001</c:v>
                </c:pt>
                <c:pt idx="15">
                  <c:v>7501</c:v>
                </c:pt>
                <c:pt idx="16">
                  <c:v>8001</c:v>
                </c:pt>
                <c:pt idx="17">
                  <c:v>8501</c:v>
                </c:pt>
                <c:pt idx="18">
                  <c:v>9001</c:v>
                </c:pt>
                <c:pt idx="19">
                  <c:v>9501</c:v>
                </c:pt>
              </c:numCache>
            </c:numRef>
          </c:xVal>
          <c:yVal>
            <c:numRef>
              <c:f>Mittelwerte!$AA$28:$AA$47</c:f>
              <c:numCache>
                <c:formatCode>General</c:formatCode>
                <c:ptCount val="20"/>
                <c:pt idx="0">
                  <c:v>5.57547417257362E-8</c:v>
                </c:pt>
                <c:pt idx="1">
                  <c:v>1.3994495927901512E-2</c:v>
                </c:pt>
                <c:pt idx="2" formatCode="0.00E+00">
                  <c:v>5.5866306963929399E-2</c:v>
                </c:pt>
                <c:pt idx="3">
                  <c:v>0.12561548886282539</c:v>
                </c:pt>
                <c:pt idx="4">
                  <c:v>0.22324204162458947</c:v>
                </c:pt>
                <c:pt idx="5">
                  <c:v>0.34874596524922163</c:v>
                </c:pt>
                <c:pt idx="6">
                  <c:v>0.5021272597367219</c:v>
                </c:pt>
                <c:pt idx="7">
                  <c:v>0.68338592508709028</c:v>
                </c:pt>
                <c:pt idx="8">
                  <c:v>0.89252196130032679</c:v>
                </c:pt>
                <c:pt idx="9">
                  <c:v>1.1295353683764313</c:v>
                </c:pt>
                <c:pt idx="10">
                  <c:v>1.3944261463154042</c:v>
                </c:pt>
                <c:pt idx="11">
                  <c:v>1.6871942951172449</c:v>
                </c:pt>
                <c:pt idx="12">
                  <c:v>2.0078398147819536</c:v>
                </c:pt>
                <c:pt idx="13">
                  <c:v>2.3563627053095306</c:v>
                </c:pt>
                <c:pt idx="14">
                  <c:v>2.7327629666999758</c:v>
                </c:pt>
                <c:pt idx="15">
                  <c:v>3.137040598953289</c:v>
                </c:pt>
                <c:pt idx="16">
                  <c:v>3.5691956020694704</c:v>
                </c:pt>
                <c:pt idx="17">
                  <c:v>4.0292279760485199</c:v>
                </c:pt>
                <c:pt idx="18">
                  <c:v>4.5171377208904371</c:v>
                </c:pt>
                <c:pt idx="19">
                  <c:v>5.0329248365952228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26D0-4F78-B9CF-FD55E53E70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431695"/>
        <c:axId val="1345429615"/>
      </c:scatterChart>
      <c:valAx>
        <c:axId val="1345431695"/>
        <c:scaling>
          <c:orientation val="minMax"/>
          <c:max val="99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600" b="1">
                    <a:latin typeface="Arial" panose="020B0604020202020204" pitchFamily="34" charset="0"/>
                    <a:cs typeface="Arial" panose="020B0604020202020204" pitchFamily="34" charset="0"/>
                  </a:rPr>
                  <a:t>n</a:t>
                </a:r>
                <a:r>
                  <a:rPr lang="de-DE" sz="1600" b="1" baseline="0">
                    <a:latin typeface="Arial" panose="020B0604020202020204" pitchFamily="34" charset="0"/>
                    <a:cs typeface="Arial" panose="020B0604020202020204" pitchFamily="34" charset="0"/>
                  </a:rPr>
                  <a:t> [-]</a:t>
                </a:r>
                <a:endParaRPr lang="de-DE" sz="1600" b="1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345429615"/>
        <c:crosses val="autoZero"/>
        <c:crossBetween val="midCat"/>
      </c:valAx>
      <c:valAx>
        <c:axId val="1345429615"/>
        <c:scaling>
          <c:orientation val="minMax"/>
          <c:max val="0.70000000000000007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de-DE" sz="1600" b="1">
                    <a:latin typeface="Arial" panose="020B0604020202020204" pitchFamily="34" charset="0"/>
                    <a:cs typeface="Arial" panose="020B0604020202020204" pitchFamily="34" charset="0"/>
                  </a:rPr>
                  <a:t>runtime [s]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de-DE"/>
          </a:p>
        </c:txPr>
        <c:crossAx val="134543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  <cx:data id="1">
      <cx:numDim type="val">
        <cx:f dir="row">_xlchart.v1.1</cx:f>
      </cx:numDim>
    </cx:data>
    <cx:data id="2">
      <cx:numDim type="val">
        <cx:f dir="row">_xlchart.v1.2</cx:f>
      </cx:numDim>
    </cx:data>
    <cx:data id="3">
      <cx:numDim type="val">
        <cx:f dir="row">_xlchart.v1.3</cx:f>
      </cx:numDim>
    </cx:data>
    <cx:data id="4">
      <cx:numDim type="val">
        <cx:f dir="row">_xlchart.v1.4</cx:f>
      </cx:numDim>
    </cx:data>
    <cx:data id="5">
      <cx:numDim type="val">
        <cx:f dir="row">_xlchart.v1.5</cx:f>
      </cx:numDim>
    </cx:data>
    <cx:data id="6">
      <cx:numDim type="val">
        <cx:f dir="row">_xlchart.v1.6</cx:f>
      </cx:numDim>
    </cx:data>
    <cx:data id="7">
      <cx:numDim type="val">
        <cx:f dir="row">_xlchart.v1.7</cx:f>
      </cx:numDim>
    </cx:data>
    <cx:data id="8">
      <cx:numDim type="val">
        <cx:f dir="row">_xlchart.v1.8</cx:f>
      </cx:numDim>
    </cx:data>
    <cx:data id="9">
      <cx:numDim type="val">
        <cx:f dir="row">_xlchart.v1.9</cx:f>
      </cx:numDim>
    </cx:data>
    <cx:data id="10">
      <cx:numDim type="val">
        <cx:f dir="row">_xlchart.v1.10</cx:f>
      </cx:numDim>
    </cx:data>
    <cx:data id="11">
      <cx:numDim type="val">
        <cx:f dir="row">_xlchart.v1.11</cx:f>
      </cx:numDim>
    </cx:data>
    <cx:data id="12">
      <cx:numDim type="val">
        <cx:f dir="row">_xlchart.v1.12</cx:f>
      </cx:numDim>
    </cx:data>
    <cx:data id="13">
      <cx:numDim type="val">
        <cx:f dir="row">_xlchart.v1.13</cx:f>
      </cx:numDim>
    </cx:data>
    <cx:data id="14">
      <cx:numDim type="val">
        <cx:f dir="row">_xlchart.v1.14</cx:f>
      </cx:numDim>
    </cx:data>
    <cx:data id="15">
      <cx:numDim type="val">
        <cx:f dir="row">_xlchart.v1.15</cx:f>
      </cx:numDim>
    </cx:data>
    <cx:data id="16">
      <cx:numDim type="val">
        <cx:f dir="row">_xlchart.v1.16</cx:f>
      </cx:numDim>
    </cx:data>
    <cx:data id="17">
      <cx:numDim type="val">
        <cx:f dir="row">_xlchart.v1.17</cx:f>
      </cx:numDim>
    </cx:data>
    <cx:data id="18">
      <cx:numDim type="val">
        <cx:f dir="row">_xlchart.v1.18</cx:f>
      </cx:numDim>
    </cx:data>
  </cx:chartData>
  <cx:chart>
    <cx:plotArea>
      <cx:plotAreaRegion>
        <cx:series layoutId="boxWhisker" uniqueId="{E4F76A3A-1723-4E1B-8164-2F3C4D975DD0}">
          <cx:dataId val="0"/>
          <cx:layoutPr>
            <cx:visibility meanLine="0" meanMarker="1" nonoutliers="1" outliers="1"/>
            <cx:statistics quartileMethod="exclusive"/>
          </cx:layoutPr>
        </cx:series>
        <cx:series layoutId="boxWhisker" uniqueId="{9DCECD82-6E73-4BCA-A89D-6A8532C7BCE8}">
          <cx:dataId val="1"/>
          <cx:layoutPr>
            <cx:visibility meanLine="0" meanMarker="1" nonoutliers="1" outliers="0"/>
            <cx:statistics quartileMethod="exclusive"/>
          </cx:layoutPr>
        </cx:series>
        <cx:series layoutId="boxWhisker" uniqueId="{118A6C02-09A1-41A5-B24D-C0FF7407D8C7}">
          <cx:dataId val="2"/>
          <cx:layoutPr>
            <cx:visibility meanLine="0" meanMarker="1" nonoutliers="1" outliers="1"/>
            <cx:statistics quartileMethod="exclusive"/>
          </cx:layoutPr>
        </cx:series>
        <cx:series layoutId="boxWhisker" uniqueId="{275CFD85-7887-4B29-9CAE-89D08FF11BCC}">
          <cx:dataId val="3"/>
          <cx:layoutPr>
            <cx:visibility meanLine="0" meanMarker="1" nonoutliers="1" outliers="1"/>
            <cx:statistics quartileMethod="exclusive"/>
          </cx:layoutPr>
        </cx:series>
        <cx:series layoutId="boxWhisker" uniqueId="{1E9D3B09-374F-455F-A99C-7A8F8FE5EE54}">
          <cx:dataId val="4"/>
          <cx:layoutPr>
            <cx:visibility meanLine="0" meanMarker="1" nonoutliers="1" outliers="1"/>
            <cx:statistics quartileMethod="exclusive"/>
          </cx:layoutPr>
        </cx:series>
        <cx:series layoutId="boxWhisker" uniqueId="{107CDC68-7E37-4171-A41B-2E9DECBCE08F}">
          <cx:dataId val="5"/>
          <cx:layoutPr>
            <cx:visibility meanLine="0" meanMarker="1" nonoutliers="1" outliers="1"/>
            <cx:statistics quartileMethod="exclusive"/>
          </cx:layoutPr>
        </cx:series>
        <cx:series layoutId="boxWhisker" uniqueId="{5E0C13C7-A5F9-49CD-99B0-6067E0EB8646}">
          <cx:dataId val="6"/>
          <cx:layoutPr>
            <cx:visibility meanLine="0" meanMarker="1" nonoutliers="1" outliers="1"/>
            <cx:statistics quartileMethod="exclusive"/>
          </cx:layoutPr>
        </cx:series>
        <cx:series layoutId="boxWhisker" uniqueId="{66CB61D1-DC7E-47E9-9981-B690DA0232AA}">
          <cx:dataId val="7"/>
          <cx:layoutPr>
            <cx:visibility meanLine="0" meanMarker="1" nonoutliers="1" outliers="1"/>
            <cx:statistics quartileMethod="exclusive"/>
          </cx:layoutPr>
        </cx:series>
        <cx:series layoutId="boxWhisker" uniqueId="{00000008-1EFA-4E30-BA96-2331213B2C60}">
          <cx:tx>
            <cx:txData>
              <cx:f>_xlchart.v1.8</cx:f>
              <cx:v>0,03234588 0,05360416 0,107240172 0,259707136 0,041776576 0,042432646 0,112925279 0,274831214</cx:v>
            </cx:txData>
          </cx:tx>
          <cx:dataId val="8"/>
          <cx:layoutPr>
            <cx:visibility meanMarker="1" outliers="1"/>
            <cx:statistics quartileMethod="exclusive"/>
          </cx:layoutPr>
        </cx:series>
        <cx:series layoutId="boxWhisker" uniqueId="{00000009-1EFA-4E30-BA96-2331213B2C60}">
          <cx:tx>
            <cx:txData>
              <cx:f/>
              <cx:v>5000</cx:v>
            </cx:txData>
          </cx:tx>
          <cx:dataId val="9"/>
          <cx:layoutPr>
            <cx:visibility meanMarker="1"/>
            <cx:statistics quartileMethod="exclusive"/>
          </cx:layoutPr>
        </cx:series>
        <cx:series layoutId="boxWhisker" uniqueId="{0000000A-1EFA-4E30-BA96-2331213B2C60}">
          <cx:tx>
            <cx:txData>
              <cx:f/>
              <cx:v>5500</cx:v>
            </cx:txData>
          </cx:tx>
          <cx:dataId val="10"/>
          <cx:layoutPr>
            <cx:visibility meanMarker="1"/>
            <cx:statistics quartileMethod="exclusive"/>
          </cx:layoutPr>
        </cx:series>
        <cx:series layoutId="boxWhisker" uniqueId="{0000000B-1EFA-4E30-BA96-2331213B2C60}">
          <cx:tx>
            <cx:txData>
              <cx:f/>
              <cx:v>6000</cx:v>
            </cx:txData>
          </cx:tx>
          <cx:dataId val="11"/>
          <cx:layoutPr>
            <cx:visibility meanMarker="1"/>
            <cx:statistics quartileMethod="exclusive"/>
          </cx:layoutPr>
        </cx:series>
        <cx:series layoutId="boxWhisker" uniqueId="{0000000C-1EFA-4E30-BA96-2331213B2C60}">
          <cx:tx>
            <cx:txData>
              <cx:f/>
              <cx:v>6500</cx:v>
            </cx:txData>
          </cx:tx>
          <cx:dataId val="12"/>
          <cx:layoutPr>
            <cx:visibility meanMarker="1"/>
            <cx:statistics quartileMethod="exclusive"/>
          </cx:layoutPr>
        </cx:series>
        <cx:series layoutId="boxWhisker" uniqueId="{0000000D-1EFA-4E30-BA96-2331213B2C60}">
          <cx:tx>
            <cx:txData>
              <cx:f/>
              <cx:v>7000</cx:v>
            </cx:txData>
          </cx:tx>
          <cx:dataId val="13"/>
          <cx:layoutPr>
            <cx:visibility meanMarker="1"/>
            <cx:statistics quartileMethod="exclusive"/>
          </cx:layoutPr>
        </cx:series>
        <cx:series layoutId="boxWhisker" uniqueId="{0000000E-1EFA-4E30-BA96-2331213B2C60}">
          <cx:tx>
            <cx:txData>
              <cx:f/>
              <cx:v>7500</cx:v>
            </cx:txData>
          </cx:tx>
          <cx:dataId val="14"/>
          <cx:layoutPr>
            <cx:visibility meanMarker="1"/>
            <cx:statistics quartileMethod="exclusive"/>
          </cx:layoutPr>
        </cx:series>
        <cx:series layoutId="boxWhisker" uniqueId="{0000000F-1EFA-4E30-BA96-2331213B2C60}">
          <cx:tx>
            <cx:txData>
              <cx:f/>
              <cx:v>8000</cx:v>
            </cx:txData>
          </cx:tx>
          <cx:dataId val="15"/>
          <cx:layoutPr>
            <cx:visibility meanMarker="1"/>
            <cx:statistics quartileMethod="exclusive"/>
          </cx:layoutPr>
        </cx:series>
        <cx:series layoutId="boxWhisker" uniqueId="{00000010-1EFA-4E30-BA96-2331213B2C60}">
          <cx:tx>
            <cx:txData>
              <cx:f/>
              <cx:v>8500</cx:v>
            </cx:txData>
          </cx:tx>
          <cx:dataId val="16"/>
          <cx:layoutPr>
            <cx:visibility meanMarker="1"/>
            <cx:statistics quartileMethod="exclusive"/>
          </cx:layoutPr>
        </cx:series>
        <cx:series layoutId="boxWhisker" uniqueId="{00000011-1EFA-4E30-BA96-2331213B2C60}">
          <cx:tx>
            <cx:txData>
              <cx:f/>
              <cx:v>9000+Mittelwerte!$L$70:$S$70</cx:v>
            </cx:txData>
          </cx:tx>
          <cx:dataId val="17"/>
          <cx:layoutPr>
            <cx:visibility meanMarker="1"/>
            <cx:statistics quartileMethod="exclusive"/>
          </cx:layoutPr>
        </cx:series>
        <cx:series layoutId="boxWhisker" uniqueId="{00000012-1EFA-4E30-BA96-2331213B2C60}">
          <cx:tx>
            <cx:txData>
              <cx:f/>
              <cx:v>9500</cx:v>
            </cx:txData>
          </cx:tx>
          <cx:dataId val="18"/>
          <cx:layoutPr>
            <cx:visibility meanMarker="1"/>
            <cx:statistics quartileMethod="exclusive"/>
          </cx:layoutPr>
        </cx:series>
      </cx:plotAreaRegion>
      <cx:axis id="0" hidden="1">
        <cx:catScaling gapWidth="0.0500000007"/>
        <cx:tickLabels/>
      </cx:axis>
      <cx:axis id="1">
        <cx:valScaling max="1"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25000"/>
            <a:lumOff val="7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cap="all" spc="15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34848</xdr:colOff>
      <xdr:row>2</xdr:row>
      <xdr:rowOff>16377</xdr:rowOff>
    </xdr:from>
    <xdr:to>
      <xdr:col>30</xdr:col>
      <xdr:colOff>34849</xdr:colOff>
      <xdr:row>22</xdr:row>
      <xdr:rowOff>21140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1135AC60-2790-4112-8796-17570F8C32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69695</xdr:colOff>
      <xdr:row>72</xdr:row>
      <xdr:rowOff>11616</xdr:rowOff>
    </xdr:from>
    <xdr:to>
      <xdr:col>29</xdr:col>
      <xdr:colOff>81311</xdr:colOff>
      <xdr:row>96</xdr:row>
      <xdr:rowOff>185853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B2BB8084-9A85-4E2E-BF37-88F02A1DA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13938</xdr:colOff>
      <xdr:row>48</xdr:row>
      <xdr:rowOff>28108</xdr:rowOff>
    </xdr:from>
    <xdr:to>
      <xdr:col>28</xdr:col>
      <xdr:colOff>662102</xdr:colOff>
      <xdr:row>70</xdr:row>
      <xdr:rowOff>162621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Diagramm 11">
              <a:extLst>
                <a:ext uri="{FF2B5EF4-FFF2-40B4-BE49-F238E27FC236}">
                  <a16:creationId xmlns:a16="http://schemas.microsoft.com/office/drawing/2014/main" id="{784D628A-373E-4314-BBCF-99151E64E9B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5234888" y="9172108"/>
              <a:ext cx="6744164" cy="432551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de-DE" sz="1100"/>
                <a:t>Dieses Diagramm ist in Ihrer Version von Excel nicht verfügbar.
Wenn Sie diese Form bearbeiten oder diese Arbeitsmappe in einem anderen Dateiformat speichern, wird das Diagramm dauerhaft beschädigt.</a:t>
              </a:r>
            </a:p>
          </xdr:txBody>
        </xdr:sp>
      </mc:Fallback>
    </mc:AlternateContent>
    <xdr:clientData/>
  </xdr:twoCellAnchor>
  <xdr:twoCellAnchor>
    <xdr:from>
      <xdr:col>28</xdr:col>
      <xdr:colOff>23232</xdr:colOff>
      <xdr:row>23</xdr:row>
      <xdr:rowOff>11616</xdr:rowOff>
    </xdr:from>
    <xdr:to>
      <xdr:col>36</xdr:col>
      <xdr:colOff>255550</xdr:colOff>
      <xdr:row>46</xdr:row>
      <xdr:rowOff>162622</xdr:rowOff>
    </xdr:to>
    <xdr:graphicFrame macro="">
      <xdr:nvGraphicFramePr>
        <xdr:cNvPr id="13" name="Diagramm 12">
          <a:extLst>
            <a:ext uri="{FF2B5EF4-FFF2-40B4-BE49-F238E27FC236}">
              <a16:creationId xmlns:a16="http://schemas.microsoft.com/office/drawing/2014/main" id="{1E0C045C-A1A2-4195-B14E-67750F7B743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117DDD-B5C0-4277-8129-49C886365678}" name="Tabelle1" displayName="Tabelle1" ref="A1:I161" totalsRowShown="0">
  <autoFilter ref="A1:I161" xr:uid="{0F5145DD-FB10-4DC2-9443-46AFE50BA73D}"/>
  <tableColumns count="9">
    <tableColumn id="1" xr3:uid="{204B753B-8CC1-4573-A9C6-79F24417721B}" name="n [-]">
      <calculatedColumnFormula>Sheet1!A2</calculatedColumnFormula>
    </tableColumn>
    <tableColumn id="2" xr3:uid="{40407CD8-37F8-41D7-9AC4-7F8CA5E4C9FB}" name="alpha ">
      <calculatedColumnFormula>Sheet1!B2</calculatedColumnFormula>
    </tableColumn>
    <tableColumn id="3" xr3:uid="{E5AB95C3-3151-49CB-A8A7-70E2FF2F6ED7}" name="h" dataDxfId="6">
      <calculatedColumnFormula>Sheet1!C2</calculatedColumnFormula>
    </tableColumn>
    <tableColumn id="4" xr3:uid="{9FD9496B-5E27-4499-8938-33D3CB59BD28}" name="run sort [s]" dataDxfId="5">
      <calculatedColumnFormula>(Sheet1!D2+Sheet2!D2+Sheet3!D2)/3</calculatedColumnFormula>
    </tableColumn>
    <tableColumn id="5" xr3:uid="{1ECF6073-AAC0-4E0C-8A44-813AE3C3B53C}" name="run calc [s]" dataDxfId="4">
      <calculatedColumnFormula>Sheet1!E2</calculatedColumnFormula>
    </tableColumn>
    <tableColumn id="6" xr3:uid="{D9A1ABD8-B8BA-4999-8E76-B60BD2E9D0FD}" name="run brute [s]" dataDxfId="3">
      <calculatedColumnFormula>(Sheet1!F2+Sheet2!F2+Sheet3!F2)/3</calculatedColumnFormula>
    </tableColumn>
    <tableColumn id="7" xr3:uid="{35967D72-F3AC-4684-B482-0C4DBC8A49C5}" name="speed up [s]" dataDxfId="2">
      <calculatedColumnFormula>F2-E2</calculatedColumnFormula>
    </tableColumn>
    <tableColumn id="8" xr3:uid="{E1628705-0484-4615-9332-01D3BE421A71}" name="factor [-]" dataDxfId="1">
      <calculatedColumnFormula>IF(E2&gt;0,F2/E2,"")</calculatedColumnFormula>
    </tableColumn>
    <tableColumn id="9" xr3:uid="{8C37F8DA-5C40-400A-946B-C5CDF44FA9B5}" name="rel speed up [-]" dataDxfId="0">
      <calculatedColumnFormula>IF(F2&gt;0,1-G2/F2,0)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FB744-24C7-481E-AD20-C2C5FAED4069}">
  <dimension ref="A1:AA161"/>
  <sheetViews>
    <sheetView tabSelected="1" topLeftCell="K16" zoomScale="82" zoomScaleNormal="82" workbookViewId="0">
      <selection activeCell="U4" sqref="U4:U23"/>
    </sheetView>
  </sheetViews>
  <sheetFormatPr baseColWidth="10" defaultRowHeight="15" x14ac:dyDescent="0.25"/>
  <cols>
    <col min="1" max="1" width="6.85546875" customWidth="1"/>
    <col min="2" max="2" width="8.42578125" customWidth="1"/>
    <col min="3" max="3" width="6.28515625" style="1" bestFit="1" customWidth="1"/>
    <col min="4" max="4" width="12.7109375" style="2" customWidth="1"/>
    <col min="5" max="5" width="12.5703125" style="2" customWidth="1"/>
    <col min="6" max="6" width="14.140625" style="2" customWidth="1"/>
    <col min="7" max="7" width="14" customWidth="1"/>
    <col min="8" max="8" width="10.85546875" customWidth="1"/>
    <col min="9" max="9" width="16.7109375" customWidth="1"/>
  </cols>
  <sheetData>
    <row r="1" spans="1:21" x14ac:dyDescent="0.25">
      <c r="A1" t="s">
        <v>10</v>
      </c>
      <c r="B1" t="s">
        <v>11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K1" t="s">
        <v>12</v>
      </c>
    </row>
    <row r="2" spans="1:21" x14ac:dyDescent="0.25">
      <c r="A2">
        <f>Sheet1!A2</f>
        <v>1</v>
      </c>
      <c r="B2">
        <f>Sheet1!B2</f>
        <v>0.75</v>
      </c>
      <c r="C2" s="1">
        <f>Sheet1!C2</f>
        <v>1E-3</v>
      </c>
      <c r="D2" s="2">
        <f>(Sheet1!D2+Sheet2!D2+Sheet3!D2)/3</f>
        <v>1.3306140899658203E-3</v>
      </c>
      <c r="E2" s="2">
        <f>Sheet1!E2</f>
        <v>0</v>
      </c>
      <c r="F2" s="2">
        <f>(Sheet1!F2+Sheet2!F2+Sheet3!F2)/3</f>
        <v>4.6071688334147133E-2</v>
      </c>
      <c r="G2" s="2">
        <f t="shared" ref="G2:G33" si="0">F2-E2</f>
        <v>4.6071688334147133E-2</v>
      </c>
      <c r="H2" s="2" t="str">
        <f t="shared" ref="H2:H33" si="1">IF(E2&gt;0,F2/E2,"")</f>
        <v/>
      </c>
      <c r="I2" s="2">
        <f t="shared" ref="I2:I33" si="2">IF(F2&gt;0,1-G2/F2,0)</f>
        <v>0</v>
      </c>
      <c r="K2" t="s">
        <v>2</v>
      </c>
      <c r="L2">
        <v>1E-3</v>
      </c>
      <c r="P2">
        <v>4.9999999999999998E-7</v>
      </c>
    </row>
    <row r="3" spans="1:21" x14ac:dyDescent="0.25">
      <c r="A3">
        <f>Sheet1!A3</f>
        <v>1</v>
      </c>
      <c r="B3">
        <f>Sheet1!B3</f>
        <v>0.75</v>
      </c>
      <c r="C3" s="1">
        <f>Sheet1!C3</f>
        <v>4.9999999999999998E-7</v>
      </c>
      <c r="D3" s="2">
        <f>(Sheet1!D3+Sheet2!D3+Sheet3!D3)/3</f>
        <v>0</v>
      </c>
      <c r="E3" s="2">
        <f>Sheet1!E3</f>
        <v>0</v>
      </c>
      <c r="F3" s="2">
        <f>(Sheet1!F3+Sheet2!F3+Sheet3!F3)/3</f>
        <v>0</v>
      </c>
      <c r="G3" s="2">
        <f t="shared" si="0"/>
        <v>0</v>
      </c>
      <c r="H3" s="2" t="str">
        <f t="shared" si="1"/>
        <v/>
      </c>
      <c r="I3" s="2">
        <f t="shared" si="2"/>
        <v>0</v>
      </c>
      <c r="K3" t="s">
        <v>1</v>
      </c>
      <c r="L3">
        <v>0.75</v>
      </c>
      <c r="M3">
        <v>0.5</v>
      </c>
      <c r="N3">
        <v>0.25</v>
      </c>
      <c r="O3">
        <v>0.125</v>
      </c>
      <c r="P3">
        <v>0.75</v>
      </c>
      <c r="Q3">
        <v>0.5</v>
      </c>
      <c r="R3">
        <v>0.25</v>
      </c>
      <c r="S3">
        <v>0.125</v>
      </c>
      <c r="U3" t="s">
        <v>16</v>
      </c>
    </row>
    <row r="4" spans="1:21" x14ac:dyDescent="0.25">
      <c r="A4">
        <f>Sheet1!A4</f>
        <v>1</v>
      </c>
      <c r="B4">
        <f>Sheet1!B4</f>
        <v>0.5</v>
      </c>
      <c r="C4" s="1">
        <f>Sheet1!C4</f>
        <v>1E-3</v>
      </c>
      <c r="D4" s="2">
        <f>(Sheet1!D4+Sheet2!D4+Sheet3!D4)/3</f>
        <v>0</v>
      </c>
      <c r="E4" s="2">
        <f>Sheet1!E4</f>
        <v>0</v>
      </c>
      <c r="F4" s="2">
        <f>(Sheet1!F4+Sheet2!F4+Sheet3!F4)/3</f>
        <v>4.1777292887369795E-3</v>
      </c>
      <c r="G4" s="2">
        <f t="shared" si="0"/>
        <v>4.1777292887369795E-3</v>
      </c>
      <c r="H4" s="2" t="str">
        <f t="shared" si="1"/>
        <v/>
      </c>
      <c r="I4" s="2">
        <f t="shared" si="2"/>
        <v>0</v>
      </c>
      <c r="K4">
        <v>1</v>
      </c>
      <c r="L4">
        <f t="array" ref="L4">VLOOKUP($L$2&amp;L$3&amp;$K4,CHOOSE({1,2,3},$C:$C&amp;$B:$B&amp;$A:$A,$D:$D),2,0)</f>
        <v>1.3306140899658203E-3</v>
      </c>
      <c r="M4">
        <f t="array" ref="M4">VLOOKUP($L$2&amp;M$3&amp;$K4,CHOOSE({1,2,3},$C:$C&amp;$B:$B&amp;$A:$A,$D:$D),2,0)</f>
        <v>0</v>
      </c>
      <c r="N4">
        <f t="array" ref="N4">VLOOKUP($L$2&amp;N$3&amp;$K4,CHOOSE({1,2,3},$C:$C&amp;$B:$B&amp;$A:$A,$D:$D),2,0)</f>
        <v>3.3235549926757813E-4</v>
      </c>
      <c r="O4">
        <f t="array" ref="O4">VLOOKUP($L$2&amp;O$3&amp;$K4,CHOOSE({1,2,3},$C:$C&amp;$B:$B&amp;$A:$A,$D:$D),2,0)</f>
        <v>0</v>
      </c>
      <c r="P4">
        <f t="array" ref="P4">VLOOKUP($P$2&amp;P$3&amp;$K4,CHOOSE({1,2,3},$C:$C&amp;$B:$B&amp;$A:$A,$D:$D),2,0)</f>
        <v>0</v>
      </c>
      <c r="Q4">
        <f t="array" ref="Q4">VLOOKUP($P$2&amp;Q$3&amp;$K4,CHOOSE({1,2,3},$C:$C&amp;$B:$B&amp;$A:$A,$D:$D),2,0)</f>
        <v>0</v>
      </c>
      <c r="R4">
        <f t="array" ref="R4">VLOOKUP($P$2&amp;R$3&amp;$K4,CHOOSE({1,2,3},$C:$C&amp;$B:$B&amp;$A:$A,$D:$D),2,0)</f>
        <v>0</v>
      </c>
      <c r="S4">
        <f t="array" ref="S4">VLOOKUP($P$2&amp;S$3&amp;$K4,CHOOSE({1,2,3},$C:$C&amp;$B:$B&amp;$A:$A,$D:$D),2,0)</f>
        <v>0</v>
      </c>
      <c r="U4">
        <f>(L4+M4+N4)/3</f>
        <v>5.5432319641113281E-4</v>
      </c>
    </row>
    <row r="5" spans="1:21" x14ac:dyDescent="0.25">
      <c r="A5">
        <f>Sheet1!A5</f>
        <v>1</v>
      </c>
      <c r="B5">
        <f>Sheet1!B5</f>
        <v>0.5</v>
      </c>
      <c r="C5" s="1">
        <f>Sheet1!C5</f>
        <v>4.9999999999999998E-7</v>
      </c>
      <c r="D5" s="2">
        <f>(Sheet1!D5+Sheet2!D5+Sheet3!D5)/3</f>
        <v>0</v>
      </c>
      <c r="E5" s="2">
        <f>Sheet1!E5</f>
        <v>0</v>
      </c>
      <c r="F5" s="2">
        <f>(Sheet1!F5+Sheet2!F5+Sheet3!F5)/3</f>
        <v>0</v>
      </c>
      <c r="G5" s="2">
        <f t="shared" si="0"/>
        <v>0</v>
      </c>
      <c r="H5" s="2" t="str">
        <f t="shared" si="1"/>
        <v/>
      </c>
      <c r="I5" s="2">
        <f t="shared" si="2"/>
        <v>0</v>
      </c>
      <c r="K5">
        <v>501</v>
      </c>
      <c r="L5">
        <f t="array" ref="L5">VLOOKUP($L$2&amp;L$3&amp;$K5,CHOOSE({1,2,3},$C:$C&amp;$B:$B&amp;$A:$A,$D:$D),2,0)</f>
        <v>0.27219120661417645</v>
      </c>
      <c r="M5">
        <f t="array" ref="M5">VLOOKUP($L$2&amp;M$3&amp;$K5,CHOOSE({1,2,3},$C:$C&amp;$B:$B&amp;$A:$A,$D:$D),2,0)</f>
        <v>0.11188260714213054</v>
      </c>
      <c r="N5">
        <f t="array" ref="N5">VLOOKUP($L$2&amp;N$3&amp;$K5,CHOOSE({1,2,3},$C:$C&amp;$B:$B&amp;$A:$A,$D:$D),2,0)</f>
        <v>0.11668944358825688</v>
      </c>
      <c r="O5">
        <f t="array" ref="O5">VLOOKUP($L$2&amp;O$3&amp;$K5,CHOOSE({1,2,3},$C:$C&amp;$B:$B&amp;$A:$A,$D:$D),2,0)</f>
        <v>0.11920078595479329</v>
      </c>
      <c r="P5">
        <f t="array" ref="P5">VLOOKUP($P$2&amp;P$3&amp;$K5,CHOOSE({1,2,3},$C:$C&amp;$B:$B&amp;$A:$A,$D:$D),2,0)</f>
        <v>0.11456958452860515</v>
      </c>
      <c r="Q5">
        <f t="array" ref="Q5">VLOOKUP($P$2&amp;Q$3&amp;$K5,CHOOSE({1,2,3},$C:$C&amp;$B:$B&amp;$A:$A,$D:$D),2,0)</f>
        <v>0.10837546984354655</v>
      </c>
      <c r="R5">
        <f t="array" ref="R5">VLOOKUP($P$2&amp;R$3&amp;$K5,CHOOSE({1,2,3},$C:$C&amp;$B:$B&amp;$A:$A,$D:$D),2,0)</f>
        <v>0.12584598859151203</v>
      </c>
      <c r="S5">
        <f t="array" ref="S5">VLOOKUP($P$2&amp;S$3&amp;$K5,CHOOSE({1,2,3},$C:$C&amp;$B:$B&amp;$A:$A,$D:$D),2,0)</f>
        <v>0.1166531244913737</v>
      </c>
      <c r="U5">
        <f t="shared" ref="U5:U23" si="3">(L5+M5+N5)/3</f>
        <v>0.16692108578152129</v>
      </c>
    </row>
    <row r="6" spans="1:21" x14ac:dyDescent="0.25">
      <c r="A6">
        <f>Sheet1!A6</f>
        <v>1</v>
      </c>
      <c r="B6">
        <f>Sheet1!B6</f>
        <v>0.25</v>
      </c>
      <c r="C6" s="1">
        <f>Sheet1!C6</f>
        <v>1E-3</v>
      </c>
      <c r="D6" s="2">
        <f>(Sheet1!D6+Sheet2!D6+Sheet3!D6)/3</f>
        <v>3.3235549926757813E-4</v>
      </c>
      <c r="E6" s="2">
        <f>Sheet1!E6</f>
        <v>0</v>
      </c>
      <c r="F6" s="2">
        <f>(Sheet1!F6+Sheet2!F6+Sheet3!F6)/3</f>
        <v>0</v>
      </c>
      <c r="G6" s="2">
        <f t="shared" si="0"/>
        <v>0</v>
      </c>
      <c r="H6" s="2" t="str">
        <f t="shared" si="1"/>
        <v/>
      </c>
      <c r="I6" s="2">
        <f t="shared" si="2"/>
        <v>0</v>
      </c>
      <c r="K6">
        <v>1001</v>
      </c>
      <c r="L6">
        <f t="array" ref="L6">VLOOKUP($L$2&amp;L$3&amp;$K6,CHOOSE({1,2,3},$C:$C&amp;$B:$B&amp;$A:$A,$D:$D),2,0)</f>
        <v>0.21981183687845862</v>
      </c>
      <c r="M6">
        <f t="array" ref="M6">VLOOKUP($L$2&amp;M$3&amp;$K6,CHOOSE({1,2,3},$C:$C&amp;$B:$B&amp;$A:$A,$D:$D),2,0)</f>
        <v>0.21544853846232095</v>
      </c>
      <c r="N6">
        <f t="array" ref="N6">VLOOKUP($L$2&amp;N$3&amp;$K6,CHOOSE({1,2,3},$C:$C&amp;$B:$B&amp;$A:$A,$D:$D),2,0)</f>
        <v>0.20768109957377115</v>
      </c>
      <c r="O6">
        <f t="array" ref="O6">VLOOKUP($L$2&amp;O$3&amp;$K6,CHOOSE({1,2,3},$C:$C&amp;$B:$B&amp;$A:$A,$D:$D),2,0)</f>
        <v>0.21427861849466959</v>
      </c>
      <c r="P6">
        <f t="array" ref="P6">VLOOKUP($P$2&amp;P$3&amp;$K6,CHOOSE({1,2,3},$C:$C&amp;$B:$B&amp;$A:$A,$D:$D),2,0)</f>
        <v>0.21593324343363443</v>
      </c>
      <c r="Q6">
        <f t="array" ref="Q6">VLOOKUP($P$2&amp;Q$3&amp;$K6,CHOOSE({1,2,3},$C:$C&amp;$B:$B&amp;$A:$A,$D:$D),2,0)</f>
        <v>0.2151482105255127</v>
      </c>
      <c r="R6">
        <f t="array" ref="R6">VLOOKUP($P$2&amp;R$3&amp;$K6,CHOOSE({1,2,3},$C:$C&amp;$B:$B&amp;$A:$A,$D:$D),2,0)</f>
        <v>0.22071989377339682</v>
      </c>
      <c r="S6">
        <f t="array" ref="S6">VLOOKUP($P$2&amp;S$3&amp;$K6,CHOOSE({1,2,3},$C:$C&amp;$B:$B&amp;$A:$A,$D:$D),2,0)</f>
        <v>0.21922596295674643</v>
      </c>
      <c r="U6">
        <f t="shared" si="3"/>
        <v>0.21431382497151688</v>
      </c>
    </row>
    <row r="7" spans="1:21" x14ac:dyDescent="0.25">
      <c r="A7">
        <f>Sheet1!A7</f>
        <v>1</v>
      </c>
      <c r="B7">
        <f>Sheet1!B7</f>
        <v>0.25</v>
      </c>
      <c r="C7" s="1">
        <f>Sheet1!C7</f>
        <v>4.9999999999999998E-7</v>
      </c>
      <c r="D7" s="2">
        <f>(Sheet1!D7+Sheet2!D7+Sheet3!D7)/3</f>
        <v>0</v>
      </c>
      <c r="E7" s="2">
        <f>Sheet1!E7</f>
        <v>0</v>
      </c>
      <c r="F7" s="2">
        <f>(Sheet1!F7+Sheet2!F7+Sheet3!F7)/3</f>
        <v>3.3203760782877606E-4</v>
      </c>
      <c r="G7" s="2">
        <f t="shared" si="0"/>
        <v>3.3203760782877606E-4</v>
      </c>
      <c r="H7" s="2" t="str">
        <f t="shared" si="1"/>
        <v/>
      </c>
      <c r="I7" s="2">
        <f t="shared" si="2"/>
        <v>0</v>
      </c>
      <c r="K7">
        <v>1501</v>
      </c>
      <c r="L7">
        <f t="array" ref="L7">VLOOKUP($L$2&amp;L$3&amp;$K7,CHOOSE({1,2,3},$C:$C&amp;$B:$B&amp;$A:$A,$D:$D),2,0)</f>
        <v>0.28411746025085449</v>
      </c>
      <c r="M7">
        <f t="array" ref="M7">VLOOKUP($L$2&amp;M$3&amp;$K7,CHOOSE({1,2,3},$C:$C&amp;$B:$B&amp;$A:$A,$D:$D),2,0)</f>
        <v>0.28111410140991211</v>
      </c>
      <c r="N7">
        <f t="array" ref="N7">VLOOKUP($L$2&amp;N$3&amp;$K7,CHOOSE({1,2,3},$C:$C&amp;$B:$B&amp;$A:$A,$D:$D),2,0)</f>
        <v>0.27812902132670086</v>
      </c>
      <c r="O7">
        <f t="array" ref="O7">VLOOKUP($L$2&amp;O$3&amp;$K7,CHOOSE({1,2,3},$C:$C&amp;$B:$B&amp;$A:$A,$D:$D),2,0)</f>
        <v>0.27635208765665692</v>
      </c>
      <c r="P7">
        <f t="array" ref="P7">VLOOKUP($P$2&amp;P$3&amp;$K7,CHOOSE({1,2,3},$C:$C&amp;$B:$B&amp;$A:$A,$D:$D),2,0)</f>
        <v>0.29213658968607586</v>
      </c>
      <c r="Q7">
        <f t="array" ref="Q7">VLOOKUP($P$2&amp;Q$3&amp;$K7,CHOOSE({1,2,3},$C:$C&amp;$B:$B&amp;$A:$A,$D:$D),2,0)</f>
        <v>0.2801117897033692</v>
      </c>
      <c r="R7">
        <f t="array" ref="R7">VLOOKUP($P$2&amp;R$3&amp;$K7,CHOOSE({1,2,3},$C:$C&amp;$B:$B&amp;$A:$A,$D:$D),2,0)</f>
        <v>0.28554296493530273</v>
      </c>
      <c r="S7">
        <f t="array" ref="S7">VLOOKUP($P$2&amp;S$3&amp;$K7,CHOOSE({1,2,3},$C:$C&amp;$B:$B&amp;$A:$A,$D:$D),2,0)</f>
        <v>0.287628173828125</v>
      </c>
      <c r="U7">
        <f t="shared" si="3"/>
        <v>0.28112019432915586</v>
      </c>
    </row>
    <row r="8" spans="1:21" x14ac:dyDescent="0.25">
      <c r="A8">
        <f>Sheet1!A8</f>
        <v>1</v>
      </c>
      <c r="B8">
        <f>Sheet1!B8</f>
        <v>0.125</v>
      </c>
      <c r="C8" s="1">
        <f>Sheet1!C8</f>
        <v>1E-3</v>
      </c>
      <c r="D8" s="2">
        <f>(Sheet1!D8+Sheet2!D8+Sheet3!D8)/3</f>
        <v>0</v>
      </c>
      <c r="E8" s="2">
        <f>Sheet1!E8</f>
        <v>0</v>
      </c>
      <c r="F8" s="2">
        <f>(Sheet1!F8+Sheet2!F8+Sheet3!F8)/3</f>
        <v>0</v>
      </c>
      <c r="G8" s="2">
        <f t="shared" si="0"/>
        <v>0</v>
      </c>
      <c r="H8" s="2" t="str">
        <f t="shared" si="1"/>
        <v/>
      </c>
      <c r="I8" s="2">
        <f t="shared" si="2"/>
        <v>0</v>
      </c>
      <c r="K8">
        <v>2001</v>
      </c>
      <c r="L8">
        <f t="array" ref="L8">VLOOKUP($L$2&amp;L$3&amp;$K8,CHOOSE({1,2,3},$C:$C&amp;$B:$B&amp;$A:$A,$D:$D),2,0)</f>
        <v>0.34737277030944824</v>
      </c>
      <c r="M8">
        <f t="array" ref="M8">VLOOKUP($L$2&amp;M$3&amp;$K8,CHOOSE({1,2,3},$C:$C&amp;$B:$B&amp;$A:$A,$D:$D),2,0)</f>
        <v>0.34706083933512361</v>
      </c>
      <c r="N8">
        <f t="array" ref="N8">VLOOKUP($L$2&amp;N$3&amp;$K8,CHOOSE({1,2,3},$C:$C&amp;$B:$B&amp;$A:$A,$D:$D),2,0)</f>
        <v>0.36412207285563153</v>
      </c>
      <c r="O8">
        <f t="array" ref="O8">VLOOKUP($L$2&amp;O$3&amp;$K8,CHOOSE({1,2,3},$C:$C&amp;$B:$B&amp;$A:$A,$D:$D),2,0)</f>
        <v>0.35296670595804852</v>
      </c>
      <c r="P8">
        <f t="array" ref="P8">VLOOKUP($P$2&amp;P$3&amp;$K8,CHOOSE({1,2,3},$C:$C&amp;$B:$B&amp;$A:$A,$D:$D),2,0)</f>
        <v>0.35567386945088703</v>
      </c>
      <c r="Q8">
        <f t="array" ref="Q8">VLOOKUP($P$2&amp;Q$3&amp;$K8,CHOOSE({1,2,3},$C:$C&amp;$B:$B&amp;$A:$A,$D:$D),2,0)</f>
        <v>0.34271923700968426</v>
      </c>
      <c r="R8">
        <f t="array" ref="R8">VLOOKUP($P$2&amp;R$3&amp;$K8,CHOOSE({1,2,3},$C:$C&amp;$B:$B&amp;$A:$A,$D:$D),2,0)</f>
        <v>0.33588210741678876</v>
      </c>
      <c r="S8">
        <f t="array" ref="S8">VLOOKUP($P$2&amp;S$3&amp;$K8,CHOOSE({1,2,3},$C:$C&amp;$B:$B&amp;$A:$A,$D:$D),2,0)</f>
        <v>0.35340507825215656</v>
      </c>
      <c r="U8">
        <f t="shared" si="3"/>
        <v>0.35285189416673446</v>
      </c>
    </row>
    <row r="9" spans="1:21" x14ac:dyDescent="0.25">
      <c r="A9">
        <f>Sheet1!A9</f>
        <v>1</v>
      </c>
      <c r="B9">
        <f>Sheet1!B9</f>
        <v>0.125</v>
      </c>
      <c r="C9" s="1">
        <f>Sheet1!C9</f>
        <v>4.9999999999999998E-7</v>
      </c>
      <c r="D9" s="2">
        <f>(Sheet1!D9+Sheet2!D9+Sheet3!D9)/3</f>
        <v>0</v>
      </c>
      <c r="E9" s="2">
        <f>Sheet1!E9</f>
        <v>0</v>
      </c>
      <c r="F9" s="2">
        <f>(Sheet1!F9+Sheet2!F9+Sheet3!F9)/3</f>
        <v>0</v>
      </c>
      <c r="G9" s="2">
        <f t="shared" si="0"/>
        <v>0</v>
      </c>
      <c r="H9" s="2" t="str">
        <f t="shared" si="1"/>
        <v/>
      </c>
      <c r="I9" s="2">
        <f t="shared" si="2"/>
        <v>0</v>
      </c>
      <c r="K9">
        <v>2501</v>
      </c>
      <c r="L9">
        <f t="array" ref="L9">VLOOKUP($L$2&amp;L$3&amp;$K9,CHOOSE({1,2,3},$C:$C&amp;$B:$B&amp;$A:$A,$D:$D),2,0)</f>
        <v>0.41560077667236328</v>
      </c>
      <c r="M9">
        <f t="array" ref="M9">VLOOKUP($L$2&amp;M$3&amp;$K9,CHOOSE({1,2,3},$C:$C&amp;$B:$B&amp;$A:$A,$D:$D),2,0)</f>
        <v>0.40881816546122235</v>
      </c>
      <c r="N9">
        <f t="array" ref="N9">VLOOKUP($L$2&amp;N$3&amp;$K9,CHOOSE({1,2,3},$C:$C&amp;$B:$B&amp;$A:$A,$D:$D),2,0)</f>
        <v>0.40426397323608398</v>
      </c>
      <c r="O9">
        <f t="array" ref="O9">VLOOKUP($L$2&amp;O$3&amp;$K9,CHOOSE({1,2,3},$C:$C&amp;$B:$B&amp;$A:$A,$D:$D),2,0)</f>
        <v>0.4045432408650716</v>
      </c>
      <c r="P9">
        <f t="array" ref="P9">VLOOKUP($P$2&amp;P$3&amp;$K9,CHOOSE({1,2,3},$C:$C&amp;$B:$B&amp;$A:$A,$D:$D),2,0)</f>
        <v>0.40512832005818683</v>
      </c>
      <c r="Q9">
        <f t="array" ref="Q9">VLOOKUP($P$2&amp;Q$3&amp;$K9,CHOOSE({1,2,3},$C:$C&amp;$B:$B&amp;$A:$A,$D:$D),2,0)</f>
        <v>0.41972819964090985</v>
      </c>
      <c r="R9">
        <f t="array" ref="R9">VLOOKUP($P$2&amp;R$3&amp;$K9,CHOOSE({1,2,3},$C:$C&amp;$B:$B&amp;$A:$A,$D:$D),2,0)</f>
        <v>0.42212859789530438</v>
      </c>
      <c r="S9">
        <f t="array" ref="S9">VLOOKUP($P$2&amp;S$3&amp;$K9,CHOOSE({1,2,3},$C:$C&amp;$B:$B&amp;$A:$A,$D:$D),2,0)</f>
        <v>0.39831439654032391</v>
      </c>
      <c r="U9">
        <f t="shared" si="3"/>
        <v>0.40956097178988987</v>
      </c>
    </row>
    <row r="10" spans="1:21" x14ac:dyDescent="0.25">
      <c r="A10">
        <f>Sheet1!A10</f>
        <v>501</v>
      </c>
      <c r="B10">
        <f>Sheet1!B10</f>
        <v>0.75</v>
      </c>
      <c r="C10" s="1">
        <f>Sheet1!C10</f>
        <v>1E-3</v>
      </c>
      <c r="D10" s="2">
        <f>(Sheet1!D10+Sheet2!D10+Sheet3!D10)/3</f>
        <v>0.27219120661417645</v>
      </c>
      <c r="E10" s="2">
        <f>Sheet1!E10</f>
        <v>0</v>
      </c>
      <c r="F10" s="2">
        <f>(Sheet1!F10+Sheet2!F10+Sheet3!F10)/3</f>
        <v>2.4752537409464519E-2</v>
      </c>
      <c r="G10" s="2">
        <f t="shared" si="0"/>
        <v>2.4752537409464519E-2</v>
      </c>
      <c r="H10" s="2" t="str">
        <f t="shared" si="1"/>
        <v/>
      </c>
      <c r="I10" s="2">
        <f t="shared" si="2"/>
        <v>0</v>
      </c>
      <c r="K10">
        <v>3001</v>
      </c>
      <c r="L10">
        <f t="array" ref="L10">VLOOKUP($L$2&amp;L$3&amp;$K10,CHOOSE({1,2,3},$C:$C&amp;$B:$B&amp;$A:$A,$D:$D),2,0)</f>
        <v>0.46886293093363446</v>
      </c>
      <c r="M10">
        <f t="array" ref="M10">VLOOKUP($L$2&amp;M$3&amp;$K10,CHOOSE({1,2,3},$C:$C&amp;$B:$B&amp;$A:$A,$D:$D),2,0)</f>
        <v>0.46269186337788898</v>
      </c>
      <c r="N10">
        <f t="array" ref="N10">VLOOKUP($L$2&amp;N$3&amp;$K10,CHOOSE({1,2,3},$C:$C&amp;$B:$B&amp;$A:$A,$D:$D),2,0)</f>
        <v>0.45840001106262207</v>
      </c>
      <c r="O10">
        <f t="array" ref="O10">VLOOKUP($L$2&amp;O$3&amp;$K10,CHOOSE({1,2,3},$C:$C&amp;$B:$B&amp;$A:$A,$D:$D),2,0)</f>
        <v>0.47988518079121906</v>
      </c>
      <c r="P10">
        <f t="array" ref="P10">VLOOKUP($P$2&amp;P$3&amp;$K10,CHOOSE({1,2,3},$C:$C&amp;$B:$B&amp;$A:$A,$D:$D),2,0)</f>
        <v>0.45768555005391437</v>
      </c>
      <c r="Q10">
        <f t="array" ref="Q10">VLOOKUP($P$2&amp;Q$3&amp;$K10,CHOOSE({1,2,3},$C:$C&amp;$B:$B&amp;$A:$A,$D:$D),2,0)</f>
        <v>0.46765907605489093</v>
      </c>
      <c r="R10">
        <f t="array" ref="R10">VLOOKUP($P$2&amp;R$3&amp;$K10,CHOOSE({1,2,3},$C:$C&amp;$B:$B&amp;$A:$A,$D:$D),2,0)</f>
        <v>0.46089283625284833</v>
      </c>
      <c r="S10">
        <f t="array" ref="S10">VLOOKUP($P$2&amp;S$3&amp;$K10,CHOOSE({1,2,3},$C:$C&amp;$B:$B&amp;$A:$A,$D:$D),2,0)</f>
        <v>0.48763505617777508</v>
      </c>
      <c r="U10">
        <f t="shared" si="3"/>
        <v>0.46331826845804852</v>
      </c>
    </row>
    <row r="11" spans="1:21" x14ac:dyDescent="0.25">
      <c r="A11">
        <f>Sheet1!A11</f>
        <v>501</v>
      </c>
      <c r="B11">
        <f>Sheet1!B11</f>
        <v>0.75</v>
      </c>
      <c r="C11" s="1">
        <f>Sheet1!C11</f>
        <v>4.9999999999999998E-7</v>
      </c>
      <c r="D11" s="2">
        <f>(Sheet1!D11+Sheet2!D11+Sheet3!D11)/3</f>
        <v>0.11456958452860515</v>
      </c>
      <c r="E11" s="2">
        <f>Sheet1!E11</f>
        <v>0</v>
      </c>
      <c r="F11" s="2">
        <f>(Sheet1!F11+Sheet2!F11+Sheet3!F11)/3</f>
        <v>2.5188128153483074E-2</v>
      </c>
      <c r="G11" s="2">
        <f t="shared" si="0"/>
        <v>2.5188128153483074E-2</v>
      </c>
      <c r="H11" s="2" t="str">
        <f t="shared" si="1"/>
        <v/>
      </c>
      <c r="I11" s="2">
        <f t="shared" si="2"/>
        <v>0</v>
      </c>
      <c r="K11">
        <v>3501</v>
      </c>
      <c r="L11">
        <f t="array" ref="L11">VLOOKUP($L$2&amp;L$3&amp;$K11,CHOOSE({1,2,3},$C:$C&amp;$B:$B&amp;$A:$A,$D:$D),2,0)</f>
        <v>0.55735079447428382</v>
      </c>
      <c r="M11">
        <f t="array" ref="M11">VLOOKUP($L$2&amp;M$3&amp;$K11,CHOOSE({1,2,3},$C:$C&amp;$B:$B&amp;$A:$A,$D:$D),2,0)</f>
        <v>0.51693844795227051</v>
      </c>
      <c r="N11">
        <f t="array" ref="N11">VLOOKUP($L$2&amp;N$3&amp;$K11,CHOOSE({1,2,3},$C:$C&amp;$B:$B&amp;$A:$A,$D:$D),2,0)</f>
        <v>0.54154539108276367</v>
      </c>
      <c r="O11">
        <f t="array" ref="O11">VLOOKUP($L$2&amp;O$3&amp;$K11,CHOOSE({1,2,3},$C:$C&amp;$B:$B&amp;$A:$A,$D:$D),2,0)</f>
        <v>0.52766688664754235</v>
      </c>
      <c r="P11">
        <f t="array" ref="P11">VLOOKUP($P$2&amp;P$3&amp;$K11,CHOOSE({1,2,3},$C:$C&amp;$B:$B&amp;$A:$A,$D:$D),2,0)</f>
        <v>0.53539284070332849</v>
      </c>
      <c r="Q11">
        <f t="array" ref="Q11">VLOOKUP($P$2&amp;Q$3&amp;$K11,CHOOSE({1,2,3},$C:$C&amp;$B:$B&amp;$A:$A,$D:$D),2,0)</f>
        <v>0.54857889811197913</v>
      </c>
      <c r="R11">
        <f t="array" ref="R11">VLOOKUP($P$2&amp;R$3&amp;$K11,CHOOSE({1,2,3},$C:$C&amp;$B:$B&amp;$A:$A,$D:$D),2,0)</f>
        <v>0.54625813166300452</v>
      </c>
      <c r="S11">
        <f t="array" ref="S11">VLOOKUP($P$2&amp;S$3&amp;$K11,CHOOSE({1,2,3},$C:$C&amp;$B:$B&amp;$A:$A,$D:$D),2,0)</f>
        <v>0.56355953216552734</v>
      </c>
      <c r="U11">
        <f t="shared" si="3"/>
        <v>0.538611544503106</v>
      </c>
    </row>
    <row r="12" spans="1:21" x14ac:dyDescent="0.25">
      <c r="A12">
        <f>Sheet1!A12</f>
        <v>501</v>
      </c>
      <c r="B12">
        <f>Sheet1!B12</f>
        <v>0.5</v>
      </c>
      <c r="C12" s="1">
        <f>Sheet1!C12</f>
        <v>1E-3</v>
      </c>
      <c r="D12" s="2">
        <f>(Sheet1!D12+Sheet2!D12+Sheet3!D12)/3</f>
        <v>0.11188260714213054</v>
      </c>
      <c r="E12" s="2">
        <f>Sheet1!E12</f>
        <v>0</v>
      </c>
      <c r="F12" s="2">
        <f>(Sheet1!F12+Sheet2!F12+Sheet3!F12)/3</f>
        <v>3.1781276067097984E-2</v>
      </c>
      <c r="G12" s="2">
        <f t="shared" si="0"/>
        <v>3.1781276067097984E-2</v>
      </c>
      <c r="H12" s="2" t="str">
        <f t="shared" si="1"/>
        <v/>
      </c>
      <c r="I12" s="2">
        <f t="shared" si="2"/>
        <v>0</v>
      </c>
      <c r="K12">
        <v>4001</v>
      </c>
      <c r="L12">
        <f t="array" ref="L12">VLOOKUP($L$2&amp;L$3&amp;$K12,CHOOSE({1,2,3},$C:$C&amp;$B:$B&amp;$A:$A,$D:$D),2,0)</f>
        <v>0.60463881492614746</v>
      </c>
      <c r="M12">
        <f t="array" ref="M12">VLOOKUP($L$2&amp;M$3&amp;$K12,CHOOSE({1,2,3},$C:$C&amp;$B:$B&amp;$A:$A,$D:$D),2,0)</f>
        <v>0.60434134801228845</v>
      </c>
      <c r="N12">
        <f t="array" ref="N12">VLOOKUP($L$2&amp;N$3&amp;$K12,CHOOSE({1,2,3},$C:$C&amp;$B:$B&amp;$A:$A,$D:$D),2,0)</f>
        <v>0.62094243367513025</v>
      </c>
      <c r="O12">
        <f t="array" ref="O12">VLOOKUP($L$2&amp;O$3&amp;$K12,CHOOSE({1,2,3},$C:$C&amp;$B:$B&amp;$A:$A,$D:$D),2,0)</f>
        <v>0.62512477238972985</v>
      </c>
      <c r="P12">
        <f t="array" ref="P12">VLOOKUP($P$2&amp;P$3&amp;$K12,CHOOSE({1,2,3},$C:$C&amp;$B:$B&amp;$A:$A,$D:$D),2,0)</f>
        <v>0.62193330128987634</v>
      </c>
      <c r="Q12">
        <f t="array" ref="Q12">VLOOKUP($P$2&amp;Q$3&amp;$K12,CHOOSE({1,2,3},$C:$C&amp;$B:$B&amp;$A:$A,$D:$D),2,0)</f>
        <v>0.60723018646240234</v>
      </c>
      <c r="R12">
        <f t="array" ref="R12">VLOOKUP($P$2&amp;R$3&amp;$K12,CHOOSE({1,2,3},$C:$C&amp;$B:$B&amp;$A:$A,$D:$D),2,0)</f>
        <v>0.5936187903086344</v>
      </c>
      <c r="S12">
        <f t="array" ref="S12">VLOOKUP($P$2&amp;S$3&amp;$K12,CHOOSE({1,2,3},$C:$C&amp;$B:$B&amp;$A:$A,$D:$D),2,0)</f>
        <v>0.60303060213724768</v>
      </c>
      <c r="U12">
        <f t="shared" si="3"/>
        <v>0.60997419887118876</v>
      </c>
    </row>
    <row r="13" spans="1:21" x14ac:dyDescent="0.25">
      <c r="A13">
        <f>Sheet1!A13</f>
        <v>501</v>
      </c>
      <c r="B13">
        <f>Sheet1!B13</f>
        <v>0.5</v>
      </c>
      <c r="C13" s="1">
        <f>Sheet1!C13</f>
        <v>4.9999999999999998E-7</v>
      </c>
      <c r="D13" s="2">
        <f>(Sheet1!D13+Sheet2!D13+Sheet3!D13)/3</f>
        <v>0.10837546984354655</v>
      </c>
      <c r="E13" s="2">
        <f>Sheet1!E13</f>
        <v>1.8160581588745121E-2</v>
      </c>
      <c r="F13" s="2">
        <f>(Sheet1!F13+Sheet2!F13+Sheet3!F13)/3</f>
        <v>3.1921148300170898E-2</v>
      </c>
      <c r="G13" s="2">
        <f t="shared" si="0"/>
        <v>1.3760566711425778E-2</v>
      </c>
      <c r="H13" s="2">
        <f t="shared" si="1"/>
        <v>1.7577161912013755</v>
      </c>
      <c r="I13" s="2">
        <f t="shared" si="2"/>
        <v>0.56892005945312096</v>
      </c>
      <c r="K13">
        <v>4501</v>
      </c>
      <c r="L13">
        <f t="array" ref="L13">VLOOKUP($L$2&amp;L$3&amp;$K13,CHOOSE({1,2,3},$C:$C&amp;$B:$B&amp;$A:$A,$D:$D),2,0)</f>
        <v>0.63651291529337561</v>
      </c>
      <c r="M13">
        <f t="array" ref="M13">VLOOKUP($L$2&amp;M$3&amp;$K13,CHOOSE({1,2,3},$C:$C&amp;$B:$B&amp;$A:$A,$D:$D),2,0)</f>
        <v>0.69214208920796716</v>
      </c>
      <c r="N13">
        <f t="array" ref="N13">VLOOKUP($L$2&amp;N$3&amp;$K13,CHOOSE({1,2,3},$C:$C&amp;$B:$B&amp;$A:$A,$D:$D),2,0)</f>
        <v>0.65870904922485352</v>
      </c>
      <c r="O13">
        <f t="array" ref="O13">VLOOKUP($L$2&amp;O$3&amp;$K13,CHOOSE({1,2,3},$C:$C&amp;$B:$B&amp;$A:$A,$D:$D),2,0)</f>
        <v>0.68410380681355798</v>
      </c>
      <c r="P13">
        <f t="array" ref="P13">VLOOKUP($P$2&amp;P$3&amp;$K13,CHOOSE({1,2,3},$C:$C&amp;$B:$B&amp;$A:$A,$D:$D),2,0)</f>
        <v>0.698526938756307</v>
      </c>
      <c r="Q13">
        <f t="array" ref="Q13">VLOOKUP($P$2&amp;Q$3&amp;$K13,CHOOSE({1,2,3},$C:$C&amp;$B:$B&amp;$A:$A,$D:$D),2,0)</f>
        <v>0.66071780522664392</v>
      </c>
      <c r="R13">
        <f t="array" ref="R13">VLOOKUP($P$2&amp;R$3&amp;$K13,CHOOSE({1,2,3},$C:$C&amp;$B:$B&amp;$A:$A,$D:$D),2,0)</f>
        <v>0.7057795524597168</v>
      </c>
      <c r="S13">
        <f t="array" ref="S13">VLOOKUP($P$2&amp;S$3&amp;$K13,CHOOSE({1,2,3},$C:$C&amp;$B:$B&amp;$A:$A,$D:$D),2,0)</f>
        <v>0.69301064809163415</v>
      </c>
      <c r="U13">
        <f t="shared" si="3"/>
        <v>0.6624546845753988</v>
      </c>
    </row>
    <row r="14" spans="1:21" x14ac:dyDescent="0.25">
      <c r="A14">
        <f>Sheet1!A14</f>
        <v>501</v>
      </c>
      <c r="B14">
        <f>Sheet1!B14</f>
        <v>0.25</v>
      </c>
      <c r="C14" s="1">
        <f>Sheet1!C14</f>
        <v>1E-3</v>
      </c>
      <c r="D14" s="2">
        <f>(Sheet1!D14+Sheet2!D14+Sheet3!D14)/3</f>
        <v>0.11668944358825688</v>
      </c>
      <c r="E14" s="2">
        <f>Sheet1!E14</f>
        <v>1.009654998779297E-2</v>
      </c>
      <c r="F14" s="2">
        <f>(Sheet1!F14+Sheet2!F14+Sheet3!F14)/3</f>
        <v>2.8979460398356124E-2</v>
      </c>
      <c r="G14" s="2">
        <f t="shared" si="0"/>
        <v>1.8882910410563156E-2</v>
      </c>
      <c r="H14" s="2">
        <f t="shared" si="1"/>
        <v>2.8702339346997889</v>
      </c>
      <c r="I14" s="2">
        <f t="shared" si="2"/>
        <v>0.34840365724565736</v>
      </c>
      <c r="K14">
        <v>5001</v>
      </c>
      <c r="L14">
        <f t="array" ref="L14">VLOOKUP($L$2&amp;L$3&amp;$K14,CHOOSE({1,2,3},$C:$C&amp;$B:$B&amp;$A:$A,$D:$D),2,0)</f>
        <v>0.74897360801696777</v>
      </c>
      <c r="M14">
        <f t="array" ref="M14">VLOOKUP($L$2&amp;M$3&amp;$K14,CHOOSE({1,2,3},$C:$C&amp;$B:$B&amp;$A:$A,$D:$D),2,0)</f>
        <v>0.74649349848429358</v>
      </c>
      <c r="N14">
        <f t="array" ref="N14">VLOOKUP($L$2&amp;N$3&amp;$K14,CHOOSE({1,2,3},$C:$C&amp;$B:$B&amp;$A:$A,$D:$D),2,0)</f>
        <v>0.8227330048878988</v>
      </c>
      <c r="O14">
        <f t="array" ref="O14">VLOOKUP($L$2&amp;O$3&amp;$K14,CHOOSE({1,2,3},$C:$C&amp;$B:$B&amp;$A:$A,$D:$D),2,0)</f>
        <v>0.78935257593790686</v>
      </c>
      <c r="P14">
        <f t="array" ref="P14">VLOOKUP($P$2&amp;P$3&amp;$K14,CHOOSE({1,2,3},$C:$C&amp;$B:$B&amp;$A:$A,$D:$D),2,0)</f>
        <v>0.75976506868998206</v>
      </c>
      <c r="Q14">
        <f t="array" ref="Q14">VLOOKUP($P$2&amp;Q$3&amp;$K14,CHOOSE({1,2,3},$C:$C&amp;$B:$B&amp;$A:$A,$D:$D),2,0)</f>
        <v>0.77257196108500159</v>
      </c>
      <c r="R14">
        <f t="array" ref="R14">VLOOKUP($P$2&amp;R$3&amp;$K14,CHOOSE({1,2,3},$C:$C&amp;$B:$B&amp;$A:$A,$D:$D),2,0)</f>
        <v>0.8343860308329264</v>
      </c>
      <c r="S14">
        <f t="array" ref="S14">VLOOKUP($P$2&amp;S$3&amp;$K14,CHOOSE({1,2,3},$C:$C&amp;$B:$B&amp;$A:$A,$D:$D),2,0)</f>
        <v>0.79592068990071618</v>
      </c>
      <c r="U14">
        <f t="shared" si="3"/>
        <v>0.77273337046305335</v>
      </c>
    </row>
    <row r="15" spans="1:21" x14ac:dyDescent="0.25">
      <c r="A15">
        <f>Sheet1!A15</f>
        <v>501</v>
      </c>
      <c r="B15">
        <f>Sheet1!B15</f>
        <v>0.25</v>
      </c>
      <c r="C15" s="1">
        <f>Sheet1!C15</f>
        <v>4.9999999999999998E-7</v>
      </c>
      <c r="D15" s="2">
        <f>(Sheet1!D15+Sheet2!D15+Sheet3!D15)/3</f>
        <v>0.12584598859151203</v>
      </c>
      <c r="E15" s="2">
        <f>Sheet1!E15</f>
        <v>1.1583328247070311E-2</v>
      </c>
      <c r="F15" s="2">
        <f>(Sheet1!F15+Sheet2!F15+Sheet3!F15)/3</f>
        <v>2.6268561681111652E-2</v>
      </c>
      <c r="G15" s="2">
        <f t="shared" si="0"/>
        <v>1.4685233434041342E-2</v>
      </c>
      <c r="H15" s="2">
        <f t="shared" si="1"/>
        <v>2.2677904934409137</v>
      </c>
      <c r="I15" s="2">
        <f t="shared" si="2"/>
        <v>0.44095784107583158</v>
      </c>
      <c r="K15">
        <v>5501</v>
      </c>
      <c r="L15">
        <f t="array" ref="L15">VLOOKUP($L$2&amp;L$3&amp;$K15,CHOOSE({1,2,3},$C:$C&amp;$B:$B&amp;$A:$A,$D:$D),2,0)</f>
        <v>0.79461518923441565</v>
      </c>
      <c r="M15">
        <f t="array" ref="M15">VLOOKUP($L$2&amp;M$3&amp;$K15,CHOOSE({1,2,3},$C:$C&amp;$B:$B&amp;$A:$A,$D:$D),2,0)</f>
        <v>0.79591520627339685</v>
      </c>
      <c r="N15">
        <f t="array" ref="N15">VLOOKUP($L$2&amp;N$3&amp;$K15,CHOOSE({1,2,3},$C:$C&amp;$B:$B&amp;$A:$A,$D:$D),2,0)</f>
        <v>0.80850052833557129</v>
      </c>
      <c r="O15">
        <f t="array" ref="O15">VLOOKUP($L$2&amp;O$3&amp;$K15,CHOOSE({1,2,3},$C:$C&amp;$B:$B&amp;$A:$A,$D:$D),2,0)</f>
        <v>0.83229875564575195</v>
      </c>
      <c r="P15">
        <f t="array" ref="P15">VLOOKUP($P$2&amp;P$3&amp;$K15,CHOOSE({1,2,3},$C:$C&amp;$B:$B&amp;$A:$A,$D:$D),2,0)</f>
        <v>0.83226982752482093</v>
      </c>
      <c r="Q15">
        <f t="array" ref="Q15">VLOOKUP($P$2&amp;Q$3&amp;$K15,CHOOSE({1,2,3},$C:$C&amp;$B:$B&amp;$A:$A,$D:$D),2,0)</f>
        <v>0.80269980430603027</v>
      </c>
      <c r="R15">
        <f t="array" ref="R15">VLOOKUP($P$2&amp;R$3&amp;$K15,CHOOSE({1,2,3},$C:$C&amp;$B:$B&amp;$A:$A,$D:$D),2,0)</f>
        <v>0.82516797383626306</v>
      </c>
      <c r="S15">
        <f t="array" ref="S15">VLOOKUP($P$2&amp;S$3&amp;$K15,CHOOSE({1,2,3},$C:$C&amp;$B:$B&amp;$A:$A,$D:$D),2,0)</f>
        <v>0.85475818316141761</v>
      </c>
      <c r="U15">
        <f t="shared" si="3"/>
        <v>0.7996769746144613</v>
      </c>
    </row>
    <row r="16" spans="1:21" x14ac:dyDescent="0.25">
      <c r="A16">
        <f>Sheet1!A16</f>
        <v>501</v>
      </c>
      <c r="B16">
        <f>Sheet1!B16</f>
        <v>0.125</v>
      </c>
      <c r="C16" s="1">
        <f>Sheet1!C16</f>
        <v>1E-3</v>
      </c>
      <c r="D16" s="2">
        <f>(Sheet1!D16+Sheet2!D16+Sheet3!D16)/3</f>
        <v>0.11920078595479329</v>
      </c>
      <c r="E16" s="2">
        <f>Sheet1!E16</f>
        <v>2.009892463684082E-2</v>
      </c>
      <c r="F16" s="2">
        <f>(Sheet1!F16+Sheet2!F16+Sheet3!F16)/3</f>
        <v>2.5482813517252605E-2</v>
      </c>
      <c r="G16" s="2">
        <f t="shared" si="0"/>
        <v>5.383888880411785E-3</v>
      </c>
      <c r="H16" s="2">
        <f t="shared" si="1"/>
        <v>1.2678694993732775</v>
      </c>
      <c r="I16" s="2">
        <f t="shared" si="2"/>
        <v>0.78872470746737855</v>
      </c>
      <c r="K16">
        <v>6001</v>
      </c>
      <c r="L16">
        <f t="array" ref="L16">VLOOKUP($L$2&amp;L$3&amp;$K16,CHOOSE({1,2,3},$C:$C&amp;$B:$B&amp;$A:$A,$D:$D),2,0)</f>
        <v>0.86097558339436853</v>
      </c>
      <c r="M16">
        <f t="array" ref="M16">VLOOKUP($L$2&amp;M$3&amp;$K16,CHOOSE({1,2,3},$C:$C&amp;$B:$B&amp;$A:$A,$D:$D),2,0)</f>
        <v>0.87774356206258142</v>
      </c>
      <c r="N16">
        <f t="array" ref="N16">VLOOKUP($L$2&amp;N$3&amp;$K16,CHOOSE({1,2,3},$C:$C&amp;$B:$B&amp;$A:$A,$D:$D),2,0)</f>
        <v>0.84312184651692712</v>
      </c>
      <c r="O16">
        <f t="array" ref="O16">VLOOKUP($L$2&amp;O$3&amp;$K16,CHOOSE({1,2,3},$C:$C&amp;$B:$B&amp;$A:$A,$D:$D),2,0)</f>
        <v>0.85971101125081384</v>
      </c>
      <c r="P16">
        <f t="array" ref="P16">VLOOKUP($P$2&amp;P$3&amp;$K16,CHOOSE({1,2,3},$C:$C&amp;$B:$B&amp;$A:$A,$D:$D),2,0)</f>
        <v>0.86792739232381189</v>
      </c>
      <c r="Q16">
        <f t="array" ref="Q16">VLOOKUP($P$2&amp;Q$3&amp;$K16,CHOOSE({1,2,3},$C:$C&amp;$B:$B&amp;$A:$A,$D:$D),2,0)</f>
        <v>1.0425475438435872</v>
      </c>
      <c r="R16">
        <f t="array" ref="R16">VLOOKUP($P$2&amp;R$3&amp;$K16,CHOOSE({1,2,3},$C:$C&amp;$B:$B&amp;$A:$A,$D:$D),2,0)</f>
        <v>0.88136816024780273</v>
      </c>
      <c r="S16">
        <f t="array" ref="S16">VLOOKUP($P$2&amp;S$3&amp;$K16,CHOOSE({1,2,3},$C:$C&amp;$B:$B&amp;$A:$A,$D:$D),2,0)</f>
        <v>0.87562894821166992</v>
      </c>
      <c r="U16">
        <f t="shared" si="3"/>
        <v>0.86061366399129235</v>
      </c>
    </row>
    <row r="17" spans="1:27" x14ac:dyDescent="0.25">
      <c r="A17">
        <f>Sheet1!A17</f>
        <v>501</v>
      </c>
      <c r="B17">
        <f>Sheet1!B17</f>
        <v>0.125</v>
      </c>
      <c r="C17" s="1">
        <f>Sheet1!C17</f>
        <v>4.9999999999999998E-7</v>
      </c>
      <c r="D17" s="2">
        <f>(Sheet1!D17+Sheet2!D17+Sheet3!D17)/3</f>
        <v>0.1166531244913737</v>
      </c>
      <c r="E17" s="2">
        <f>Sheet1!E17</f>
        <v>2.2151470184326168E-2</v>
      </c>
      <c r="F17" s="2">
        <f>(Sheet1!F17+Sheet2!F17+Sheet3!F17)/3</f>
        <v>2.6604175567626953E-2</v>
      </c>
      <c r="G17" s="2">
        <f t="shared" si="0"/>
        <v>4.4527053833007847E-3</v>
      </c>
      <c r="H17" s="2">
        <f t="shared" si="1"/>
        <v>1.2010117317834466</v>
      </c>
      <c r="I17" s="2">
        <f t="shared" si="2"/>
        <v>0.8326313336798522</v>
      </c>
      <c r="K17">
        <v>6501</v>
      </c>
      <c r="L17">
        <f t="array" ref="L17">VLOOKUP($L$2&amp;L$3&amp;$K17,CHOOSE({1,2,3},$C:$C&amp;$B:$B&amp;$A:$A,$D:$D),2,0)</f>
        <v>0.92173417409261071</v>
      </c>
      <c r="M17">
        <f t="array" ref="M17">VLOOKUP($L$2&amp;M$3&amp;$K17,CHOOSE({1,2,3},$C:$C&amp;$B:$B&amp;$A:$A,$D:$D),2,0)</f>
        <v>0.92771967252095544</v>
      </c>
      <c r="N17">
        <f t="array" ref="N17">VLOOKUP($L$2&amp;N$3&amp;$K17,CHOOSE({1,2,3},$C:$C&amp;$B:$B&amp;$A:$A,$D:$D),2,0)</f>
        <v>1.0300756295522053</v>
      </c>
      <c r="O17">
        <f t="array" ref="O17">VLOOKUP($L$2&amp;O$3&amp;$K17,CHOOSE({1,2,3},$C:$C&amp;$B:$B&amp;$A:$A,$D:$D),2,0)</f>
        <v>0.95499380429585778</v>
      </c>
      <c r="P17">
        <f t="array" ref="P17">VLOOKUP($P$2&amp;P$3&amp;$K17,CHOOSE({1,2,3},$C:$C&amp;$B:$B&amp;$A:$A,$D:$D),2,0)</f>
        <v>0.94247833887735999</v>
      </c>
      <c r="Q17">
        <f t="array" ref="Q17">VLOOKUP($P$2&amp;Q$3&amp;$K17,CHOOSE({1,2,3},$C:$C&amp;$B:$B&amp;$A:$A,$D:$D),2,0)</f>
        <v>0.94292434056599939</v>
      </c>
      <c r="R17">
        <f t="array" ref="R17">VLOOKUP($P$2&amp;R$3&amp;$K17,CHOOSE({1,2,3},$C:$C&amp;$B:$B&amp;$A:$A,$D:$D),2,0)</f>
        <v>1.0395098527272542</v>
      </c>
      <c r="S17">
        <f t="array" ref="S17">VLOOKUP($P$2&amp;S$3&amp;$K17,CHOOSE({1,2,3},$C:$C&amp;$B:$B&amp;$A:$A,$D:$D),2,0)</f>
        <v>0.91786042849222815</v>
      </c>
      <c r="U17">
        <f t="shared" si="3"/>
        <v>0.95984315872192383</v>
      </c>
    </row>
    <row r="18" spans="1:27" x14ac:dyDescent="0.25">
      <c r="A18">
        <f>Sheet1!A18</f>
        <v>1001</v>
      </c>
      <c r="B18">
        <f>Sheet1!B18</f>
        <v>0.75</v>
      </c>
      <c r="C18" s="1">
        <f>Sheet1!C18</f>
        <v>1E-3</v>
      </c>
      <c r="D18" s="2">
        <f>(Sheet1!D18+Sheet2!D18+Sheet3!D18)/3</f>
        <v>0.21981183687845862</v>
      </c>
      <c r="E18" s="2">
        <f>Sheet1!E18</f>
        <v>0</v>
      </c>
      <c r="F18" s="2">
        <f>(Sheet1!F18+Sheet2!F18+Sheet3!F18)/3</f>
        <v>8.4525108337402344E-2</v>
      </c>
      <c r="G18" s="2">
        <f t="shared" si="0"/>
        <v>8.4525108337402344E-2</v>
      </c>
      <c r="H18" s="2" t="str">
        <f t="shared" si="1"/>
        <v/>
      </c>
      <c r="I18" s="2">
        <f t="shared" si="2"/>
        <v>0</v>
      </c>
      <c r="K18">
        <v>7001</v>
      </c>
      <c r="L18">
        <f t="array" ref="L18">VLOOKUP($L$2&amp;L$3&amp;$K18,CHOOSE({1,2,3},$C:$C&amp;$B:$B&amp;$A:$A,$D:$D),2,0)</f>
        <v>1.0108780860900879</v>
      </c>
      <c r="M18">
        <f t="array" ref="M18">VLOOKUP($L$2&amp;M$3&amp;$K18,CHOOSE({1,2,3},$C:$C&amp;$B:$B&amp;$A:$A,$D:$D),2,0)</f>
        <v>1.0014905929565427</v>
      </c>
      <c r="N18">
        <f t="array" ref="N18">VLOOKUP($L$2&amp;N$3&amp;$K18,CHOOSE({1,2,3},$C:$C&amp;$B:$B&amp;$A:$A,$D:$D),2,0)</f>
        <v>1.0448462168375652</v>
      </c>
      <c r="O18">
        <f t="array" ref="O18">VLOOKUP($L$2&amp;O$3&amp;$K18,CHOOSE({1,2,3},$C:$C&amp;$B:$B&amp;$A:$A,$D:$D),2,0)</f>
        <v>0.96405251820882165</v>
      </c>
      <c r="P18">
        <f t="array" ref="P18">VLOOKUP($P$2&amp;P$3&amp;$K18,CHOOSE({1,2,3},$C:$C&amp;$B:$B&amp;$A:$A,$D:$D),2,0)</f>
        <v>0.98620549837748206</v>
      </c>
      <c r="Q18">
        <f t="array" ref="Q18">VLOOKUP($P$2&amp;Q$3&amp;$K18,CHOOSE({1,2,3},$C:$C&amp;$B:$B&amp;$A:$A,$D:$D),2,0)</f>
        <v>1.0303539435068767</v>
      </c>
      <c r="R18">
        <f t="array" ref="R18">VLOOKUP($P$2&amp;R$3&amp;$K18,CHOOSE({1,2,3},$C:$C&amp;$B:$B&amp;$A:$A,$D:$D),2,0)</f>
        <v>1.013358195622762</v>
      </c>
      <c r="S18">
        <f t="array" ref="S18">VLOOKUP($P$2&amp;S$3&amp;$K18,CHOOSE({1,2,3},$C:$C&amp;$B:$B&amp;$A:$A,$D:$D),2,0)</f>
        <v>1.0047468344370525</v>
      </c>
      <c r="U18">
        <f t="shared" si="3"/>
        <v>1.0190716319613988</v>
      </c>
    </row>
    <row r="19" spans="1:27" x14ac:dyDescent="0.25">
      <c r="A19">
        <f>Sheet1!A19</f>
        <v>1001</v>
      </c>
      <c r="B19">
        <f>Sheet1!B19</f>
        <v>0.75</v>
      </c>
      <c r="C19" s="1">
        <f>Sheet1!C19</f>
        <v>4.9999999999999998E-7</v>
      </c>
      <c r="D19" s="2">
        <f>(Sheet1!D19+Sheet2!D19+Sheet3!D19)/3</f>
        <v>0.21593324343363443</v>
      </c>
      <c r="E19" s="2">
        <f>Sheet1!E19</f>
        <v>1.0621786117553709E-2</v>
      </c>
      <c r="F19" s="2">
        <f>(Sheet1!F19+Sheet2!F19+Sheet3!F19)/3</f>
        <v>7.0349534352620438E-2</v>
      </c>
      <c r="G19" s="2">
        <f t="shared" si="0"/>
        <v>5.9727748235066727E-2</v>
      </c>
      <c r="H19" s="2">
        <f t="shared" si="1"/>
        <v>6.6231360313648038</v>
      </c>
      <c r="I19" s="2">
        <f t="shared" si="2"/>
        <v>0.15098587666995777</v>
      </c>
      <c r="K19">
        <v>7501</v>
      </c>
      <c r="L19">
        <f t="array" ref="L19">VLOOKUP($L$2&amp;L$3&amp;$K19,CHOOSE({1,2,3},$C:$C&amp;$B:$B&amp;$A:$A,$D:$D),2,0)</f>
        <v>1.042351802190145</v>
      </c>
      <c r="M19">
        <f t="array" ref="M19">VLOOKUP($L$2&amp;M$3&amp;$K19,CHOOSE({1,2,3},$C:$C&amp;$B:$B&amp;$A:$A,$D:$D),2,0)</f>
        <v>1.0457371870676677</v>
      </c>
      <c r="N19">
        <f t="array" ref="N19">VLOOKUP($L$2&amp;N$3&amp;$K19,CHOOSE({1,2,3},$C:$C&amp;$B:$B&amp;$A:$A,$D:$D),2,0)</f>
        <v>1.0606766541798909</v>
      </c>
      <c r="O19">
        <f t="array" ref="O19">VLOOKUP($L$2&amp;O$3&amp;$K19,CHOOSE({1,2,3},$C:$C&amp;$B:$B&amp;$A:$A,$D:$D),2,0)</f>
        <v>1.1802876790364583</v>
      </c>
      <c r="P19">
        <f t="array" ref="P19">VLOOKUP($P$2&amp;P$3&amp;$K19,CHOOSE({1,2,3},$C:$C&amp;$B:$B&amp;$A:$A,$D:$D),2,0)</f>
        <v>1.065266291300456</v>
      </c>
      <c r="Q19">
        <f t="array" ref="Q19">VLOOKUP($P$2&amp;Q$3&amp;$K19,CHOOSE({1,2,3},$C:$C&amp;$B:$B&amp;$A:$A,$D:$D),2,0)</f>
        <v>1.0731894175211587</v>
      </c>
      <c r="R19">
        <f t="array" ref="R19">VLOOKUP($P$2&amp;R$3&amp;$K19,CHOOSE({1,2,3},$C:$C&amp;$B:$B&amp;$A:$A,$D:$D),2,0)</f>
        <v>1.1940023899078369</v>
      </c>
      <c r="S19">
        <f t="array" ref="S19">VLOOKUP($P$2&amp;S$3&amp;$K19,CHOOSE({1,2,3},$C:$C&amp;$B:$B&amp;$A:$A,$D:$D),2,0)</f>
        <v>1.1124544938405354</v>
      </c>
      <c r="U19">
        <f t="shared" si="3"/>
        <v>1.0495885478125677</v>
      </c>
    </row>
    <row r="20" spans="1:27" x14ac:dyDescent="0.25">
      <c r="A20">
        <f>Sheet1!A20</f>
        <v>1001</v>
      </c>
      <c r="B20">
        <f>Sheet1!B20</f>
        <v>0.5</v>
      </c>
      <c r="C20" s="1">
        <f>Sheet1!C20</f>
        <v>1E-3</v>
      </c>
      <c r="D20" s="2">
        <f>(Sheet1!D20+Sheet2!D20+Sheet3!D20)/3</f>
        <v>0.21544853846232095</v>
      </c>
      <c r="E20" s="2">
        <f>Sheet1!E20</f>
        <v>9.5398426055908203E-3</v>
      </c>
      <c r="F20" s="2">
        <f>(Sheet1!F20+Sheet2!F20+Sheet3!F20)/3</f>
        <v>7.1228106816609696E-2</v>
      </c>
      <c r="G20" s="2">
        <f t="shared" si="0"/>
        <v>6.1688264211018876E-2</v>
      </c>
      <c r="H20" s="2">
        <f t="shared" si="1"/>
        <v>7.4663817592615729</v>
      </c>
      <c r="I20" s="2">
        <f t="shared" si="2"/>
        <v>0.13393368196845323</v>
      </c>
      <c r="K20">
        <v>8001</v>
      </c>
      <c r="L20">
        <f t="array" ref="L20">VLOOKUP($L$2&amp;L$3&amp;$K20,CHOOSE({1,2,3},$C:$C&amp;$B:$B&amp;$A:$A,$D:$D),2,0)</f>
        <v>1.122610251108805</v>
      </c>
      <c r="M20">
        <f t="array" ref="M20">VLOOKUP($L$2&amp;M$3&amp;$K20,CHOOSE({1,2,3},$C:$C&amp;$B:$B&amp;$A:$A,$D:$D),2,0)</f>
        <v>1.1159511407216387</v>
      </c>
      <c r="N20">
        <f t="array" ref="N20">VLOOKUP($L$2&amp;N$3&amp;$K20,CHOOSE({1,2,3},$C:$C&amp;$B:$B&amp;$A:$A,$D:$D),2,0)</f>
        <v>1.137921651204427</v>
      </c>
      <c r="O20">
        <f t="array" ref="O20">VLOOKUP($L$2&amp;O$3&amp;$K20,CHOOSE({1,2,3},$C:$C&amp;$B:$B&amp;$A:$A,$D:$D),2,0)</f>
        <v>1.1114118099212644</v>
      </c>
      <c r="P20">
        <f t="array" ref="P20">VLOOKUP($P$2&amp;P$3&amp;$K20,CHOOSE({1,2,3},$C:$C&amp;$B:$B&amp;$A:$A,$D:$D),2,0)</f>
        <v>1.1453041235605876</v>
      </c>
      <c r="Q20">
        <f t="array" ref="Q20">VLOOKUP($P$2&amp;Q$3&amp;$K20,CHOOSE({1,2,3},$C:$C&amp;$B:$B&amp;$A:$A,$D:$D),2,0)</f>
        <v>1.151945988337199</v>
      </c>
      <c r="R20">
        <f t="array" ref="R20">VLOOKUP($P$2&amp;R$3&amp;$K20,CHOOSE({1,2,3},$C:$C&amp;$B:$B&amp;$A:$A,$D:$D),2,0)</f>
        <v>1.1385799249013269</v>
      </c>
      <c r="S20">
        <f t="array" ref="S20">VLOOKUP($P$2&amp;S$3&amp;$K20,CHOOSE({1,2,3},$C:$C&amp;$B:$B&amp;$A:$A,$D:$D),2,0)</f>
        <v>1.161981741587321</v>
      </c>
      <c r="U20">
        <f t="shared" si="3"/>
        <v>1.1254943476782902</v>
      </c>
    </row>
    <row r="21" spans="1:27" x14ac:dyDescent="0.25">
      <c r="A21">
        <f>Sheet1!A21</f>
        <v>1001</v>
      </c>
      <c r="B21">
        <f>Sheet1!B21</f>
        <v>0.5</v>
      </c>
      <c r="C21" s="1">
        <f>Sheet1!C21</f>
        <v>4.9999999999999998E-7</v>
      </c>
      <c r="D21" s="2">
        <f>(Sheet1!D21+Sheet2!D21+Sheet3!D21)/3</f>
        <v>0.2151482105255127</v>
      </c>
      <c r="E21" s="2">
        <f>Sheet1!E21</f>
        <v>1.021265983581543E-2</v>
      </c>
      <c r="F21" s="2">
        <f>(Sheet1!F21+Sheet2!F21+Sheet3!F21)/3</f>
        <v>6.765294075012207E-2</v>
      </c>
      <c r="G21" s="2">
        <f t="shared" si="0"/>
        <v>5.7440280914306641E-2</v>
      </c>
      <c r="H21" s="2">
        <f t="shared" si="1"/>
        <v>6.62441928329637</v>
      </c>
      <c r="I21" s="2">
        <f t="shared" si="2"/>
        <v>0.15095662838273594</v>
      </c>
      <c r="K21">
        <v>8501</v>
      </c>
      <c r="L21">
        <f t="array" ref="L21">VLOOKUP($L$2&amp;L$3&amp;$K21,CHOOSE({1,2,3},$C:$C&amp;$B:$B&amp;$A:$A,$D:$D),2,0)</f>
        <v>1.1841433048248293</v>
      </c>
      <c r="M21">
        <f t="array" ref="M21">VLOOKUP($L$2&amp;M$3&amp;$K21,CHOOSE({1,2,3},$C:$C&amp;$B:$B&amp;$A:$A,$D:$D),2,0)</f>
        <v>1.192357858022054</v>
      </c>
      <c r="N21">
        <f t="array" ref="N21">VLOOKUP($L$2&amp;N$3&amp;$K21,CHOOSE({1,2,3},$C:$C&amp;$B:$B&amp;$A:$A,$D:$D),2,0)</f>
        <v>1.2029257615407305</v>
      </c>
      <c r="O21">
        <f t="array" ref="O21">VLOOKUP($L$2&amp;O$3&amp;$K21,CHOOSE({1,2,3},$C:$C&amp;$B:$B&amp;$A:$A,$D:$D),2,0)</f>
        <v>1.1937583287556963</v>
      </c>
      <c r="P21">
        <f t="array" ref="P21">VLOOKUP($P$2&amp;P$3&amp;$K21,CHOOSE({1,2,3},$C:$C&amp;$B:$B&amp;$A:$A,$D:$D),2,0)</f>
        <v>1.195337772369385</v>
      </c>
      <c r="Q21">
        <f t="array" ref="Q21">VLOOKUP($P$2&amp;Q$3&amp;$K21,CHOOSE({1,2,3},$C:$C&amp;$B:$B&amp;$A:$A,$D:$D),2,0)</f>
        <v>1.2080082098642984</v>
      </c>
      <c r="R21">
        <f t="array" ref="R21">VLOOKUP($P$2&amp;R$3&amp;$K21,CHOOSE({1,2,3},$C:$C&amp;$B:$B&amp;$A:$A,$D:$D),2,0)</f>
        <v>1.239343245824178</v>
      </c>
      <c r="S21">
        <f t="array" ref="S21">VLOOKUP($P$2&amp;S$3&amp;$K21,CHOOSE({1,2,3},$C:$C&amp;$B:$B&amp;$A:$A,$D:$D),2,0)</f>
        <v>1.2251782417297363</v>
      </c>
      <c r="U21">
        <f t="shared" si="3"/>
        <v>1.1931423081292045</v>
      </c>
    </row>
    <row r="22" spans="1:27" x14ac:dyDescent="0.25">
      <c r="A22">
        <f>Sheet1!A22</f>
        <v>1001</v>
      </c>
      <c r="B22">
        <f>Sheet1!B22</f>
        <v>0.25</v>
      </c>
      <c r="C22" s="1">
        <f>Sheet1!C22</f>
        <v>1E-3</v>
      </c>
      <c r="D22" s="2">
        <f>(Sheet1!D22+Sheet2!D22+Sheet3!D22)/3</f>
        <v>0.20768109957377115</v>
      </c>
      <c r="E22" s="2">
        <f>Sheet1!E22</f>
        <v>1.2181520462036129E-2</v>
      </c>
      <c r="F22" s="2">
        <f>(Sheet1!F22+Sheet2!F22+Sheet3!F22)/3</f>
        <v>6.8199872970581055E-2</v>
      </c>
      <c r="G22" s="2">
        <f t="shared" si="0"/>
        <v>5.6018352508544922E-2</v>
      </c>
      <c r="H22" s="2">
        <f t="shared" si="1"/>
        <v>5.5986338637386739</v>
      </c>
      <c r="I22" s="2">
        <f t="shared" si="2"/>
        <v>0.17861500221988391</v>
      </c>
      <c r="K22">
        <v>9001</v>
      </c>
      <c r="L22">
        <f t="array" ref="L22">VLOOKUP($L$2&amp;L$3&amp;$K22,CHOOSE({1,2,3},$C:$C&amp;$B:$B&amp;$A:$A,$D:$D),2,0)</f>
        <v>1.2926594416300456</v>
      </c>
      <c r="M22">
        <f t="array" ref="M22">VLOOKUP($L$2&amp;M$3&amp;$K22,CHOOSE({1,2,3},$C:$C&amp;$B:$B&amp;$A:$A,$D:$D),2,0)</f>
        <v>1.3225127061208088</v>
      </c>
      <c r="N22">
        <f t="array" ref="N22">VLOOKUP($L$2&amp;N$3&amp;$K22,CHOOSE({1,2,3},$C:$C&amp;$B:$B&amp;$A:$A,$D:$D),2,0)</f>
        <v>1.308112939198812</v>
      </c>
      <c r="O22">
        <f t="array" ref="O22">VLOOKUP($L$2&amp;O$3&amp;$K22,CHOOSE({1,2,3},$C:$C&amp;$B:$B&amp;$A:$A,$D:$D),2,0)</f>
        <v>1.2160422801971433</v>
      </c>
      <c r="P22">
        <f t="array" ref="P22">VLOOKUP($P$2&amp;P$3&amp;$K22,CHOOSE({1,2,3},$C:$C&amp;$B:$B&amp;$A:$A,$D:$D),2,0)</f>
        <v>1.9050393899281819</v>
      </c>
      <c r="Q22">
        <f t="array" ref="Q22">VLOOKUP($P$2&amp;Q$3&amp;$K22,CHOOSE({1,2,3},$C:$C&amp;$B:$B&amp;$A:$A,$D:$D),2,0)</f>
        <v>1.3755550384521484</v>
      </c>
      <c r="R22">
        <f t="array" ref="R22">VLOOKUP($P$2&amp;R$3&amp;$K22,CHOOSE({1,2,3},$C:$C&amp;$B:$B&amp;$A:$A,$D:$D),2,0)</f>
        <v>1.291622241338094</v>
      </c>
      <c r="S22">
        <f t="array" ref="S22">VLOOKUP($P$2&amp;S$3&amp;$K22,CHOOSE({1,2,3},$C:$C&amp;$B:$B&amp;$A:$A,$D:$D),2,0)</f>
        <v>1.2776745160420737</v>
      </c>
      <c r="U22">
        <f t="shared" si="3"/>
        <v>1.3077616956498888</v>
      </c>
    </row>
    <row r="23" spans="1:27" x14ac:dyDescent="0.25">
      <c r="A23">
        <f>Sheet1!A23</f>
        <v>1001</v>
      </c>
      <c r="B23">
        <f>Sheet1!B23</f>
        <v>0.25</v>
      </c>
      <c r="C23" s="1">
        <f>Sheet1!C23</f>
        <v>4.9999999999999998E-7</v>
      </c>
      <c r="D23" s="2">
        <f>(Sheet1!D23+Sheet2!D23+Sheet3!D23)/3</f>
        <v>0.22071989377339682</v>
      </c>
      <c r="E23" s="2">
        <f>Sheet1!E23</f>
        <v>1.7989397048950199E-2</v>
      </c>
      <c r="F23" s="2">
        <f>(Sheet1!F23+Sheet2!F23+Sheet3!F23)/3</f>
        <v>7.2119156519571945E-2</v>
      </c>
      <c r="G23" s="2">
        <f t="shared" si="0"/>
        <v>5.4129759470621749E-2</v>
      </c>
      <c r="H23" s="2">
        <f t="shared" si="1"/>
        <v>4.0089813084525021</v>
      </c>
      <c r="I23" s="2">
        <f t="shared" si="2"/>
        <v>0.24943992577156904</v>
      </c>
      <c r="K23">
        <v>9501</v>
      </c>
      <c r="L23">
        <f t="array" ref="L23">VLOOKUP($L$2&amp;L$3&amp;$K23,CHOOSE({1,2,3},$C:$C&amp;$B:$B&amp;$A:$A,$D:$D),2,0)</f>
        <v>1.3114029566446941</v>
      </c>
      <c r="M23">
        <f t="array" ref="M23">VLOOKUP($L$2&amp;M$3&amp;$K23,CHOOSE({1,2,3},$C:$C&amp;$B:$B&amp;$A:$A,$D:$D),2,0)</f>
        <v>1.3355743885040281</v>
      </c>
      <c r="N23">
        <f t="array" ref="N23">VLOOKUP($L$2&amp;N$3&amp;$K23,CHOOSE({1,2,3},$C:$C&amp;$B:$B&amp;$A:$A,$D:$D),2,0)</f>
        <v>1.337116003036499</v>
      </c>
      <c r="O23">
        <f t="array" ref="O23">VLOOKUP($L$2&amp;O$3&amp;$K23,CHOOSE({1,2,3},$C:$C&amp;$B:$B&amp;$A:$A,$D:$D),2,0)</f>
        <v>1.3345434665679929</v>
      </c>
      <c r="P23">
        <f t="array" ref="P23">VLOOKUP($P$2&amp;P$3&amp;$K23,CHOOSE({1,2,3},$C:$C&amp;$B:$B&amp;$A:$A,$D:$D),2,0)</f>
        <v>1.348394234975179</v>
      </c>
      <c r="Q23">
        <f t="array" ref="Q23">VLOOKUP($P$2&amp;Q$3&amp;$K23,CHOOSE({1,2,3},$C:$C&amp;$B:$B&amp;$A:$A,$D:$D),2,0)</f>
        <v>1.3525421619415283</v>
      </c>
      <c r="R23">
        <f t="array" ref="R23">VLOOKUP($P$2&amp;R$3&amp;$K23,CHOOSE({1,2,3},$C:$C&amp;$B:$B&amp;$A:$A,$D:$D),2,0)</f>
        <v>1.3321659564971924</v>
      </c>
      <c r="S23">
        <f t="array" ref="S23">VLOOKUP($P$2&amp;S$3&amp;$K23,CHOOSE({1,2,3},$C:$C&amp;$B:$B&amp;$A:$A,$D:$D),2,0)</f>
        <v>1.5381410916646321</v>
      </c>
      <c r="U23">
        <f t="shared" si="3"/>
        <v>1.3280311160617404</v>
      </c>
    </row>
    <row r="24" spans="1:27" x14ac:dyDescent="0.25">
      <c r="A24">
        <f>Sheet1!A24</f>
        <v>1001</v>
      </c>
      <c r="B24">
        <f>Sheet1!B24</f>
        <v>0.125</v>
      </c>
      <c r="C24" s="1">
        <f>Sheet1!C24</f>
        <v>1E-3</v>
      </c>
      <c r="D24" s="2">
        <f>(Sheet1!D24+Sheet2!D24+Sheet3!D24)/3</f>
        <v>0.21427861849466959</v>
      </c>
      <c r="E24" s="2">
        <f>Sheet1!E24</f>
        <v>5.6720733642578118E-2</v>
      </c>
      <c r="F24" s="2">
        <f>(Sheet1!F24+Sheet2!F24+Sheet3!F24)/3</f>
        <v>6.6441853841145829E-2</v>
      </c>
      <c r="G24" s="2">
        <f t="shared" si="0"/>
        <v>9.7211201985677106E-3</v>
      </c>
      <c r="H24" s="2">
        <f t="shared" si="1"/>
        <v>1.1713856569596701</v>
      </c>
      <c r="I24" s="2">
        <f t="shared" si="2"/>
        <v>0.85368981091632845</v>
      </c>
      <c r="W24">
        <f>L42-W42</f>
        <v>3.132466256314248E-7</v>
      </c>
      <c r="X24">
        <f>X42-M42</f>
        <v>9.2370555648813024E-14</v>
      </c>
      <c r="Y24">
        <f>Y42-N42</f>
        <v>5.8286708792820718E-15</v>
      </c>
      <c r="Z24">
        <f>Z42-O42</f>
        <v>-1.5944119559629932E-6</v>
      </c>
      <c r="AA24">
        <f>AA34-P34</f>
        <v>8.9173977757539546E-8</v>
      </c>
    </row>
    <row r="25" spans="1:27" x14ac:dyDescent="0.25">
      <c r="A25">
        <f>Sheet1!A25</f>
        <v>1001</v>
      </c>
      <c r="B25">
        <f>Sheet1!B25</f>
        <v>0.125</v>
      </c>
      <c r="C25" s="1">
        <f>Sheet1!C25</f>
        <v>4.9999999999999998E-7</v>
      </c>
      <c r="D25" s="2">
        <f>(Sheet1!D25+Sheet2!D25+Sheet3!D25)/3</f>
        <v>0.21922596295674643</v>
      </c>
      <c r="E25" s="2">
        <f>Sheet1!E25</f>
        <v>3.0711174011230469E-2</v>
      </c>
      <c r="F25" s="2">
        <f>(Sheet1!F25+Sheet2!F25+Sheet3!F25)/3</f>
        <v>6.9156964619954422E-2</v>
      </c>
      <c r="G25" s="2">
        <f t="shared" si="0"/>
        <v>3.8445790608723954E-2</v>
      </c>
      <c r="H25" s="2">
        <f t="shared" si="1"/>
        <v>2.2518502416959083</v>
      </c>
      <c r="I25" s="2">
        <f t="shared" si="2"/>
        <v>0.44407926490124072</v>
      </c>
      <c r="K25" t="s">
        <v>14</v>
      </c>
      <c r="W25" t="s">
        <v>15</v>
      </c>
    </row>
    <row r="26" spans="1:27" x14ac:dyDescent="0.25">
      <c r="A26">
        <f>Sheet1!A26</f>
        <v>1501</v>
      </c>
      <c r="B26">
        <f>Sheet1!B26</f>
        <v>0.75</v>
      </c>
      <c r="C26" s="1">
        <f>Sheet1!C26</f>
        <v>1E-3</v>
      </c>
      <c r="D26" s="2">
        <f>(Sheet1!D26+Sheet2!D26+Sheet3!D26)/3</f>
        <v>0.28411746025085449</v>
      </c>
      <c r="E26" s="2">
        <f>Sheet1!E26</f>
        <v>1.026630401611328E-2</v>
      </c>
      <c r="F26" s="2">
        <f>(Sheet1!F26+Sheet2!F26+Sheet3!F26)/3</f>
        <v>0.13509194056193036</v>
      </c>
      <c r="G26" s="2">
        <f t="shared" si="0"/>
        <v>0.12482563654581708</v>
      </c>
      <c r="H26" s="2">
        <f t="shared" si="1"/>
        <v>13.158770707539871</v>
      </c>
      <c r="I26" s="2">
        <f t="shared" si="2"/>
        <v>7.5994940730064409E-2</v>
      </c>
      <c r="K26" t="s">
        <v>2</v>
      </c>
      <c r="L26">
        <v>1E-3</v>
      </c>
      <c r="Q26">
        <v>4.9999999999999998E-7</v>
      </c>
      <c r="W26">
        <v>5.9714543862890973E-7</v>
      </c>
      <c r="X26">
        <v>8.976336681671693E-7</v>
      </c>
      <c r="Y26">
        <v>2.0642148437757803E-6</v>
      </c>
      <c r="Z26">
        <v>5.1706197750554251E-6</v>
      </c>
      <c r="AA26" s="4">
        <v>5.57547417257362E-8</v>
      </c>
    </row>
    <row r="27" spans="1:27" x14ac:dyDescent="0.25">
      <c r="A27">
        <f>Sheet1!A27</f>
        <v>1501</v>
      </c>
      <c r="B27">
        <f>Sheet1!B27</f>
        <v>0.75</v>
      </c>
      <c r="C27" s="1">
        <f>Sheet1!C27</f>
        <v>4.9999999999999998E-7</v>
      </c>
      <c r="D27" s="2">
        <f>(Sheet1!D27+Sheet2!D27+Sheet3!D27)/3</f>
        <v>0.29213658968607586</v>
      </c>
      <c r="E27" s="2">
        <f>Sheet1!E27</f>
        <v>1.026439666748047E-2</v>
      </c>
      <c r="F27" s="2">
        <f>(Sheet1!F27+Sheet2!F27+Sheet3!F27)/3</f>
        <v>0.12149405479431152</v>
      </c>
      <c r="G27" s="2">
        <f t="shared" si="0"/>
        <v>0.11122965812683105</v>
      </c>
      <c r="H27" s="2">
        <f t="shared" si="1"/>
        <v>11.836453591006222</v>
      </c>
      <c r="I27" s="2">
        <f t="shared" si="2"/>
        <v>8.4484764994122608E-2</v>
      </c>
      <c r="K27" t="s">
        <v>1</v>
      </c>
      <c r="L27">
        <v>0.75</v>
      </c>
      <c r="M27">
        <v>0.5</v>
      </c>
      <c r="N27">
        <v>0.25</v>
      </c>
      <c r="O27">
        <v>0.125</v>
      </c>
      <c r="P27" t="s">
        <v>13</v>
      </c>
      <c r="Q27">
        <v>0.75</v>
      </c>
      <c r="R27">
        <v>0.5</v>
      </c>
      <c r="S27">
        <v>0.25</v>
      </c>
      <c r="T27">
        <v>0.125</v>
      </c>
      <c r="U27" t="s">
        <v>13</v>
      </c>
      <c r="W27">
        <v>0.75</v>
      </c>
      <c r="X27">
        <v>0.5</v>
      </c>
      <c r="Y27">
        <v>0.25</v>
      </c>
      <c r="Z27">
        <v>0.125</v>
      </c>
      <c r="AA27" t="s">
        <v>13</v>
      </c>
    </row>
    <row r="28" spans="1:27" x14ac:dyDescent="0.25">
      <c r="A28">
        <f>Sheet1!A28</f>
        <v>1501</v>
      </c>
      <c r="B28">
        <f>Sheet1!B28</f>
        <v>0.5</v>
      </c>
      <c r="C28" s="1">
        <f>Sheet1!C28</f>
        <v>1E-3</v>
      </c>
      <c r="D28" s="2">
        <f>(Sheet1!D28+Sheet2!D28+Sheet3!D28)/3</f>
        <v>0.28111410140991211</v>
      </c>
      <c r="E28" s="2">
        <f>Sheet1!E28</f>
        <v>1.947832107543945E-2</v>
      </c>
      <c r="F28" s="2">
        <f>(Sheet1!F28+Sheet2!F28+Sheet3!F28)/3</f>
        <v>0.1340067386627197</v>
      </c>
      <c r="G28" s="2">
        <f t="shared" si="0"/>
        <v>0.11452841758728025</v>
      </c>
      <c r="H28" s="2">
        <f t="shared" si="1"/>
        <v>6.8797889789223721</v>
      </c>
      <c r="I28" s="2">
        <f t="shared" si="2"/>
        <v>0.14535329543736053</v>
      </c>
      <c r="K28">
        <v>1</v>
      </c>
      <c r="L28">
        <f t="array" ref="L28">VLOOKUP($L$26&amp;L$27&amp;$K28,CHOOSE({1,2,3},$C:$C&amp;$B:$B&amp;$A:$A,$E:$E),2,0)</f>
        <v>0</v>
      </c>
      <c r="M28">
        <f t="array" ref="M28">VLOOKUP($L$26&amp;M$27&amp;$K28,CHOOSE({1,2,3},$C:$C&amp;$B:$B&amp;$A:$A,$E:$E),2,0)</f>
        <v>0</v>
      </c>
      <c r="N28">
        <f t="array" ref="N28">VLOOKUP($L$26&amp;N$27&amp;$K28,CHOOSE({1,2,3},$C:$C&amp;$B:$B&amp;$A:$A,$E:$E),2,0)</f>
        <v>0</v>
      </c>
      <c r="O28">
        <f t="array" ref="O28">VLOOKUP($L$26&amp;O$27&amp;$K28,CHOOSE({1,2,3},$C:$C&amp;$B:$B&amp;$A:$A,$E:$E),2,0)</f>
        <v>0</v>
      </c>
      <c r="P28">
        <f t="array" ref="P28">VLOOKUP($L$26&amp;$K28,CHOOSE({1,2},$C:$C&amp;$A:$A,$F:$F),2,0)</f>
        <v>4.6071688334147133E-2</v>
      </c>
      <c r="Q28" cm="1">
        <f t="array" ref="Q28">VLOOKUP($Q$26&amp;Q$27&amp;$K28,CHOOSE({1,2,3},$C:$C&amp;$B:$B&amp;$A:$A,$E:$E),2,0)</f>
        <v>0</v>
      </c>
      <c r="R28" cm="1">
        <f t="array" ref="R28">VLOOKUP($Q$26&amp;R$27&amp;$K28,CHOOSE({1,2,3},$C:$C&amp;$B:$B&amp;$A:$A,$E:$E),2,0)</f>
        <v>0</v>
      </c>
      <c r="S28" cm="1">
        <f t="array" ref="S28">VLOOKUP($Q$26&amp;S$27&amp;$K28,CHOOSE({1,2,3},$C:$C&amp;$B:$B&amp;$A:$A,$E:$E),2,0)</f>
        <v>0</v>
      </c>
      <c r="T28" cm="1">
        <f t="array" ref="T28">VLOOKUP($Q$26&amp;T$27&amp;$K28,CHOOSE({1,2,3},$C:$C&amp;$B:$B&amp;$A:$A,$E:$E),2,0)</f>
        <v>0</v>
      </c>
      <c r="U28">
        <f t="array" ref="U28">VLOOKUP($Q$26&amp;$K28,CHOOSE({1,2},$C:$C&amp;$A:$A,$F:$F),2,0)</f>
        <v>0</v>
      </c>
      <c r="W28">
        <f>K28*LOG(K28,2)*$W$26</f>
        <v>0</v>
      </c>
      <c r="X28">
        <f t="shared" ref="X28:Z47" si="4">$K28*LOG($K28,2)*X$26</f>
        <v>0</v>
      </c>
      <c r="Y28">
        <f t="shared" si="4"/>
        <v>0</v>
      </c>
      <c r="Z28">
        <f t="shared" si="4"/>
        <v>0</v>
      </c>
      <c r="AA28">
        <f>K28^2*$AA$26</f>
        <v>5.57547417257362E-8</v>
      </c>
    </row>
    <row r="29" spans="1:27" x14ac:dyDescent="0.25">
      <c r="A29">
        <f>Sheet1!A29</f>
        <v>1501</v>
      </c>
      <c r="B29">
        <f>Sheet1!B29</f>
        <v>0.5</v>
      </c>
      <c r="C29" s="1">
        <f>Sheet1!C29</f>
        <v>4.9999999999999998E-7</v>
      </c>
      <c r="D29" s="2">
        <f>(Sheet1!D29+Sheet2!D29+Sheet3!D29)/3</f>
        <v>0.2801117897033692</v>
      </c>
      <c r="E29" s="2">
        <f>Sheet1!E29</f>
        <v>1.0103940963745121E-2</v>
      </c>
      <c r="F29" s="2">
        <f>(Sheet1!F29+Sheet2!F29+Sheet3!F29)/3</f>
        <v>0.14629753430684408</v>
      </c>
      <c r="G29" s="2">
        <f t="shared" si="0"/>
        <v>0.13619359334309897</v>
      </c>
      <c r="H29" s="2">
        <f t="shared" si="1"/>
        <v>14.479254662293428</v>
      </c>
      <c r="I29" s="2">
        <f t="shared" si="2"/>
        <v>6.9064328470178737E-2</v>
      </c>
      <c r="K29">
        <v>501</v>
      </c>
      <c r="L29">
        <f t="array" ref="L29">VLOOKUP($L$26&amp;L$27&amp;$K29,CHOOSE({1,2,3},$C:$C&amp;$B:$B&amp;$A:$A,$E:$E),2,0)</f>
        <v>0</v>
      </c>
      <c r="M29">
        <f t="array" ref="M29">VLOOKUP($L$26&amp;M$27&amp;$K29,CHOOSE({1,2,3},$C:$C&amp;$B:$B&amp;$A:$A,$E:$E),2,0)</f>
        <v>0</v>
      </c>
      <c r="N29">
        <f t="array" ref="N29">VLOOKUP($L$26&amp;N$27&amp;$K29,CHOOSE({1,2,3},$C:$C&amp;$B:$B&amp;$A:$A,$E:$E),2,0)</f>
        <v>1.009654998779297E-2</v>
      </c>
      <c r="O29">
        <f t="array" ref="O29">VLOOKUP($L$26&amp;O$27&amp;$K29,CHOOSE({1,2,3},$C:$C&amp;$B:$B&amp;$A:$A,$E:$E),2,0)</f>
        <v>2.009892463684082E-2</v>
      </c>
      <c r="P29">
        <f t="array" ref="P29">VLOOKUP($L$26&amp;$K29,CHOOSE({1,2},$C:$C&amp;$A:$A,$F:$F),2,0)</f>
        <v>2.4752537409464519E-2</v>
      </c>
      <c r="Q29" cm="1">
        <f t="array" ref="Q29">VLOOKUP($Q$26&amp;Q$27&amp;$K29,CHOOSE({1,2,3},$C:$C&amp;$B:$B&amp;$A:$A,$E:$E),2,0)</f>
        <v>0</v>
      </c>
      <c r="R29" cm="1">
        <f t="array" ref="R29">VLOOKUP($Q$26&amp;R$27&amp;$K29,CHOOSE({1,2,3},$C:$C&amp;$B:$B&amp;$A:$A,$E:$E),2,0)</f>
        <v>1.8160581588745121E-2</v>
      </c>
      <c r="S29" cm="1">
        <f t="array" ref="S29">VLOOKUP($Q$26&amp;S$27&amp;$K29,CHOOSE({1,2,3},$C:$C&amp;$B:$B&amp;$A:$A,$E:$E),2,0)</f>
        <v>1.1583328247070311E-2</v>
      </c>
      <c r="T29" cm="1">
        <f t="array" ref="T29">VLOOKUP($Q$26&amp;T$27&amp;$K29,CHOOSE({1,2,3},$C:$C&amp;$B:$B&amp;$A:$A,$E:$E),2,0)</f>
        <v>2.2151470184326168E-2</v>
      </c>
      <c r="U29">
        <f t="array" ref="U29">VLOOKUP($Q$26&amp;$K29,CHOOSE({1,2},$C:$C&amp;$A:$A,$F:$F),2,0)</f>
        <v>2.5188128153483074E-2</v>
      </c>
      <c r="W29">
        <f t="shared" ref="W29:W47" si="5">$K29*LOG($K29,2)*W$26</f>
        <v>2.6831548315356837E-3</v>
      </c>
      <c r="X29">
        <f t="shared" si="4"/>
        <v>4.0333392133445932E-3</v>
      </c>
      <c r="Y29">
        <f t="shared" si="4"/>
        <v>9.2751408168196305E-3</v>
      </c>
      <c r="Z29">
        <f t="shared" si="4"/>
        <v>2.3233156504265811E-2</v>
      </c>
      <c r="AA29">
        <f t="shared" ref="AA29:AA47" si="6">K29^2*$AA$26</f>
        <v>1.3994495927901512E-2</v>
      </c>
    </row>
    <row r="30" spans="1:27" x14ac:dyDescent="0.25">
      <c r="A30">
        <f>Sheet1!A30</f>
        <v>1501</v>
      </c>
      <c r="B30">
        <f>Sheet1!B30</f>
        <v>0.25</v>
      </c>
      <c r="C30" s="1">
        <f>Sheet1!C30</f>
        <v>1E-3</v>
      </c>
      <c r="D30" s="2">
        <f>(Sheet1!D30+Sheet2!D30+Sheet3!D30)/3</f>
        <v>0.27812902132670086</v>
      </c>
      <c r="E30" s="2">
        <f>Sheet1!E30</f>
        <v>3.8841009140014648E-2</v>
      </c>
      <c r="F30" s="2">
        <f>(Sheet1!F30+Sheet2!F30+Sheet3!F30)/3</f>
        <v>0.14237427711486814</v>
      </c>
      <c r="G30" s="2">
        <f t="shared" si="0"/>
        <v>0.10353326797485349</v>
      </c>
      <c r="H30" s="2">
        <f t="shared" si="1"/>
        <v>3.66556586111435</v>
      </c>
      <c r="I30" s="2">
        <f t="shared" si="2"/>
        <v>0.27280917541500538</v>
      </c>
      <c r="K30">
        <v>1001</v>
      </c>
      <c r="L30">
        <f t="array" ref="L30">VLOOKUP($L$26&amp;L$27&amp;$K30,CHOOSE({1,2,3},$C:$C&amp;$B:$B&amp;$A:$A,$E:$E),2,0)</f>
        <v>0</v>
      </c>
      <c r="M30">
        <f t="array" ref="M30">VLOOKUP($L$26&amp;M$27&amp;$K30,CHOOSE({1,2,3},$C:$C&amp;$B:$B&amp;$A:$A,$E:$E),2,0)</f>
        <v>9.5398426055908203E-3</v>
      </c>
      <c r="N30">
        <f t="array" ref="N30">VLOOKUP($L$26&amp;N$27&amp;$K30,CHOOSE({1,2,3},$C:$C&amp;$B:$B&amp;$A:$A,$E:$E),2,0)</f>
        <v>1.2181520462036129E-2</v>
      </c>
      <c r="O30">
        <f t="array" ref="O30">VLOOKUP($L$26&amp;O$27&amp;$K30,CHOOSE({1,2,3},$C:$C&amp;$B:$B&amp;$A:$A,$E:$E),2,0)</f>
        <v>5.6720733642578118E-2</v>
      </c>
      <c r="P30">
        <f t="array" ref="P30">VLOOKUP($L$26&amp;$K30,CHOOSE({1,2},$C:$C&amp;$A:$A,$F:$F),2,0)</f>
        <v>8.4525108337402344E-2</v>
      </c>
      <c r="Q30" cm="1">
        <f t="array" ref="Q30">VLOOKUP($Q$26&amp;Q$27&amp;$K30,CHOOSE({1,2,3},$C:$C&amp;$B:$B&amp;$A:$A,$E:$E),2,0)</f>
        <v>1.0621786117553709E-2</v>
      </c>
      <c r="R30" cm="1">
        <f t="array" ref="R30">VLOOKUP($Q$26&amp;R$27&amp;$K30,CHOOSE({1,2,3},$C:$C&amp;$B:$B&amp;$A:$A,$E:$E),2,0)</f>
        <v>1.021265983581543E-2</v>
      </c>
      <c r="S30" cm="1">
        <f t="array" ref="S30">VLOOKUP($Q$26&amp;S$27&amp;$K30,CHOOSE({1,2,3},$C:$C&amp;$B:$B&amp;$A:$A,$E:$E),2,0)</f>
        <v>1.7989397048950199E-2</v>
      </c>
      <c r="T30" cm="1">
        <f t="array" ref="T30">VLOOKUP($Q$26&amp;T$27&amp;$K30,CHOOSE({1,2,3},$C:$C&amp;$B:$B&amp;$A:$A,$E:$E),2,0)</f>
        <v>3.0711174011230469E-2</v>
      </c>
      <c r="U30">
        <f t="array" ref="U30">VLOOKUP($Q$26&amp;$K30,CHOOSE({1,2},$C:$C&amp;$A:$A,$F:$F),2,0)</f>
        <v>7.0349534352620438E-2</v>
      </c>
      <c r="W30">
        <f t="shared" si="5"/>
        <v>5.9578355799424524E-3</v>
      </c>
      <c r="X30">
        <f t="shared" si="4"/>
        <v>8.9558647860392554E-3</v>
      </c>
      <c r="Y30">
        <f t="shared" si="4"/>
        <v>2.0595070891155757E-2</v>
      </c>
      <c r="Z30">
        <f t="shared" si="4"/>
        <v>5.1588273933585477E-2</v>
      </c>
      <c r="AA30" s="4">
        <f>K30^2*$AA$26</f>
        <v>5.5866306963929399E-2</v>
      </c>
    </row>
    <row r="31" spans="1:27" x14ac:dyDescent="0.25">
      <c r="A31">
        <f>Sheet1!A31</f>
        <v>1501</v>
      </c>
      <c r="B31">
        <f>Sheet1!B31</f>
        <v>0.25</v>
      </c>
      <c r="C31" s="1">
        <f>Sheet1!C31</f>
        <v>4.9999999999999998E-7</v>
      </c>
      <c r="D31" s="2">
        <f>(Sheet1!D31+Sheet2!D31+Sheet3!D31)/3</f>
        <v>0.28554296493530273</v>
      </c>
      <c r="E31" s="2">
        <f>Sheet1!E31</f>
        <v>3.0336380004882809E-2</v>
      </c>
      <c r="F31" s="2">
        <f>(Sheet1!F31+Sheet2!F31+Sheet3!F31)/3</f>
        <v>0.14479962984720862</v>
      </c>
      <c r="G31" s="2">
        <f t="shared" si="0"/>
        <v>0.11446324984232581</v>
      </c>
      <c r="H31" s="2">
        <f t="shared" si="1"/>
        <v>4.7731347584616994</v>
      </c>
      <c r="I31" s="2">
        <f t="shared" si="2"/>
        <v>0.20950592233483956</v>
      </c>
      <c r="K31">
        <v>1501</v>
      </c>
      <c r="L31">
        <f t="array" ref="L31">VLOOKUP($L$26&amp;L$27&amp;$K31,CHOOSE({1,2,3},$C:$C&amp;$B:$B&amp;$A:$A,$E:$E),2,0)</f>
        <v>1.026630401611328E-2</v>
      </c>
      <c r="M31">
        <f t="array" ref="M31">VLOOKUP($L$26&amp;M$27&amp;$K31,CHOOSE({1,2,3},$C:$C&amp;$B:$B&amp;$A:$A,$E:$E),2,0)</f>
        <v>1.947832107543945E-2</v>
      </c>
      <c r="N31">
        <f t="array" ref="N31">VLOOKUP($L$26&amp;N$27&amp;$K31,CHOOSE({1,2,3},$C:$C&amp;$B:$B&amp;$A:$A,$E:$E),2,0)</f>
        <v>3.8841009140014648E-2</v>
      </c>
      <c r="O31">
        <f t="array" ref="O31">VLOOKUP($L$26&amp;O$27&amp;$K31,CHOOSE({1,2,3},$C:$C&amp;$B:$B&amp;$A:$A,$E:$E),2,0)</f>
        <v>5.1173925399780273E-2</v>
      </c>
      <c r="P31">
        <f t="array" ref="P31">VLOOKUP($L$26&amp;$K31,CHOOSE({1,2},$C:$C&amp;$A:$A,$F:$F),2,0)</f>
        <v>0.13509194056193036</v>
      </c>
      <c r="Q31" cm="1">
        <f t="array" ref="Q31">VLOOKUP($Q$26&amp;Q$27&amp;$K31,CHOOSE({1,2,3},$C:$C&amp;$B:$B&amp;$A:$A,$E:$E),2,0)</f>
        <v>1.026439666748047E-2</v>
      </c>
      <c r="R31" cm="1">
        <f t="array" ref="R31">VLOOKUP($Q$26&amp;R$27&amp;$K31,CHOOSE({1,2,3},$C:$C&amp;$B:$B&amp;$A:$A,$E:$E),2,0)</f>
        <v>1.0103940963745121E-2</v>
      </c>
      <c r="S31" cm="1">
        <f t="array" ref="S31">VLOOKUP($Q$26&amp;S$27&amp;$K31,CHOOSE({1,2,3},$C:$C&amp;$B:$B&amp;$A:$A,$E:$E),2,0)</f>
        <v>3.0336380004882809E-2</v>
      </c>
      <c r="T31" cm="1">
        <f t="array" ref="T31">VLOOKUP($Q$26&amp;T$27&amp;$K31,CHOOSE({1,2,3},$C:$C&amp;$B:$B&amp;$A:$A,$E:$E),2,0)</f>
        <v>5.1310539245605469E-2</v>
      </c>
      <c r="U31">
        <f t="array" ref="U31">VLOOKUP($Q$26&amp;$K31,CHOOSE({1,2},$C:$C&amp;$A:$A,$F:$F),2,0)</f>
        <v>0.12149405479431152</v>
      </c>
      <c r="W31">
        <f t="shared" si="5"/>
        <v>9.4576575917128345E-3</v>
      </c>
      <c r="X31">
        <f t="shared" si="4"/>
        <v>1.4216824457054914E-2</v>
      </c>
      <c r="Y31">
        <f t="shared" si="4"/>
        <v>3.2693270224064271E-2</v>
      </c>
      <c r="Z31">
        <f t="shared" si="4"/>
        <v>8.1892865968625606E-2</v>
      </c>
      <c r="AA31">
        <f t="shared" si="6"/>
        <v>0.12561548886282539</v>
      </c>
    </row>
    <row r="32" spans="1:27" x14ac:dyDescent="0.25">
      <c r="A32">
        <f>Sheet1!A32</f>
        <v>1501</v>
      </c>
      <c r="B32">
        <f>Sheet1!B32</f>
        <v>0.125</v>
      </c>
      <c r="C32" s="1">
        <f>Sheet1!C32</f>
        <v>1E-3</v>
      </c>
      <c r="D32" s="2">
        <f>(Sheet1!D32+Sheet2!D32+Sheet3!D32)/3</f>
        <v>0.27635208765665692</v>
      </c>
      <c r="E32" s="2">
        <f>Sheet1!E32</f>
        <v>5.1173925399780273E-2</v>
      </c>
      <c r="F32" s="2">
        <f>(Sheet1!F32+Sheet2!F32+Sheet3!F32)/3</f>
        <v>0.13076082865397134</v>
      </c>
      <c r="G32" s="2">
        <f t="shared" si="0"/>
        <v>7.9586903254191071E-2</v>
      </c>
      <c r="H32" s="2">
        <f t="shared" si="1"/>
        <v>2.5552237322512061</v>
      </c>
      <c r="I32" s="2">
        <f t="shared" si="2"/>
        <v>0.39135516290739003</v>
      </c>
      <c r="K32">
        <v>2001</v>
      </c>
      <c r="L32">
        <f t="array" ref="L32">VLOOKUP($L$26&amp;L$27&amp;$K32,CHOOSE({1,2,3},$C:$C&amp;$B:$B&amp;$A:$A,$E:$E),2,0)</f>
        <v>1.2174844741821291E-2</v>
      </c>
      <c r="M32">
        <f t="array" ref="M32">VLOOKUP($L$26&amp;M$27&amp;$K32,CHOOSE({1,2,3},$C:$C&amp;$B:$B&amp;$A:$A,$E:$E),2,0)</f>
        <v>1.7549514770507809E-2</v>
      </c>
      <c r="N32">
        <f t="array" ref="N32">VLOOKUP($L$26&amp;N$27&amp;$K32,CHOOSE({1,2,3},$C:$C&amp;$B:$B&amp;$A:$A,$E:$E),2,0)</f>
        <v>5.0951242446899407E-2</v>
      </c>
      <c r="O32">
        <f t="array" ref="O32">VLOOKUP($L$26&amp;O$27&amp;$K32,CHOOSE({1,2,3},$C:$C&amp;$B:$B&amp;$A:$A,$E:$E),2,0)</f>
        <v>8.5452795028686523E-2</v>
      </c>
      <c r="P32">
        <f t="array" ref="P32">VLOOKUP($L$26&amp;$K32,CHOOSE({1,2},$C:$C&amp;$A:$A,$F:$F),2,0)</f>
        <v>0.24076175689697266</v>
      </c>
      <c r="Q32" cm="1">
        <f t="array" ref="Q32">VLOOKUP($Q$26&amp;Q$27&amp;$K32,CHOOSE({1,2,3},$C:$C&amp;$B:$B&amp;$A:$A,$E:$E),2,0)</f>
        <v>1.8701314926147461E-2</v>
      </c>
      <c r="R32" cm="1">
        <f t="array" ref="R32">VLOOKUP($Q$26&amp;R$27&amp;$K32,CHOOSE({1,2,3},$C:$C&amp;$B:$B&amp;$A:$A,$E:$E),2,0)</f>
        <v>1.239490509033203E-2</v>
      </c>
      <c r="S32" cm="1">
        <f t="array" ref="S32">VLOOKUP($Q$26&amp;S$27&amp;$K32,CHOOSE({1,2,3},$C:$C&amp;$B:$B&amp;$A:$A,$E:$E),2,0)</f>
        <v>4.0851593017578118E-2</v>
      </c>
      <c r="T32" cm="1">
        <f t="array" ref="T32">VLOOKUP($Q$26&amp;T$27&amp;$K32,CHOOSE({1,2,3},$C:$C&amp;$B:$B&amp;$A:$A,$E:$E),2,0)</f>
        <v>7.3696374893188477E-2</v>
      </c>
      <c r="U32">
        <f t="array" ref="U32">VLOOKUP($Q$26&amp;$K32,CHOOSE({1,2},$C:$C&amp;$A:$A,$F:$F),2,0)</f>
        <v>0.24056657155354819</v>
      </c>
      <c r="W32">
        <f t="shared" si="5"/>
        <v>1.3103746015317472E-2</v>
      </c>
      <c r="X32">
        <f t="shared" si="4"/>
        <v>1.9697652936054591E-2</v>
      </c>
      <c r="Y32">
        <f t="shared" si="4"/>
        <v>4.5297083899681879E-2</v>
      </c>
      <c r="Z32">
        <f t="shared" si="4"/>
        <v>0.1134639635357068</v>
      </c>
      <c r="AA32">
        <f t="shared" si="6"/>
        <v>0.22324204162458947</v>
      </c>
    </row>
    <row r="33" spans="1:27" x14ac:dyDescent="0.25">
      <c r="A33">
        <f>Sheet1!A33</f>
        <v>1501</v>
      </c>
      <c r="B33">
        <f>Sheet1!B33</f>
        <v>0.125</v>
      </c>
      <c r="C33" s="1">
        <f>Sheet1!C33</f>
        <v>4.9999999999999998E-7</v>
      </c>
      <c r="D33" s="2">
        <f>(Sheet1!D33+Sheet2!D33+Sheet3!D33)/3</f>
        <v>0.287628173828125</v>
      </c>
      <c r="E33" s="2">
        <f>Sheet1!E33</f>
        <v>5.1310539245605469E-2</v>
      </c>
      <c r="F33" s="2">
        <f>(Sheet1!F33+Sheet2!F33+Sheet3!F33)/3</f>
        <v>0.1388083299001058</v>
      </c>
      <c r="G33" s="2">
        <f t="shared" si="0"/>
        <v>8.7497790654500335E-2</v>
      </c>
      <c r="H33" s="2">
        <f t="shared" si="1"/>
        <v>2.705259619971625</v>
      </c>
      <c r="I33" s="2">
        <f t="shared" si="2"/>
        <v>0.36965028887337947</v>
      </c>
      <c r="K33">
        <v>2501</v>
      </c>
      <c r="L33">
        <f t="array" ref="L33">VLOOKUP($L$26&amp;L$27&amp;$K33,CHOOSE({1,2,3},$C:$C&amp;$B:$B&amp;$A:$A,$E:$E),2,0)</f>
        <v>2.2582292556762699E-2</v>
      </c>
      <c r="M33">
        <f t="array" ref="M33">VLOOKUP($L$26&amp;M$27&amp;$K33,CHOOSE({1,2,3},$C:$C&amp;$B:$B&amp;$A:$A,$E:$E),2,0)</f>
        <v>3.885650634765625E-2</v>
      </c>
      <c r="N33">
        <f t="array" ref="N33">VLOOKUP($L$26&amp;N$27&amp;$K33,CHOOSE({1,2,3},$C:$C&amp;$B:$B&amp;$A:$A,$E:$E),2,0)</f>
        <v>6.0678482055664063E-2</v>
      </c>
      <c r="O33">
        <f t="array" ref="O33">VLOOKUP($L$26&amp;O$27&amp;$K33,CHOOSE({1,2,3},$C:$C&amp;$B:$B&amp;$A:$A,$E:$E),2,0)</f>
        <v>0.1118552684783936</v>
      </c>
      <c r="P33">
        <f t="array" ref="P33">VLOOKUP($L$26&amp;$K33,CHOOSE({1,2},$C:$C&amp;$A:$A,$F:$F),2,0)</f>
        <v>0.35398507118225098</v>
      </c>
      <c r="Q33" cm="1">
        <f t="array" ref="Q33">VLOOKUP($Q$26&amp;Q$27&amp;$K33,CHOOSE({1,2,3},$C:$C&amp;$B:$B&amp;$A:$A,$E:$E),2,0)</f>
        <v>1.2189865112304689E-2</v>
      </c>
      <c r="R33" cm="1">
        <f t="array" ref="R33">VLOOKUP($Q$26&amp;R$27&amp;$K33,CHOOSE({1,2,3},$C:$C&amp;$B:$B&amp;$A:$A,$E:$E),2,0)</f>
        <v>2.99677848815918E-2</v>
      </c>
      <c r="S33" cm="1">
        <f t="array" ref="S33">VLOOKUP($Q$26&amp;S$27&amp;$K33,CHOOSE({1,2,3},$C:$C&amp;$B:$B&amp;$A:$A,$E:$E),2,0)</f>
        <v>4.8970937728881843E-2</v>
      </c>
      <c r="T33" cm="1">
        <f t="array" ref="T33">VLOOKUP($Q$26&amp;T$27&amp;$K33,CHOOSE({1,2,3},$C:$C&amp;$B:$B&amp;$A:$A,$E:$E),2,0)</f>
        <v>0.1196579933166504</v>
      </c>
      <c r="U33">
        <f t="array" ref="U33">VLOOKUP($Q$26&amp;$K33,CHOOSE({1,2},$C:$C&amp;$A:$A,$F:$F),2,0)</f>
        <v>0.36068757375081378</v>
      </c>
      <c r="W33">
        <f t="shared" si="5"/>
        <v>1.685861697700736E-2</v>
      </c>
      <c r="X33">
        <f t="shared" si="4"/>
        <v>2.5342004172455222E-2</v>
      </c>
      <c r="Y33">
        <f t="shared" si="4"/>
        <v>5.8276937506835706E-2</v>
      </c>
      <c r="Z33">
        <f t="shared" si="4"/>
        <v>0.14597699770017003</v>
      </c>
      <c r="AA33">
        <f t="shared" si="6"/>
        <v>0.34874596524922163</v>
      </c>
    </row>
    <row r="34" spans="1:27" x14ac:dyDescent="0.25">
      <c r="A34">
        <f>Sheet1!A34</f>
        <v>2001</v>
      </c>
      <c r="B34">
        <f>Sheet1!B34</f>
        <v>0.75</v>
      </c>
      <c r="C34" s="1">
        <f>Sheet1!C34</f>
        <v>1E-3</v>
      </c>
      <c r="D34" s="2">
        <f>(Sheet1!D34+Sheet2!D34+Sheet3!D34)/3</f>
        <v>0.34737277030944824</v>
      </c>
      <c r="E34" s="2">
        <f>Sheet1!E34</f>
        <v>1.2174844741821291E-2</v>
      </c>
      <c r="F34" s="2">
        <f>(Sheet1!F34+Sheet2!F34+Sheet3!F34)/3</f>
        <v>0.24076175689697266</v>
      </c>
      <c r="G34" s="2">
        <f t="shared" ref="G34:G65" si="7">F34-E34</f>
        <v>0.22858691215515137</v>
      </c>
      <c r="H34" s="2">
        <f t="shared" ref="H34:H65" si="8">IF(E34&gt;0,F34/E34,"")</f>
        <v>19.775345148340346</v>
      </c>
      <c r="I34" s="2">
        <f t="shared" ref="I34:I65" si="9">IF(F34&gt;0,1-G34/F34,0)</f>
        <v>5.0568017523776376E-2</v>
      </c>
      <c r="K34">
        <v>3001</v>
      </c>
      <c r="L34">
        <f t="array" ref="L34">VLOOKUP($L$26&amp;L$27&amp;$K34,CHOOSE({1,2,3},$C:$C&amp;$B:$B&amp;$A:$A,$E:$E),2,0)</f>
        <v>2.2444009780883789E-2</v>
      </c>
      <c r="M34">
        <f t="array" ref="M34">VLOOKUP($L$26&amp;M$27&amp;$K34,CHOOSE({1,2,3},$C:$C&amp;$B:$B&amp;$A:$A,$E:$E),2,0)</f>
        <v>2.9027700424194339E-2</v>
      </c>
      <c r="N34">
        <f t="array" ref="N34">VLOOKUP($L$26&amp;N$27&amp;$K34,CHOOSE({1,2,3},$C:$C&amp;$B:$B&amp;$A:$A,$E:$E),2,0)</f>
        <v>6.4110279083251953E-2</v>
      </c>
      <c r="O34">
        <f t="array" ref="O34">VLOOKUP($L$26&amp;O$27&amp;$K34,CHOOSE({1,2,3},$C:$C&amp;$B:$B&amp;$A:$A,$E:$E),2,0)</f>
        <v>0.1532132625579834</v>
      </c>
      <c r="P34">
        <f t="array" ref="P34">VLOOKUP($L$26&amp;$K34,CHOOSE({1,2},$C:$C&amp;$A:$A,$F:$F),2,0)</f>
        <v>0.50212717056274414</v>
      </c>
      <c r="Q34" cm="1">
        <f t="array" ref="Q34">VLOOKUP($Q$26&amp;Q$27&amp;$K34,CHOOSE({1,2,3},$C:$C&amp;$B:$B&amp;$A:$A,$E:$E),2,0)</f>
        <v>2.5137186050415039E-2</v>
      </c>
      <c r="R34" cm="1">
        <f t="array" ref="R34">VLOOKUP($Q$26&amp;R$27&amp;$K34,CHOOSE({1,2,3},$C:$C&amp;$B:$B&amp;$A:$A,$E:$E),2,0)</f>
        <v>3.1561851501464837E-2</v>
      </c>
      <c r="S34" cm="1">
        <f t="array" ref="S34">VLOOKUP($Q$26&amp;S$27&amp;$K34,CHOOSE({1,2,3},$C:$C&amp;$B:$B&amp;$A:$A,$E:$E),2,0)</f>
        <v>6.6243171691894531E-2</v>
      </c>
      <c r="T34" cm="1">
        <f t="array" ref="T34">VLOOKUP($Q$26&amp;T$27&amp;$K34,CHOOSE({1,2,3},$C:$C&amp;$B:$B&amp;$A:$A,$E:$E),2,0)</f>
        <v>0.14454913139343259</v>
      </c>
      <c r="U34">
        <f t="array" ref="U34">VLOOKUP($Q$26&amp;$K34,CHOOSE({1,2},$C:$C&amp;$A:$A,$F:$F),2,0)</f>
        <v>0.51963122685750329</v>
      </c>
      <c r="W34">
        <f t="shared" si="5"/>
        <v>2.0700186385033261E-2</v>
      </c>
      <c r="X34">
        <f t="shared" si="4"/>
        <v>3.1116681187761029E-2</v>
      </c>
      <c r="Y34">
        <f t="shared" si="4"/>
        <v>7.155649066502355E-2</v>
      </c>
      <c r="Z34">
        <f t="shared" si="4"/>
        <v>0.17924074462586753</v>
      </c>
      <c r="AA34">
        <f t="shared" si="6"/>
        <v>0.5021272597367219</v>
      </c>
    </row>
    <row r="35" spans="1:27" x14ac:dyDescent="0.25">
      <c r="A35">
        <f>Sheet1!A35</f>
        <v>2001</v>
      </c>
      <c r="B35">
        <f>Sheet1!B35</f>
        <v>0.75</v>
      </c>
      <c r="C35" s="1">
        <f>Sheet1!C35</f>
        <v>4.9999999999999998E-7</v>
      </c>
      <c r="D35" s="2">
        <f>(Sheet1!D35+Sheet2!D35+Sheet3!D35)/3</f>
        <v>0.35567386945088703</v>
      </c>
      <c r="E35" s="2">
        <f>Sheet1!E35</f>
        <v>1.8701314926147461E-2</v>
      </c>
      <c r="F35" s="2">
        <f>(Sheet1!F35+Sheet2!F35+Sheet3!F35)/3</f>
        <v>0.24056657155354819</v>
      </c>
      <c r="G35" s="2">
        <f t="shared" si="7"/>
        <v>0.22186525662740073</v>
      </c>
      <c r="H35" s="2">
        <f t="shared" si="8"/>
        <v>12.863618013148221</v>
      </c>
      <c r="I35" s="2">
        <f t="shared" si="9"/>
        <v>7.7738626798298571E-2</v>
      </c>
      <c r="K35">
        <v>3501</v>
      </c>
      <c r="L35">
        <f t="array" ref="L35">VLOOKUP($L$26&amp;L$27&amp;$K35,CHOOSE({1,2,3},$C:$C&amp;$B:$B&amp;$A:$A,$E:$E),2,0)</f>
        <v>1.8285274505615231E-2</v>
      </c>
      <c r="M35">
        <f t="array" ref="M35">VLOOKUP($L$26&amp;M$27&amp;$K35,CHOOSE({1,2,3},$C:$C&amp;$B:$B&amp;$A:$A,$E:$E),2,0)</f>
        <v>3.253936767578125E-2</v>
      </c>
      <c r="N35">
        <f t="array" ref="N35">VLOOKUP($L$26&amp;N$27&amp;$K35,CHOOSE({1,2,3},$C:$C&amp;$B:$B&amp;$A:$A,$E:$E),2,0)</f>
        <v>0.10928678512573239</v>
      </c>
      <c r="O35">
        <f t="array" ref="O35">VLOOKUP($L$26&amp;O$27&amp;$K35,CHOOSE({1,2,3},$C:$C&amp;$B:$B&amp;$A:$A,$E:$E),2,0)</f>
        <v>0.19078612327575681</v>
      </c>
      <c r="P35">
        <f t="array" ref="P35">VLOOKUP($L$26&amp;$K35,CHOOSE({1,2},$C:$C&amp;$A:$A,$F:$F),2,0)</f>
        <v>0.62045383453369141</v>
      </c>
      <c r="Q35" cm="1">
        <f t="array" ref="Q35">VLOOKUP($Q$26&amp;Q$27&amp;$K35,CHOOSE({1,2,3},$C:$C&amp;$B:$B&amp;$A:$A,$E:$E),2,0)</f>
        <v>2.8604507446289059E-2</v>
      </c>
      <c r="R35" cm="1">
        <f t="array" ref="R35">VLOOKUP($Q$26&amp;R$27&amp;$K35,CHOOSE({1,2,3},$C:$C&amp;$B:$B&amp;$A:$A,$E:$E),2,0)</f>
        <v>3.8517236709594727E-2</v>
      </c>
      <c r="S35" cm="1">
        <f t="array" ref="S35">VLOOKUP($Q$26&amp;S$27&amp;$K35,CHOOSE({1,2,3},$C:$C&amp;$B:$B&amp;$A:$A,$E:$E),2,0)</f>
        <v>7.4847698211669922E-2</v>
      </c>
      <c r="T35" cm="1">
        <f t="array" ref="T35">VLOOKUP($Q$26&amp;T$27&amp;$K35,CHOOSE({1,2,3},$C:$C&amp;$B:$B&amp;$A:$A,$E:$E),2,0)</f>
        <v>0.26639151573181152</v>
      </c>
      <c r="U35">
        <f t="array" ref="U35">VLOOKUP($Q$26&amp;$K35,CHOOSE({1,2},$C:$C&amp;$A:$A,$F:$F),2,0)</f>
        <v>0.63505339622497559</v>
      </c>
      <c r="W35">
        <f t="shared" si="5"/>
        <v>2.4613859212923622E-2</v>
      </c>
      <c r="X35">
        <f t="shared" si="4"/>
        <v>3.6999744624654413E-2</v>
      </c>
      <c r="Y35">
        <f t="shared" si="4"/>
        <v>8.5085291225842394E-2</v>
      </c>
      <c r="Z35">
        <f t="shared" si="4"/>
        <v>0.21312882750807222</v>
      </c>
      <c r="AA35">
        <f t="shared" si="6"/>
        <v>0.68338592508709028</v>
      </c>
    </row>
    <row r="36" spans="1:27" x14ac:dyDescent="0.25">
      <c r="A36">
        <f>Sheet1!A36</f>
        <v>2001</v>
      </c>
      <c r="B36">
        <f>Sheet1!B36</f>
        <v>0.5</v>
      </c>
      <c r="C36" s="1">
        <f>Sheet1!C36</f>
        <v>1E-3</v>
      </c>
      <c r="D36" s="2">
        <f>(Sheet1!D36+Sheet2!D36+Sheet3!D36)/3</f>
        <v>0.34706083933512361</v>
      </c>
      <c r="E36" s="2">
        <f>Sheet1!E36</f>
        <v>1.7549514770507809E-2</v>
      </c>
      <c r="F36" s="2">
        <f>(Sheet1!F36+Sheet2!F36+Sheet3!F36)/3</f>
        <v>0.22670714060465494</v>
      </c>
      <c r="G36" s="2">
        <f t="shared" si="7"/>
        <v>0.20915762583414713</v>
      </c>
      <c r="H36" s="2">
        <f t="shared" si="8"/>
        <v>12.918142955475856</v>
      </c>
      <c r="I36" s="2">
        <f t="shared" si="9"/>
        <v>7.741050733426913E-2</v>
      </c>
      <c r="K36">
        <v>4001</v>
      </c>
      <c r="L36">
        <f t="array" ref="L36">VLOOKUP($L$26&amp;L$27&amp;$K36,CHOOSE({1,2,3},$C:$C&amp;$B:$B&amp;$A:$A,$E:$E),2,0)</f>
        <v>2.9722213745117191E-2</v>
      </c>
      <c r="M36">
        <f t="array" ref="M36">VLOOKUP($L$26&amp;M$27&amp;$K36,CHOOSE({1,2,3},$C:$C&amp;$B:$B&amp;$A:$A,$E:$E),2,0)</f>
        <v>4.0424346923828118E-2</v>
      </c>
      <c r="N36">
        <f t="array" ref="N36">VLOOKUP($L$26&amp;N$27&amp;$K36,CHOOSE({1,2,3},$C:$C&amp;$B:$B&amp;$A:$A,$E:$E),2,0)</f>
        <v>9.1177463531494141E-2</v>
      </c>
      <c r="O36">
        <f t="array" ref="O36">VLOOKUP($L$26&amp;O$27&amp;$K36,CHOOSE({1,2,3},$C:$C&amp;$B:$B&amp;$A:$A,$E:$E),2,0)</f>
        <v>0.22928667068481451</v>
      </c>
      <c r="P36">
        <f t="array" ref="P36">VLOOKUP($L$26&amp;$K36,CHOOSE({1,2},$C:$C&amp;$A:$A,$F:$F),2,0)</f>
        <v>0.79927865664164222</v>
      </c>
      <c r="Q36" cm="1">
        <f t="array" ref="Q36">VLOOKUP($Q$26&amp;Q$27&amp;$K36,CHOOSE({1,2,3},$C:$C&amp;$B:$B&amp;$A:$A,$E:$E),2,0)</f>
        <v>2.2624969482421878E-2</v>
      </c>
      <c r="R36" cm="1">
        <f t="array" ref="R36">VLOOKUP($Q$26&amp;R$27&amp;$K36,CHOOSE({1,2,3},$C:$C&amp;$B:$B&amp;$A:$A,$E:$E),2,0)</f>
        <v>4.055023193359375E-2</v>
      </c>
      <c r="S36" cm="1">
        <f t="array" ref="S36">VLOOKUP($Q$26&amp;S$27&amp;$K36,CHOOSE({1,2,3},$C:$C&amp;$B:$B&amp;$A:$A,$E:$E),2,0)</f>
        <v>9.1253042221069336E-2</v>
      </c>
      <c r="T36" cm="1">
        <f t="array" ref="T36">VLOOKUP($Q$26&amp;T$27&amp;$K36,CHOOSE({1,2,3},$C:$C&amp;$B:$B&amp;$A:$A,$E:$E),2,0)</f>
        <v>0.24953389167785639</v>
      </c>
      <c r="U36">
        <f t="array" ref="U36">VLOOKUP($Q$26&amp;$K36,CHOOSE({1,2},$C:$C&amp;$A:$A,$F:$F),2,0)</f>
        <v>0.77912569046020508</v>
      </c>
      <c r="W36">
        <f t="shared" si="5"/>
        <v>2.8589260940760405E-2</v>
      </c>
      <c r="X36">
        <f t="shared" si="4"/>
        <v>4.2975599424097698E-2</v>
      </c>
      <c r="Y36">
        <f t="shared" si="4"/>
        <v>9.8827476505553069E-2</v>
      </c>
      <c r="Z36">
        <f t="shared" si="4"/>
        <v>0.24755141446601478</v>
      </c>
      <c r="AA36">
        <f t="shared" si="6"/>
        <v>0.89252196130032679</v>
      </c>
    </row>
    <row r="37" spans="1:27" x14ac:dyDescent="0.25">
      <c r="A37">
        <f>Sheet1!A37</f>
        <v>2001</v>
      </c>
      <c r="B37">
        <f>Sheet1!B37</f>
        <v>0.5</v>
      </c>
      <c r="C37" s="1">
        <f>Sheet1!C37</f>
        <v>4.9999999999999998E-7</v>
      </c>
      <c r="D37" s="2">
        <f>(Sheet1!D37+Sheet2!D37+Sheet3!D37)/3</f>
        <v>0.34271923700968426</v>
      </c>
      <c r="E37" s="2">
        <f>Sheet1!E37</f>
        <v>1.239490509033203E-2</v>
      </c>
      <c r="F37" s="2">
        <f>(Sheet1!F37+Sheet2!F37+Sheet3!F37)/3</f>
        <v>0.23099152247111002</v>
      </c>
      <c r="G37" s="2">
        <f t="shared" si="7"/>
        <v>0.21859661738077799</v>
      </c>
      <c r="H37" s="2">
        <f t="shared" si="8"/>
        <v>18.636005744915494</v>
      </c>
      <c r="I37" s="2">
        <f t="shared" si="9"/>
        <v>5.3659567060008739E-2</v>
      </c>
      <c r="K37">
        <v>4501</v>
      </c>
      <c r="L37">
        <f t="array" ref="L37">VLOOKUP($L$26&amp;L$27&amp;$K37,CHOOSE({1,2,3},$C:$C&amp;$B:$B&amp;$A:$A,$E:$E),2,0)</f>
        <v>3.2561063766479492E-2</v>
      </c>
      <c r="M37">
        <f t="array" ref="M37">VLOOKUP($L$26&amp;M$27&amp;$K37,CHOOSE({1,2,3},$C:$C&amp;$B:$B&amp;$A:$A,$E:$E),2,0)</f>
        <v>5.1763772964477539E-2</v>
      </c>
      <c r="N37">
        <f t="array" ref="N37">VLOOKUP($L$26&amp;N$27&amp;$K37,CHOOSE({1,2,3},$C:$C&amp;$B:$B&amp;$A:$A,$E:$E),2,0)</f>
        <v>0.1077873706817627</v>
      </c>
      <c r="O37">
        <f t="array" ref="O37">VLOOKUP($L$26&amp;O$27&amp;$K37,CHOOSE({1,2,3},$C:$C&amp;$B:$B&amp;$A:$A,$E:$E),2,0)</f>
        <v>0.25364303588867188</v>
      </c>
      <c r="P37">
        <f t="array" ref="P37">VLOOKUP($L$26&amp;$K37,CHOOSE({1,2},$C:$C&amp;$A:$A,$F:$F),2,0)</f>
        <v>1.0066525936126709</v>
      </c>
      <c r="Q37" cm="1">
        <f t="array" ref="Q37">VLOOKUP($Q$26&amp;Q$27&amp;$K37,CHOOSE({1,2,3},$C:$C&amp;$B:$B&amp;$A:$A,$E:$E),2,0)</f>
        <v>4.0363788604736328E-2</v>
      </c>
      <c r="R37" cm="1">
        <f t="array" ref="R37">VLOOKUP($Q$26&amp;R$27&amp;$K37,CHOOSE({1,2,3},$C:$C&amp;$B:$B&amp;$A:$A,$E:$E),2,0)</f>
        <v>4.2572259902954102E-2</v>
      </c>
      <c r="S37" cm="1">
        <f t="array" ref="S37">VLOOKUP($Q$26&amp;S$27&amp;$K37,CHOOSE({1,2,3},$C:$C&amp;$B:$B&amp;$A:$A,$E:$E),2,0)</f>
        <v>0.1093263626098633</v>
      </c>
      <c r="T37" cm="1">
        <f t="array" ref="T37">VLOOKUP($Q$26&amp;T$27&amp;$K37,CHOOSE({1,2,3},$C:$C&amp;$B:$B&amp;$A:$A,$E:$E),2,0)</f>
        <v>0.26778340339660639</v>
      </c>
      <c r="U37">
        <f t="array" ref="U37">VLOOKUP($Q$26&amp;$K37,CHOOSE({1,2},$C:$C&amp;$A:$A,$F:$F),2,0)</f>
        <v>0.96618231137593591</v>
      </c>
      <c r="W37">
        <f t="shared" si="5"/>
        <v>3.2618633879179564E-2</v>
      </c>
      <c r="X37">
        <f t="shared" si="4"/>
        <v>4.9032584167096639E-2</v>
      </c>
      <c r="Y37">
        <f t="shared" si="4"/>
        <v>0.11275622969119381</v>
      </c>
      <c r="Z37">
        <f t="shared" si="4"/>
        <v>0.28244133248046116</v>
      </c>
      <c r="AA37">
        <f t="shared" si="6"/>
        <v>1.1295353683764313</v>
      </c>
    </row>
    <row r="38" spans="1:27" x14ac:dyDescent="0.25">
      <c r="A38">
        <f>Sheet1!A38</f>
        <v>2001</v>
      </c>
      <c r="B38">
        <f>Sheet1!B38</f>
        <v>0.25</v>
      </c>
      <c r="C38" s="1">
        <f>Sheet1!C38</f>
        <v>1E-3</v>
      </c>
      <c r="D38" s="2">
        <f>(Sheet1!D38+Sheet2!D38+Sheet3!D38)/3</f>
        <v>0.36412207285563153</v>
      </c>
      <c r="E38" s="2">
        <f>Sheet1!E38</f>
        <v>5.0951242446899407E-2</v>
      </c>
      <c r="F38" s="2">
        <f>(Sheet1!F38+Sheet2!F38+Sheet3!F38)/3</f>
        <v>0.23739496866861975</v>
      </c>
      <c r="G38" s="2">
        <f t="shared" si="7"/>
        <v>0.18644372622172034</v>
      </c>
      <c r="H38" s="2">
        <f t="shared" si="8"/>
        <v>4.6592576994766928</v>
      </c>
      <c r="I38" s="2">
        <f t="shared" si="9"/>
        <v>0.21462646294758836</v>
      </c>
      <c r="K38">
        <v>5001</v>
      </c>
      <c r="L38">
        <f t="array" ref="L38">VLOOKUP($L$26&amp;L$27&amp;$K38,CHOOSE({1,2,3},$C:$C&amp;$B:$B&amp;$A:$A,$E:$E),2,0)</f>
        <v>4.9076080322265618E-2</v>
      </c>
      <c r="M38">
        <f t="array" ref="M38">VLOOKUP($L$26&amp;M$27&amp;$K38,CHOOSE({1,2,3},$C:$C&amp;$B:$B&amp;$A:$A,$E:$E),2,0)</f>
        <v>5.8454275131225593E-2</v>
      </c>
      <c r="N38">
        <f t="array" ref="N38">VLOOKUP($L$26&amp;N$27&amp;$K38,CHOOSE({1,2,3},$C:$C&amp;$B:$B&amp;$A:$A,$E:$E),2,0)</f>
        <v>0.11116576194763179</v>
      </c>
      <c r="O38">
        <f t="array" ref="O38">VLOOKUP($L$26&amp;O$27&amp;$K38,CHOOSE({1,2,3},$C:$C&amp;$B:$B&amp;$A:$A,$E:$E),2,0)</f>
        <v>0.28617668151855469</v>
      </c>
      <c r="P38">
        <f t="array" ref="P38">VLOOKUP($L$26&amp;$K38,CHOOSE({1,2},$C:$C&amp;$A:$A,$F:$F),2,0)</f>
        <v>1.1750803788503015</v>
      </c>
      <c r="Q38" cm="1">
        <f t="array" ref="Q38">VLOOKUP($Q$26&amp;Q$27&amp;$K38,CHOOSE({1,2,3},$C:$C&amp;$B:$B&amp;$A:$A,$E:$E),2,0)</f>
        <v>4.0034770965576172E-2</v>
      </c>
      <c r="R38" cm="1">
        <f t="array" ref="R38">VLOOKUP($Q$26&amp;R$27&amp;$K38,CHOOSE({1,2,3},$C:$C&amp;$B:$B&amp;$A:$A,$E:$E),2,0)</f>
        <v>5.052638053894043E-2</v>
      </c>
      <c r="S38" cm="1">
        <f t="array" ref="S38">VLOOKUP($Q$26&amp;S$27&amp;$K38,CHOOSE({1,2,3},$C:$C&amp;$B:$B&amp;$A:$A,$E:$E),2,0)</f>
        <v>0.1130697727203369</v>
      </c>
      <c r="T38" cm="1">
        <f t="array" ref="T38">VLOOKUP($Q$26&amp;T$27&amp;$K38,CHOOSE({1,2,3},$C:$C&amp;$B:$B&amp;$A:$A,$E:$E),2,0)</f>
        <v>0.29699587821960449</v>
      </c>
      <c r="U38">
        <f t="array" ref="U38">VLOOKUP($Q$26&amp;$K38,CHOOSE({1,2},$C:$C&amp;$A:$A,$F:$F),2,0)</f>
        <v>1.1836531162261963</v>
      </c>
      <c r="W38">
        <f t="shared" si="5"/>
        <v>3.6695956129465468E-2</v>
      </c>
      <c r="X38">
        <f t="shared" si="4"/>
        <v>5.5161646688661317E-2</v>
      </c>
      <c r="Y38">
        <f t="shared" si="4"/>
        <v>0.12685073425815871</v>
      </c>
      <c r="Z38">
        <f t="shared" si="4"/>
        <v>0.31774643856149942</v>
      </c>
      <c r="AA38">
        <f t="shared" si="6"/>
        <v>1.3944261463154042</v>
      </c>
    </row>
    <row r="39" spans="1:27" x14ac:dyDescent="0.25">
      <c r="A39">
        <f>Sheet1!A39</f>
        <v>2001</v>
      </c>
      <c r="B39">
        <f>Sheet1!B39</f>
        <v>0.25</v>
      </c>
      <c r="C39" s="1">
        <f>Sheet1!C39</f>
        <v>4.9999999999999998E-7</v>
      </c>
      <c r="D39" s="2">
        <f>(Sheet1!D39+Sheet2!D39+Sheet3!D39)/3</f>
        <v>0.33588210741678876</v>
      </c>
      <c r="E39" s="2">
        <f>Sheet1!E39</f>
        <v>4.0851593017578118E-2</v>
      </c>
      <c r="F39" s="2">
        <f>(Sheet1!F39+Sheet2!F39+Sheet3!F39)/3</f>
        <v>0.23395760854085287</v>
      </c>
      <c r="G39" s="2">
        <f t="shared" si="7"/>
        <v>0.19310601552327475</v>
      </c>
      <c r="H39" s="2">
        <f t="shared" si="8"/>
        <v>5.7270131042425385</v>
      </c>
      <c r="I39" s="2">
        <f t="shared" si="9"/>
        <v>0.17461108989941121</v>
      </c>
      <c r="K39">
        <v>5501</v>
      </c>
      <c r="L39">
        <f t="array" ref="L39">VLOOKUP($L$26&amp;L$27&amp;$K39,CHOOSE({1,2,3},$C:$C&amp;$B:$B&amp;$A:$A,$E:$E),2,0)</f>
        <v>4.5003652572631843E-2</v>
      </c>
      <c r="M39">
        <f t="array" ref="M39">VLOOKUP($L$26&amp;M$27&amp;$K39,CHOOSE({1,2,3},$C:$C&amp;$B:$B&amp;$A:$A,$E:$E),2,0)</f>
        <v>6.7454099655151367E-2</v>
      </c>
      <c r="N39">
        <f t="array" ref="N39">VLOOKUP($L$26&amp;N$27&amp;$K39,CHOOSE({1,2,3},$C:$C&amp;$B:$B&amp;$A:$A,$E:$E),2,0)</f>
        <v>0.14154601097106931</v>
      </c>
      <c r="O39">
        <f t="array" ref="O39">VLOOKUP($L$26&amp;O$27&amp;$K39,CHOOSE({1,2,3},$C:$C&amp;$B:$B&amp;$A:$A,$E:$E),2,0)</f>
        <v>0.33791947364807129</v>
      </c>
      <c r="P39">
        <f t="array" ref="P39">VLOOKUP($L$26&amp;$K39,CHOOSE({1,2},$C:$C&amp;$A:$A,$F:$F),2,0)</f>
        <v>1.4346649646759033</v>
      </c>
      <c r="Q39" cm="1">
        <f t="array" ref="Q39">VLOOKUP($Q$26&amp;Q$27&amp;$K39,CHOOSE({1,2,3},$C:$C&amp;$B:$B&amp;$A:$A,$E:$E),2,0)</f>
        <v>4.04205322265625E-2</v>
      </c>
      <c r="R39" cm="1">
        <f t="array" ref="R39">VLOOKUP($Q$26&amp;R$27&amp;$K39,CHOOSE({1,2,3},$C:$C&amp;$B:$B&amp;$A:$A,$E:$E),2,0)</f>
        <v>6.1988592147827148E-2</v>
      </c>
      <c r="S39" cm="1">
        <f t="array" ref="S39">VLOOKUP($Q$26&amp;S$27&amp;$K39,CHOOSE({1,2,3},$C:$C&amp;$B:$B&amp;$A:$A,$E:$E),2,0)</f>
        <v>0.14304375648498541</v>
      </c>
      <c r="T39" cm="1">
        <f t="array" ref="T39">VLOOKUP($Q$26&amp;T$27&amp;$K39,CHOOSE({1,2,3},$C:$C&amp;$B:$B&amp;$A:$A,$E:$E),2,0)</f>
        <v>0.33588385581970209</v>
      </c>
      <c r="U39">
        <f t="array" ref="U39">VLOOKUP($Q$26&amp;$K39,CHOOSE({1,2},$C:$C&amp;$A:$A,$F:$F),2,0)</f>
        <v>1.4139138857523601</v>
      </c>
      <c r="W39">
        <f t="shared" si="5"/>
        <v>4.0816416741567343E-2</v>
      </c>
      <c r="X39">
        <f t="shared" si="4"/>
        <v>6.1355555131254055E-2</v>
      </c>
      <c r="Y39">
        <f t="shared" si="4"/>
        <v>0.14109435969423914</v>
      </c>
      <c r="Z39">
        <f t="shared" si="4"/>
        <v>0.35342507519680488</v>
      </c>
      <c r="AA39">
        <f t="shared" si="6"/>
        <v>1.6871942951172449</v>
      </c>
    </row>
    <row r="40" spans="1:27" x14ac:dyDescent="0.25">
      <c r="A40">
        <f>Sheet1!A40</f>
        <v>2001</v>
      </c>
      <c r="B40">
        <f>Sheet1!B40</f>
        <v>0.125</v>
      </c>
      <c r="C40" s="1">
        <f>Sheet1!C40</f>
        <v>1E-3</v>
      </c>
      <c r="D40" s="2">
        <f>(Sheet1!D40+Sheet2!D40+Sheet3!D40)/3</f>
        <v>0.35296670595804852</v>
      </c>
      <c r="E40" s="2">
        <f>Sheet1!E40</f>
        <v>8.5452795028686523E-2</v>
      </c>
      <c r="F40" s="2">
        <f>(Sheet1!F40+Sheet2!F40+Sheet3!F40)/3</f>
        <v>0.23357272148132327</v>
      </c>
      <c r="G40" s="2">
        <f t="shared" si="7"/>
        <v>0.14811992645263675</v>
      </c>
      <c r="H40" s="2">
        <f t="shared" si="8"/>
        <v>2.7333537937865326</v>
      </c>
      <c r="I40" s="2">
        <f t="shared" si="9"/>
        <v>0.36585091994794183</v>
      </c>
      <c r="K40">
        <v>6001</v>
      </c>
      <c r="L40">
        <f t="array" ref="L40">VLOOKUP($L$26&amp;L$27&amp;$K40,CHOOSE({1,2,3},$C:$C&amp;$B:$B&amp;$A:$A,$E:$E),2,0)</f>
        <v>3.8025140762329102E-2</v>
      </c>
      <c r="M40">
        <f t="array" ref="M40">VLOOKUP($L$26&amp;M$27&amp;$K40,CHOOSE({1,2,3},$C:$C&amp;$B:$B&amp;$A:$A,$E:$E),2,0)</f>
        <v>6.2787532806396484E-2</v>
      </c>
      <c r="N40">
        <f t="array" ref="N40">VLOOKUP($L$26&amp;N$27&amp;$K40,CHOOSE({1,2,3},$C:$C&amp;$B:$B&amp;$A:$A,$E:$E),2,0)</f>
        <v>0.1519818305969238</v>
      </c>
      <c r="O40">
        <f t="array" ref="O40">VLOOKUP($L$26&amp;O$27&amp;$K40,CHOOSE({1,2,3},$C:$C&amp;$B:$B&amp;$A:$A,$E:$E),2,0)</f>
        <v>0.39827537536621088</v>
      </c>
      <c r="P40">
        <f t="array" ref="P40">VLOOKUP($L$26&amp;$K40,CHOOSE({1,2},$C:$C&amp;$A:$A,$F:$F),2,0)</f>
        <v>1.6733691692352295</v>
      </c>
      <c r="Q40" cm="1">
        <f t="array" ref="Q40">VLOOKUP($Q$26&amp;Q$27&amp;$K40,CHOOSE({1,2,3},$C:$C&amp;$B:$B&amp;$A:$A,$E:$E),2,0)</f>
        <v>4.2160511016845703E-2</v>
      </c>
      <c r="R40" cm="1">
        <f t="array" ref="R40">VLOOKUP($Q$26&amp;R$27&amp;$K40,CHOOSE({1,2,3},$C:$C&amp;$B:$B&amp;$A:$A,$E:$E),2,0)</f>
        <v>6.8050861358642578E-2</v>
      </c>
      <c r="S40" cm="1">
        <f t="array" ref="S40">VLOOKUP($Q$26&amp;S$27&amp;$K40,CHOOSE({1,2,3},$C:$C&amp;$B:$B&amp;$A:$A,$E:$E),2,0)</f>
        <v>0.15138530731201169</v>
      </c>
      <c r="T40" cm="1">
        <f t="array" ref="T40">VLOOKUP($Q$26&amp;T$27&amp;$K40,CHOOSE({1,2,3},$C:$C&amp;$B:$B&amp;$A:$A,$E:$E),2,0)</f>
        <v>0.3841559886932373</v>
      </c>
      <c r="U40">
        <f t="array" ref="U40">VLOOKUP($Q$26&amp;$K40,CHOOSE({1,2},$C:$C&amp;$A:$A,$F:$F),2,0)</f>
        <v>1.723387320836385</v>
      </c>
      <c r="W40">
        <f t="shared" si="5"/>
        <v>4.4976083357413189E-2</v>
      </c>
      <c r="X40">
        <f t="shared" si="4"/>
        <v>6.7608398343633663E-2</v>
      </c>
      <c r="Y40">
        <f t="shared" si="4"/>
        <v>0.15547351260764442</v>
      </c>
      <c r="Z40">
        <f t="shared" si="4"/>
        <v>0.3894431925099246</v>
      </c>
      <c r="AA40">
        <f t="shared" si="6"/>
        <v>2.0078398147819536</v>
      </c>
    </row>
    <row r="41" spans="1:27" x14ac:dyDescent="0.25">
      <c r="A41">
        <f>Sheet1!A41</f>
        <v>2001</v>
      </c>
      <c r="B41">
        <f>Sheet1!B41</f>
        <v>0.125</v>
      </c>
      <c r="C41" s="1">
        <f>Sheet1!C41</f>
        <v>4.9999999999999998E-7</v>
      </c>
      <c r="D41" s="2">
        <f>(Sheet1!D41+Sheet2!D41+Sheet3!D41)/3</f>
        <v>0.35340507825215656</v>
      </c>
      <c r="E41" s="2">
        <f>Sheet1!E41</f>
        <v>7.3696374893188477E-2</v>
      </c>
      <c r="F41" s="2">
        <f>(Sheet1!F41+Sheet2!F41+Sheet3!F41)/3</f>
        <v>0.24143632253011069</v>
      </c>
      <c r="G41" s="2">
        <f t="shared" si="7"/>
        <v>0.16773994763692221</v>
      </c>
      <c r="H41" s="2">
        <f t="shared" si="8"/>
        <v>3.2760949623375013</v>
      </c>
      <c r="I41" s="2">
        <f t="shared" si="9"/>
        <v>0.30524145712995376</v>
      </c>
      <c r="K41">
        <v>6501</v>
      </c>
      <c r="L41">
        <f t="array" ref="L41">VLOOKUP($L$26&amp;L$27&amp;$K41,CHOOSE({1,2,3},$C:$C&amp;$B:$B&amp;$A:$A,$E:$E),2,0)</f>
        <v>5.0028085708618157E-2</v>
      </c>
      <c r="M41">
        <f t="array" ref="M41">VLOOKUP($L$26&amp;M$27&amp;$K41,CHOOSE({1,2,3},$C:$C&amp;$B:$B&amp;$A:$A,$E:$E),2,0)</f>
        <v>6.9631576538085938E-2</v>
      </c>
      <c r="N41">
        <f t="array" ref="N41">VLOOKUP($L$26&amp;N$27&amp;$K41,CHOOSE({1,2,3},$C:$C&amp;$B:$B&amp;$A:$A,$E:$E),2,0)</f>
        <v>0.15905451774597171</v>
      </c>
      <c r="O41">
        <f t="array" ref="O41">VLOOKUP($L$26&amp;O$27&amp;$K41,CHOOSE({1,2,3},$C:$C&amp;$B:$B&amp;$A:$A,$E:$E),2,0)</f>
        <v>0.40967822074890142</v>
      </c>
      <c r="P41">
        <f t="array" ref="P41">VLOOKUP($L$26&amp;$K41,CHOOSE({1,2},$C:$C&amp;$A:$A,$F:$F),2,0)</f>
        <v>1.9639023145039876</v>
      </c>
      <c r="Q41" cm="1">
        <f t="array" ref="Q41">VLOOKUP($Q$26&amp;Q$27&amp;$K41,CHOOSE({1,2,3},$C:$C&amp;$B:$B&amp;$A:$A,$E:$E),2,0)</f>
        <v>4.3052911758422852E-2</v>
      </c>
      <c r="R41" cm="1">
        <f t="array" ref="R41">VLOOKUP($Q$26&amp;R$27&amp;$K41,CHOOSE({1,2,3},$C:$C&amp;$B:$B&amp;$A:$A,$E:$E),2,0)</f>
        <v>7.1146726608276367E-2</v>
      </c>
      <c r="S41" cm="1">
        <f t="array" ref="S41">VLOOKUP($Q$26&amp;S$27&amp;$K41,CHOOSE({1,2,3},$C:$C&amp;$B:$B&amp;$A:$A,$E:$E),2,0)</f>
        <v>0.16270589828491211</v>
      </c>
      <c r="T41" cm="1">
        <f t="array" ref="T41">VLOOKUP($Q$26&amp;T$27&amp;$K41,CHOOSE({1,2,3},$C:$C&amp;$B:$B&amp;$A:$A,$E:$E),2,0)</f>
        <v>0.40875244140625</v>
      </c>
      <c r="U41">
        <f t="array" ref="U41">VLOOKUP($Q$26&amp;$K41,CHOOSE({1,2},$C:$C&amp;$A:$A,$F:$F),2,0)</f>
        <v>1.9687741597493489</v>
      </c>
      <c r="W41">
        <f t="shared" si="5"/>
        <v>4.917168141443521E-2</v>
      </c>
      <c r="X41">
        <f t="shared" si="4"/>
        <v>7.391525397787746E-2</v>
      </c>
      <c r="Y41">
        <f t="shared" si="4"/>
        <v>0.16997687347682744</v>
      </c>
      <c r="Z41">
        <f t="shared" si="4"/>
        <v>0.42577243640674284</v>
      </c>
      <c r="AA41">
        <f t="shared" si="6"/>
        <v>2.3563627053095306</v>
      </c>
    </row>
    <row r="42" spans="1:27" x14ac:dyDescent="0.25">
      <c r="A42">
        <f>Sheet1!A42</f>
        <v>2501</v>
      </c>
      <c r="B42">
        <f>Sheet1!B42</f>
        <v>0.75</v>
      </c>
      <c r="C42" s="1">
        <f>Sheet1!C42</f>
        <v>1E-3</v>
      </c>
      <c r="D42" s="2">
        <f>(Sheet1!D42+Sheet2!D42+Sheet3!D42)/3</f>
        <v>0.41560077667236328</v>
      </c>
      <c r="E42" s="2">
        <f>Sheet1!E42</f>
        <v>2.2582292556762699E-2</v>
      </c>
      <c r="F42" s="2">
        <f>(Sheet1!F42+Sheet2!F42+Sheet3!F42)/3</f>
        <v>0.35398507118225098</v>
      </c>
      <c r="G42" s="2">
        <f t="shared" si="7"/>
        <v>0.33140277862548828</v>
      </c>
      <c r="H42" s="2">
        <f t="shared" si="8"/>
        <v>15.675338112482445</v>
      </c>
      <c r="I42" s="2">
        <f t="shared" si="9"/>
        <v>6.379447721154341E-2</v>
      </c>
      <c r="K42">
        <v>7001</v>
      </c>
      <c r="L42">
        <f t="array" ref="L42">VLOOKUP($L$26&amp;L$27&amp;$K42,CHOOSE({1,2,3},$C:$C&amp;$B:$B&amp;$A:$A,$E:$E),2,0)</f>
        <v>5.3400754928588867E-2</v>
      </c>
      <c r="M42">
        <f t="array" ref="M42">VLOOKUP($L$26&amp;M$27&amp;$K42,CHOOSE({1,2,3},$C:$C&amp;$B:$B&amp;$A:$A,$E:$E),2,0)</f>
        <v>8.027195930480957E-2</v>
      </c>
      <c r="N42">
        <f t="array" ref="N42">VLOOKUP($L$26&amp;N$27&amp;$K42,CHOOSE({1,2,3},$C:$C&amp;$B:$B&amp;$A:$A,$E:$E),2,0)</f>
        <v>0.18459486961364749</v>
      </c>
      <c r="O42">
        <f t="array" ref="O42">VLOOKUP($L$26&amp;O$27&amp;$K42,CHOOSE({1,2,3},$C:$C&amp;$B:$B&amp;$A:$A,$E:$E),2,0)</f>
        <v>0.46239042282104492</v>
      </c>
      <c r="P42">
        <f t="array" ref="P42">VLOOKUP($L$26&amp;$K42,CHOOSE({1,2},$C:$C&amp;$A:$A,$F:$F),2,0)</f>
        <v>2.2523437341054282</v>
      </c>
      <c r="Q42" cm="1">
        <f t="array" ref="Q42">VLOOKUP($Q$26&amp;Q$27&amp;$K42,CHOOSE({1,2,3},$C:$C&amp;$B:$B&amp;$A:$A,$E:$E),2,0)</f>
        <v>5.2896261215209961E-2</v>
      </c>
      <c r="R42" cm="1">
        <f t="array" ref="R42">VLOOKUP($Q$26&amp;R$27&amp;$K42,CHOOSE({1,2,3},$C:$C&amp;$B:$B&amp;$A:$A,$E:$E),2,0)</f>
        <v>7.6099872589111328E-2</v>
      </c>
      <c r="S42" cm="1">
        <f t="array" ref="S42">VLOOKUP($Q$26&amp;S$27&amp;$K42,CHOOSE({1,2,3},$C:$C&amp;$B:$B&amp;$A:$A,$E:$E),2,0)</f>
        <v>0.18442988395690921</v>
      </c>
      <c r="T42" cm="1">
        <f t="array" ref="T42">VLOOKUP($Q$26&amp;T$27&amp;$K42,CHOOSE({1,2,3},$C:$C&amp;$B:$B&amp;$A:$A,$E:$E),2,0)</f>
        <v>0.50791645050048828</v>
      </c>
      <c r="U42">
        <f t="array" ref="U42">VLOOKUP($Q$26&amp;$K42,CHOOSE({1,2},$C:$C&amp;$A:$A,$F:$F),2,0)</f>
        <v>2.3120012283325191</v>
      </c>
      <c r="W42">
        <f t="shared" si="5"/>
        <v>5.3400441681963236E-2</v>
      </c>
      <c r="X42">
        <f t="shared" si="4"/>
        <v>8.0271959304901941E-2</v>
      </c>
      <c r="Y42">
        <f t="shared" si="4"/>
        <v>0.18459486961365332</v>
      </c>
      <c r="Z42">
        <f t="shared" si="4"/>
        <v>0.46238882840908896</v>
      </c>
      <c r="AA42">
        <f t="shared" si="6"/>
        <v>2.7327629666999758</v>
      </c>
    </row>
    <row r="43" spans="1:27" x14ac:dyDescent="0.25">
      <c r="A43">
        <f>Sheet1!A43</f>
        <v>2501</v>
      </c>
      <c r="B43">
        <f>Sheet1!B43</f>
        <v>0.75</v>
      </c>
      <c r="C43" s="1">
        <f>Sheet1!C43</f>
        <v>4.9999999999999998E-7</v>
      </c>
      <c r="D43" s="2">
        <f>(Sheet1!D43+Sheet2!D43+Sheet3!D43)/3</f>
        <v>0.40512832005818683</v>
      </c>
      <c r="E43" s="2">
        <f>Sheet1!E43</f>
        <v>1.2189865112304689E-2</v>
      </c>
      <c r="F43" s="2">
        <f>(Sheet1!F43+Sheet2!F43+Sheet3!F43)/3</f>
        <v>0.36068757375081378</v>
      </c>
      <c r="G43" s="2">
        <f t="shared" si="7"/>
        <v>0.3484977086385091</v>
      </c>
      <c r="H43" s="2">
        <f t="shared" si="8"/>
        <v>29.589135763834552</v>
      </c>
      <c r="I43" s="2">
        <f t="shared" si="9"/>
        <v>3.3796188167896868E-2</v>
      </c>
      <c r="K43">
        <v>7501</v>
      </c>
      <c r="L43">
        <f t="array" ref="L43">VLOOKUP($L$26&amp;L$27&amp;$K43,CHOOSE({1,2,3},$C:$C&amp;$B:$B&amp;$A:$A,$E:$E),2,0)</f>
        <v>5.696415901184082E-2</v>
      </c>
      <c r="M43">
        <f t="array" ref="M43">VLOOKUP($L$26&amp;M$27&amp;$K43,CHOOSE({1,2,3},$C:$C&amp;$B:$B&amp;$A:$A,$E:$E),2,0)</f>
        <v>8.9656591415405273E-2</v>
      </c>
      <c r="N43">
        <f t="array" ref="N43">VLOOKUP($L$26&amp;N$27&amp;$K43,CHOOSE({1,2,3},$C:$C&amp;$B:$B&amp;$A:$A,$E:$E),2,0)</f>
        <v>0.1907660961151123</v>
      </c>
      <c r="O43">
        <f t="array" ref="O43">VLOOKUP($L$26&amp;O$27&amp;$K43,CHOOSE({1,2,3},$C:$C&amp;$B:$B&amp;$A:$A,$E:$E),2,0)</f>
        <v>0.52345490455627441</v>
      </c>
      <c r="P43">
        <f t="array" ref="P43">VLOOKUP($L$26&amp;$K43,CHOOSE({1,2},$C:$C&amp;$A:$A,$F:$F),2,0)</f>
        <v>2.9386014938354492</v>
      </c>
      <c r="Q43" cm="1">
        <f t="array" ref="Q43">VLOOKUP($Q$26&amp;Q$27&amp;$K43,CHOOSE({1,2,3},$C:$C&amp;$B:$B&amp;$A:$A,$E:$E),2,0)</f>
        <v>6.0778379440307617E-2</v>
      </c>
      <c r="R43" cm="1">
        <f t="array" ref="R43">VLOOKUP($Q$26&amp;R$27&amp;$K43,CHOOSE({1,2,3},$C:$C&amp;$B:$B&amp;$A:$A,$E:$E),2,0)</f>
        <v>7.8999519348144531E-2</v>
      </c>
      <c r="S43" cm="1">
        <f t="array" ref="S43">VLOOKUP($Q$26&amp;S$27&amp;$K43,CHOOSE({1,2,3},$C:$C&amp;$B:$B&amp;$A:$A,$E:$E),2,0)</f>
        <v>0.21978569030761719</v>
      </c>
      <c r="T43" cm="1">
        <f t="array" ref="T43">VLOOKUP($Q$26&amp;T$27&amp;$K43,CHOOSE({1,2,3},$C:$C&amp;$B:$B&amp;$A:$A,$E:$E),2,0)</f>
        <v>0.5102999210357666</v>
      </c>
      <c r="U43">
        <f t="array" ref="U43">VLOOKUP($Q$26&amp;$K43,CHOOSE({1,2},$C:$C&amp;$A:$A,$F:$F),2,0)</f>
        <v>2.585651477177938</v>
      </c>
      <c r="W43">
        <f t="shared" si="5"/>
        <v>5.7659991573080452E-2</v>
      </c>
      <c r="X43">
        <f t="shared" si="4"/>
        <v>8.6674947833598887E-2</v>
      </c>
      <c r="Y43">
        <f t="shared" si="4"/>
        <v>0.19931929944976859</v>
      </c>
      <c r="Z43">
        <f t="shared" si="4"/>
        <v>0.49927182453548619</v>
      </c>
      <c r="AA43">
        <f t="shared" si="6"/>
        <v>3.137040598953289</v>
      </c>
    </row>
    <row r="44" spans="1:27" x14ac:dyDescent="0.25">
      <c r="A44">
        <f>Sheet1!A44</f>
        <v>2501</v>
      </c>
      <c r="B44">
        <f>Sheet1!B44</f>
        <v>0.5</v>
      </c>
      <c r="C44" s="1">
        <f>Sheet1!C44</f>
        <v>1E-3</v>
      </c>
      <c r="D44" s="2">
        <f>(Sheet1!D44+Sheet2!D44+Sheet3!D44)/3</f>
        <v>0.40881816546122235</v>
      </c>
      <c r="E44" s="2">
        <f>Sheet1!E44</f>
        <v>3.885650634765625E-2</v>
      </c>
      <c r="F44" s="2">
        <f>(Sheet1!F44+Sheet2!F44+Sheet3!F44)/3</f>
        <v>0.3856956958770752</v>
      </c>
      <c r="G44" s="2">
        <f t="shared" si="7"/>
        <v>0.34683918952941895</v>
      </c>
      <c r="H44" s="2">
        <f t="shared" si="8"/>
        <v>9.9261547712546641</v>
      </c>
      <c r="I44" s="2">
        <f t="shared" si="9"/>
        <v>0.10074394597351222</v>
      </c>
      <c r="K44">
        <v>8001</v>
      </c>
      <c r="L44">
        <f t="array" ref="L44">VLOOKUP($L$26&amp;L$27&amp;$K44,CHOOSE({1,2,3},$C:$C&amp;$B:$B&amp;$A:$A,$E:$E),2,0)</f>
        <v>6.5060615539550781E-2</v>
      </c>
      <c r="M44">
        <f t="array" ref="M44">VLOOKUP($L$26&amp;M$27&amp;$K44,CHOOSE({1,2,3},$C:$C&amp;$B:$B&amp;$A:$A,$E:$E),2,0)</f>
        <v>8.0784797668457031E-2</v>
      </c>
      <c r="N44">
        <f t="array" ref="N44">VLOOKUP($L$26&amp;N$27&amp;$K44,CHOOSE({1,2,3},$C:$C&amp;$B:$B&amp;$A:$A,$E:$E),2,0)</f>
        <v>0.2422685623168945</v>
      </c>
      <c r="O44">
        <f t="array" ref="O44">VLOOKUP($L$26&amp;O$27&amp;$K44,CHOOSE({1,2,3},$C:$C&amp;$B:$B&amp;$A:$A,$E:$E),2,0)</f>
        <v>0.57788944244384766</v>
      </c>
      <c r="P44">
        <f t="array" ref="P44">VLOOKUP($L$26&amp;$K44,CHOOSE({1,2},$C:$C&amp;$A:$A,$F:$F),2,0)</f>
        <v>3.0144083499908447</v>
      </c>
      <c r="Q44" cm="1">
        <f t="array" ref="Q44">VLOOKUP($Q$26&amp;Q$27&amp;$K44,CHOOSE({1,2,3},$C:$C&amp;$B:$B&amp;$A:$A,$E:$E),2,0)</f>
        <v>6.0892820358276367E-2</v>
      </c>
      <c r="R44" cm="1">
        <f t="array" ref="R44">VLOOKUP($Q$26&amp;R$27&amp;$K44,CHOOSE({1,2,3},$C:$C&amp;$B:$B&amp;$A:$A,$E:$E),2,0)</f>
        <v>8.9045047760009766E-2</v>
      </c>
      <c r="S44" cm="1">
        <f t="array" ref="S44">VLOOKUP($Q$26&amp;S$27&amp;$K44,CHOOSE({1,2,3},$C:$C&amp;$B:$B&amp;$A:$A,$E:$E),2,0)</f>
        <v>0.21326875686645511</v>
      </c>
      <c r="T44" cm="1">
        <f t="array" ref="T44">VLOOKUP($Q$26&amp;T$27&amp;$K44,CHOOSE({1,2,3},$C:$C&amp;$B:$B&amp;$A:$A,$E:$E),2,0)</f>
        <v>0.56174468994140625</v>
      </c>
      <c r="U44">
        <f t="array" ref="U44">VLOOKUP($Q$26&amp;$K44,CHOOSE({1,2},$C:$C&amp;$A:$A,$F:$F),2,0)</f>
        <v>2.9898939927419028</v>
      </c>
      <c r="W44">
        <f t="shared" si="5"/>
        <v>6.1948275562207195E-2</v>
      </c>
      <c r="X44">
        <f t="shared" si="4"/>
        <v>9.3121129681928289E-2</v>
      </c>
      <c r="Y44">
        <f t="shared" si="4"/>
        <v>0.21414305743577308</v>
      </c>
      <c r="Z44">
        <f t="shared" si="4"/>
        <v>0.53640362620534965</v>
      </c>
      <c r="AA44">
        <f t="shared" si="6"/>
        <v>3.5691956020694704</v>
      </c>
    </row>
    <row r="45" spans="1:27" x14ac:dyDescent="0.25">
      <c r="A45">
        <f>Sheet1!A45</f>
        <v>2501</v>
      </c>
      <c r="B45">
        <f>Sheet1!B45</f>
        <v>0.5</v>
      </c>
      <c r="C45" s="1">
        <f>Sheet1!C45</f>
        <v>4.9999999999999998E-7</v>
      </c>
      <c r="D45" s="2">
        <f>(Sheet1!D45+Sheet2!D45+Sheet3!D45)/3</f>
        <v>0.41972819964090985</v>
      </c>
      <c r="E45" s="2">
        <f>Sheet1!E45</f>
        <v>2.99677848815918E-2</v>
      </c>
      <c r="F45" s="2">
        <f>(Sheet1!F45+Sheet2!F45+Sheet3!F45)/3</f>
        <v>0.38601795832316083</v>
      </c>
      <c r="G45" s="2">
        <f t="shared" si="7"/>
        <v>0.35605017344156903</v>
      </c>
      <c r="H45" s="2">
        <f t="shared" si="8"/>
        <v>12.881097480123685</v>
      </c>
      <c r="I45" s="2">
        <f t="shared" si="9"/>
        <v>7.7633136581961359E-2</v>
      </c>
      <c r="K45">
        <v>8501</v>
      </c>
      <c r="L45">
        <f t="array" ref="L45">VLOOKUP($L$26&amp;L$27&amp;$K45,CHOOSE({1,2,3},$C:$C&amp;$B:$B&amp;$A:$A,$E:$E),2,0)</f>
        <v>6.6697835922241211E-2</v>
      </c>
      <c r="M45">
        <f t="array" ref="M45">VLOOKUP($L$26&amp;M$27&amp;$K45,CHOOSE({1,2,3},$C:$C&amp;$B:$B&amp;$A:$A,$E:$E),2,0)</f>
        <v>9.2815876007080078E-2</v>
      </c>
      <c r="N45">
        <f t="array" ref="N45">VLOOKUP($L$26&amp;N$27&amp;$K45,CHOOSE({1,2,3},$C:$C&amp;$B:$B&amp;$A:$A,$E:$E),2,0)</f>
        <v>0.22515869140625</v>
      </c>
      <c r="O45" cm="1">
        <f t="array" ref="O45">VLOOKUP($L$26&amp;O$27&amp;$K45,CHOOSE({1,2,3},$C:$C&amp;$B:$B&amp;$A:$A,$E:$E),2,0)</f>
        <v>0.58808732032775879</v>
      </c>
      <c r="P45">
        <f t="array" ref="P45">VLOOKUP($L$26&amp;$K45,CHOOSE({1,2},$C:$C&amp;$A:$A,$F:$F),2,0)</f>
        <v>3.2212621370951333</v>
      </c>
      <c r="Q45" cm="1">
        <f t="array" ref="Q45">VLOOKUP($Q$26&amp;Q$27&amp;$K45,CHOOSE({1,2,3},$C:$C&amp;$B:$B&amp;$A:$A,$E:$E),2,0)</f>
        <v>7.1817398071289063E-2</v>
      </c>
      <c r="R45" cm="1">
        <f t="array" ref="R45">VLOOKUP($Q$26&amp;R$27&amp;$K45,CHOOSE({1,2,3},$C:$C&amp;$B:$B&amp;$A:$A,$E:$E),2,0)</f>
        <v>0.1046149730682373</v>
      </c>
      <c r="S45" cm="1">
        <f t="array" ref="S45">VLOOKUP($Q$26&amp;S$27&amp;$K45,CHOOSE({1,2,3},$C:$C&amp;$B:$B&amp;$A:$A,$E:$E),2,0)</f>
        <v>0.23213315010070801</v>
      </c>
      <c r="T45" cm="1">
        <f t="array" ref="T45">VLOOKUP($Q$26&amp;T$27&amp;$K45,CHOOSE({1,2,3},$C:$C&amp;$B:$B&amp;$A:$A,$E:$E),2,0)</f>
        <v>0.59722399711608887</v>
      </c>
      <c r="U45">
        <f t="array" ref="U45">VLOOKUP($Q$26&amp;$K45,CHOOSE({1,2},$C:$C&amp;$A:$A,$F:$F),2,0)</f>
        <v>3.2717908223470054</v>
      </c>
      <c r="W45">
        <f t="shared" si="5"/>
        <v>6.6263495570961464E-2</v>
      </c>
      <c r="X45">
        <f t="shared" si="4"/>
        <v>9.9607801964480228E-2</v>
      </c>
      <c r="Y45">
        <f t="shared" si="4"/>
        <v>0.22905992796681354</v>
      </c>
      <c r="Z45">
        <f t="shared" si="4"/>
        <v>0.57376866404639981</v>
      </c>
      <c r="AA45">
        <f t="shared" si="6"/>
        <v>4.0292279760485199</v>
      </c>
    </row>
    <row r="46" spans="1:27" x14ac:dyDescent="0.25">
      <c r="A46">
        <f>Sheet1!A46</f>
        <v>2501</v>
      </c>
      <c r="B46">
        <f>Sheet1!B46</f>
        <v>0.25</v>
      </c>
      <c r="C46" s="1">
        <f>Sheet1!C46</f>
        <v>1E-3</v>
      </c>
      <c r="D46" s="2">
        <f>(Sheet1!D46+Sheet2!D46+Sheet3!D46)/3</f>
        <v>0.40426397323608398</v>
      </c>
      <c r="E46" s="2">
        <f>Sheet1!E46</f>
        <v>6.0678482055664063E-2</v>
      </c>
      <c r="F46" s="2">
        <f>(Sheet1!F46+Sheet2!F46+Sheet3!F46)/3</f>
        <v>0.35072771708170575</v>
      </c>
      <c r="G46" s="2">
        <f t="shared" si="7"/>
        <v>0.29004923502604169</v>
      </c>
      <c r="H46" s="2">
        <f t="shared" si="8"/>
        <v>5.7801003782520777</v>
      </c>
      <c r="I46" s="2">
        <f t="shared" si="9"/>
        <v>0.17300737609377015</v>
      </c>
      <c r="K46">
        <v>9001</v>
      </c>
      <c r="L46">
        <f t="array" ref="L46">VLOOKUP($L$26&amp;L$27&amp;$K46,CHOOSE({1,2,3},$C:$C&amp;$B:$B&amp;$A:$A,$E:$E),2,0)</f>
        <v>7.0811271667480469E-2</v>
      </c>
      <c r="M46">
        <f t="array" ref="M46">VLOOKUP($L$26&amp;M$27&amp;$K46,CHOOSE({1,2,3},$C:$C&amp;$B:$B&amp;$A:$A,$E:$E),2,0)</f>
        <v>0.1032261848449707</v>
      </c>
      <c r="N46">
        <f t="array" ref="N46">VLOOKUP($L$26&amp;N$27&amp;$K46,CHOOSE({1,2,3},$C:$C&amp;$B:$B&amp;$A:$A,$E:$E),2,0)</f>
        <v>0.25456142425537109</v>
      </c>
      <c r="O46">
        <f t="array" ref="O46">VLOOKUP($L$26&amp;O$27&amp;$K46,CHOOSE({1,2,3},$C:$C&amp;$B:$B&amp;$A:$A,$E:$E),2,0)</f>
        <v>0.63865566253662109</v>
      </c>
      <c r="P46">
        <f t="array" ref="P46">VLOOKUP($L$26&amp;$K46,CHOOSE({1,2},$C:$C&amp;$A:$A,$F:$F),2,0)</f>
        <v>3.7327778339385986</v>
      </c>
      <c r="Q46" cm="1">
        <f t="array" ref="Q46">VLOOKUP($Q$26&amp;Q$27&amp;$K46,CHOOSE({1,2,3},$C:$C&amp;$B:$B&amp;$A:$A,$E:$E),2,0)</f>
        <v>6.3058376312255859E-2</v>
      </c>
      <c r="R46" cm="1">
        <f t="array" ref="R46">VLOOKUP($Q$26&amp;R$27&amp;$K46,CHOOSE({1,2,3},$C:$C&amp;$B:$B&amp;$A:$A,$E:$E),2,0)</f>
        <v>0.10793328285217289</v>
      </c>
      <c r="S46" cm="1">
        <f t="array" ref="S46">VLOOKUP($Q$26&amp;S$27&amp;$K46,CHOOSE({1,2,3},$C:$C&amp;$B:$B&amp;$A:$A,$E:$E),2,0)</f>
        <v>0.25613522529602051</v>
      </c>
      <c r="T46" cm="1">
        <f t="array" ref="T46">VLOOKUP($Q$26&amp;T$27&amp;$K46,CHOOSE({1,2,3},$C:$C&amp;$B:$B&amp;$A:$A,$E:$E),2,0)</f>
        <v>0.63196969032287598</v>
      </c>
      <c r="U46">
        <f t="array" ref="U46">VLOOKUP($Q$26&amp;$K46,CHOOSE({1,2},$C:$C&amp;$A:$A,$F:$F),2,0)</f>
        <v>5.3673036098480225</v>
      </c>
      <c r="W46">
        <f t="shared" si="5"/>
        <v>7.0604065425679513E-2</v>
      </c>
      <c r="X46">
        <f t="shared" si="4"/>
        <v>0.10613258033266545</v>
      </c>
      <c r="Y46">
        <f t="shared" si="4"/>
        <v>0.24406442795115102</v>
      </c>
      <c r="Z46">
        <f t="shared" si="4"/>
        <v>0.61135320354710565</v>
      </c>
      <c r="AA46">
        <f t="shared" si="6"/>
        <v>4.5171377208904371</v>
      </c>
    </row>
    <row r="47" spans="1:27" x14ac:dyDescent="0.25">
      <c r="A47">
        <f>Sheet1!A47</f>
        <v>2501</v>
      </c>
      <c r="B47">
        <f>Sheet1!B47</f>
        <v>0.25</v>
      </c>
      <c r="C47" s="1">
        <f>Sheet1!C47</f>
        <v>4.9999999999999998E-7</v>
      </c>
      <c r="D47" s="2">
        <f>(Sheet1!D47+Sheet2!D47+Sheet3!D47)/3</f>
        <v>0.42212859789530438</v>
      </c>
      <c r="E47" s="2">
        <f>Sheet1!E47</f>
        <v>4.8970937728881843E-2</v>
      </c>
      <c r="F47" s="2">
        <f>(Sheet1!F47+Sheet2!F47+Sheet3!F47)/3</f>
        <v>0.36329038937886554</v>
      </c>
      <c r="G47" s="2">
        <f t="shared" si="7"/>
        <v>0.31431945164998371</v>
      </c>
      <c r="H47" s="2">
        <f t="shared" si="8"/>
        <v>7.4184895414940337</v>
      </c>
      <c r="I47" s="2">
        <f t="shared" si="9"/>
        <v>0.13479832982262407</v>
      </c>
      <c r="K47">
        <v>9501</v>
      </c>
      <c r="L47">
        <f t="array" ref="L47">VLOOKUP($L$26&amp;L$27&amp;$K47,CHOOSE({1,2,3},$C:$C&amp;$B:$B&amp;$A:$A,$E:$E),2,0)</f>
        <v>7.4196577072143555E-2</v>
      </c>
      <c r="M47">
        <f t="array" ref="M47">VLOOKUP($L$26&amp;M$27&amp;$K47,CHOOSE({1,2,3},$C:$C&amp;$B:$B&amp;$A:$A,$E:$E),2,0)</f>
        <v>0.103121280670166</v>
      </c>
      <c r="N47">
        <f t="array" ref="N47">VLOOKUP($L$26&amp;N$27&amp;$K47,CHOOSE({1,2,3},$C:$C&amp;$B:$B&amp;$A:$A,$E:$E),2,0)</f>
        <v>0.25267839431762701</v>
      </c>
      <c r="O47">
        <f t="array" ref="O47">VLOOKUP($L$26&amp;O$27&amp;$K47,CHOOSE({1,2,3},$C:$C&amp;$B:$B&amp;$A:$A,$E:$E),2,0)</f>
        <v>0.67560815811157227</v>
      </c>
      <c r="P47">
        <f t="array" ref="P47">VLOOKUP($L$26&amp;$K47,CHOOSE({1,2},$C:$C&amp;$A:$A,$F:$F),2,0)</f>
        <v>4.4198517799377441</v>
      </c>
      <c r="Q47" cm="1">
        <f t="array" ref="Q47">VLOOKUP($Q$26&amp;Q$27&amp;$K47,CHOOSE({1,2,3},$C:$C&amp;$B:$B&amp;$A:$A,$E:$E),2,0)</f>
        <v>7.1783781051635742E-2</v>
      </c>
      <c r="R47" cm="1">
        <f t="array" ref="R47">VLOOKUP($Q$26&amp;R$27&amp;$K47,CHOOSE({1,2,3},$C:$C&amp;$B:$B&amp;$A:$A,$E:$E),2,0)</f>
        <v>0.1061639785766602</v>
      </c>
      <c r="S47" cm="1">
        <f t="array" ref="S47">VLOOKUP($Q$26&amp;S$27&amp;$K47,CHOOSE({1,2,3},$C:$C&amp;$B:$B&amp;$A:$A,$E:$E),2,0)</f>
        <v>0.26406455039978027</v>
      </c>
      <c r="T47" cm="1">
        <f t="array" ref="T47">VLOOKUP($Q$26&amp;T$27&amp;$K47,CHOOSE({1,2,3},$C:$C&amp;$B:$B&amp;$A:$A,$E:$E),2,0)</f>
        <v>0.67233467102050781</v>
      </c>
      <c r="U47">
        <f t="array" ref="U47">VLOOKUP($Q$26&amp;$K47,CHOOSE({1,2},$C:$C&amp;$A:$A,$F:$F),2,0)</f>
        <v>4.1063648859659834</v>
      </c>
      <c r="W47">
        <f t="shared" si="5"/>
        <v>7.4968575463991258E-2</v>
      </c>
      <c r="X47">
        <f t="shared" si="4"/>
        <v>0.11269334577104444</v>
      </c>
      <c r="Y47">
        <f t="shared" si="4"/>
        <v>0.25915168446202297</v>
      </c>
      <c r="Z47">
        <f t="shared" si="4"/>
        <v>0.64914503858873074</v>
      </c>
      <c r="AA47">
        <f t="shared" si="6"/>
        <v>5.0329248365952228</v>
      </c>
    </row>
    <row r="48" spans="1:27" x14ac:dyDescent="0.25">
      <c r="A48">
        <f>Sheet1!A48</f>
        <v>2501</v>
      </c>
      <c r="B48">
        <f>Sheet1!B48</f>
        <v>0.125</v>
      </c>
      <c r="C48" s="1">
        <f>Sheet1!C48</f>
        <v>1E-3</v>
      </c>
      <c r="D48" s="2">
        <f>(Sheet1!D48+Sheet2!D48+Sheet3!D48)/3</f>
        <v>0.4045432408650716</v>
      </c>
      <c r="E48" s="2">
        <f>Sheet1!E48</f>
        <v>0.1118552684783936</v>
      </c>
      <c r="F48" s="2">
        <f>(Sheet1!F48+Sheet2!F48+Sheet3!F48)/3</f>
        <v>0.36577709515889484</v>
      </c>
      <c r="G48" s="2">
        <f t="shared" si="7"/>
        <v>0.25392182668050123</v>
      </c>
      <c r="H48" s="2">
        <f t="shared" si="8"/>
        <v>3.2700926843651517</v>
      </c>
      <c r="I48" s="2">
        <f t="shared" si="9"/>
        <v>0.30580172995743016</v>
      </c>
    </row>
    <row r="49" spans="1:20" x14ac:dyDescent="0.25">
      <c r="A49">
        <f>Sheet1!A49</f>
        <v>2501</v>
      </c>
      <c r="B49">
        <f>Sheet1!B49</f>
        <v>0.125</v>
      </c>
      <c r="C49" s="1">
        <f>Sheet1!C49</f>
        <v>4.9999999999999998E-7</v>
      </c>
      <c r="D49" s="2">
        <f>(Sheet1!D49+Sheet2!D49+Sheet3!D49)/3</f>
        <v>0.39831439654032391</v>
      </c>
      <c r="E49" s="2">
        <f>Sheet1!E49</f>
        <v>0.1196579933166504</v>
      </c>
      <c r="F49" s="2">
        <f>(Sheet1!F49+Sheet2!F49+Sheet3!F49)/3</f>
        <v>0.37306197484334308</v>
      </c>
      <c r="G49" s="2">
        <f t="shared" si="7"/>
        <v>0.25340398152669269</v>
      </c>
      <c r="H49" s="2">
        <f t="shared" si="8"/>
        <v>3.1177355102062498</v>
      </c>
      <c r="I49" s="2">
        <f t="shared" si="9"/>
        <v>0.32074561704364912</v>
      </c>
      <c r="K49" t="s">
        <v>9</v>
      </c>
    </row>
    <row r="50" spans="1:20" x14ac:dyDescent="0.25">
      <c r="A50">
        <f>Sheet1!A50</f>
        <v>3001</v>
      </c>
      <c r="B50">
        <f>Sheet1!B50</f>
        <v>0.75</v>
      </c>
      <c r="C50" s="1">
        <f>Sheet1!C50</f>
        <v>1E-3</v>
      </c>
      <c r="D50" s="2">
        <f>(Sheet1!D50+Sheet2!D50+Sheet3!D50)/3</f>
        <v>0.46886293093363446</v>
      </c>
      <c r="E50" s="2">
        <f>Sheet1!E50</f>
        <v>2.2444009780883789E-2</v>
      </c>
      <c r="F50" s="2">
        <f>(Sheet1!F50+Sheet2!F50+Sheet3!F50)/3</f>
        <v>0.50212717056274414</v>
      </c>
      <c r="G50" s="2">
        <f t="shared" si="7"/>
        <v>0.47968316078186035</v>
      </c>
      <c r="H50" s="2">
        <f t="shared" si="8"/>
        <v>22.37243591786439</v>
      </c>
      <c r="I50" s="2">
        <f t="shared" si="9"/>
        <v>4.4697859619367564E-2</v>
      </c>
      <c r="K50" t="s">
        <v>2</v>
      </c>
      <c r="L50">
        <v>1E-3</v>
      </c>
      <c r="P50">
        <v>4.9999999999999998E-7</v>
      </c>
    </row>
    <row r="51" spans="1:20" x14ac:dyDescent="0.25">
      <c r="A51">
        <f>Sheet1!A51</f>
        <v>3001</v>
      </c>
      <c r="B51">
        <f>Sheet1!B51</f>
        <v>0.75</v>
      </c>
      <c r="C51" s="1">
        <f>Sheet1!C51</f>
        <v>4.9999999999999998E-7</v>
      </c>
      <c r="D51" s="2">
        <f>(Sheet1!D51+Sheet2!D51+Sheet3!D51)/3</f>
        <v>0.45768555005391437</v>
      </c>
      <c r="E51" s="2">
        <f>Sheet1!E51</f>
        <v>2.5137186050415039E-2</v>
      </c>
      <c r="F51" s="2">
        <f>(Sheet1!F51+Sheet2!F51+Sheet3!F51)/3</f>
        <v>0.51963122685750329</v>
      </c>
      <c r="G51" s="2">
        <f t="shared" si="7"/>
        <v>0.49449404080708825</v>
      </c>
      <c r="H51" s="2">
        <f t="shared" si="8"/>
        <v>20.67181369526935</v>
      </c>
      <c r="I51" s="2">
        <f t="shared" si="9"/>
        <v>4.8375048979318436E-2</v>
      </c>
      <c r="K51" t="s">
        <v>1</v>
      </c>
      <c r="L51">
        <v>0.75</v>
      </c>
      <c r="M51">
        <v>0.5</v>
      </c>
      <c r="N51">
        <v>0.25</v>
      </c>
      <c r="O51">
        <v>0.125</v>
      </c>
      <c r="P51">
        <v>0.75</v>
      </c>
      <c r="Q51">
        <v>0.5</v>
      </c>
      <c r="R51">
        <v>0.25</v>
      </c>
      <c r="S51">
        <v>0.125</v>
      </c>
      <c r="T51" s="3"/>
    </row>
    <row r="52" spans="1:20" x14ac:dyDescent="0.25">
      <c r="A52">
        <f>Sheet1!A52</f>
        <v>3001</v>
      </c>
      <c r="B52">
        <f>Sheet1!B52</f>
        <v>0.5</v>
      </c>
      <c r="C52" s="1">
        <f>Sheet1!C52</f>
        <v>1E-3</v>
      </c>
      <c r="D52" s="2">
        <f>(Sheet1!D52+Sheet2!D52+Sheet3!D52)/3</f>
        <v>0.46269186337788898</v>
      </c>
      <c r="E52" s="2">
        <f>Sheet1!E52</f>
        <v>2.9027700424194339E-2</v>
      </c>
      <c r="F52" s="2">
        <f>(Sheet1!F52+Sheet2!F52+Sheet3!F52)/3</f>
        <v>0.50919365882873535</v>
      </c>
      <c r="G52" s="2">
        <f t="shared" si="7"/>
        <v>0.48016595840454102</v>
      </c>
      <c r="H52" s="2">
        <f t="shared" si="8"/>
        <v>17.541646475182954</v>
      </c>
      <c r="I52" s="2">
        <f t="shared" si="9"/>
        <v>5.7007191509346078E-2</v>
      </c>
      <c r="K52">
        <v>1</v>
      </c>
      <c r="L52">
        <f t="array" ref="L52">VLOOKUP($L$50&amp;L$51&amp;$K52,CHOOSE({1,2,3},$C:$C&amp;$B:$B&amp;$A:$A,$I:$I),2,0)</f>
        <v>0</v>
      </c>
      <c r="M52">
        <f t="array" ref="M52">VLOOKUP($L$50&amp;M$51&amp;$K52,CHOOSE({1,2,3},$C:$C&amp;$B:$B&amp;$A:$A,$I:$I),2,0)</f>
        <v>0</v>
      </c>
      <c r="N52">
        <f t="array" ref="N52">VLOOKUP($L$50&amp;N$51&amp;$K52,CHOOSE({1,2,3},$C:$C&amp;$B:$B&amp;$A:$A,$I:$I),2,0)</f>
        <v>0</v>
      </c>
      <c r="O52">
        <f t="array" ref="O52">VLOOKUP($L$50&amp;O$51&amp;$K52,CHOOSE({1,2,3},$C:$C&amp;$B:$B&amp;$A:$A,$I:$I),2,0)</f>
        <v>0</v>
      </c>
      <c r="P52">
        <f t="array" ref="P52">VLOOKUP($P$50&amp;P$51&amp;$K52,CHOOSE({1,2,3},$C:$C&amp;$B:$B&amp;$A:$A,$I:$I),2,0)</f>
        <v>0</v>
      </c>
      <c r="Q52">
        <f t="array" ref="Q52">VLOOKUP($P$50&amp;Q$51&amp;$K52,CHOOSE({1,2,3},$C:$C&amp;$B:$B&amp;$A:$A,$I:$I),2,0)</f>
        <v>0</v>
      </c>
      <c r="R52">
        <f t="array" ref="R52">VLOOKUP($P$50&amp;R$51&amp;$K52,CHOOSE({1,2,3},$C:$C&amp;$B:$B&amp;$A:$A,$I:$I),2,0)</f>
        <v>0</v>
      </c>
      <c r="S52">
        <f t="array" ref="S52">VLOOKUP($P$50&amp;S$51&amp;$K52,CHOOSE({1,2,3},$C:$C&amp;$B:$B&amp;$A:$A,$I:$I),2,0)</f>
        <v>0</v>
      </c>
    </row>
    <row r="53" spans="1:20" x14ac:dyDescent="0.25">
      <c r="A53">
        <f>Sheet1!A53</f>
        <v>3001</v>
      </c>
      <c r="B53">
        <f>Sheet1!B53</f>
        <v>0.5</v>
      </c>
      <c r="C53" s="1">
        <f>Sheet1!C53</f>
        <v>4.9999999999999998E-7</v>
      </c>
      <c r="D53" s="2">
        <f>(Sheet1!D53+Sheet2!D53+Sheet3!D53)/3</f>
        <v>0.46765907605489093</v>
      </c>
      <c r="E53" s="2">
        <f>Sheet1!E53</f>
        <v>3.1561851501464837E-2</v>
      </c>
      <c r="F53" s="2">
        <f>(Sheet1!F53+Sheet2!F53+Sheet3!F53)/3</f>
        <v>0.51676416397094727</v>
      </c>
      <c r="G53" s="2">
        <f t="shared" si="7"/>
        <v>0.48520231246948242</v>
      </c>
      <c r="H53" s="2">
        <f t="shared" si="8"/>
        <v>16.373062396132351</v>
      </c>
      <c r="I53" s="2">
        <f t="shared" si="9"/>
        <v>6.1075929218728175E-2</v>
      </c>
      <c r="K53">
        <v>501</v>
      </c>
      <c r="L53">
        <f t="array" ref="L53">VLOOKUP($L$50&amp;L$51&amp;$K53,CHOOSE({1,2,3},$C:$C&amp;$B:$B&amp;$A:$A,$I:$I),2,0)</f>
        <v>0</v>
      </c>
      <c r="M53">
        <f t="array" ref="M53">VLOOKUP($L$50&amp;M$51&amp;$K53,CHOOSE({1,2,3},$C:$C&amp;$B:$B&amp;$A:$A,$I:$I),2,0)</f>
        <v>0</v>
      </c>
      <c r="N53">
        <f t="array" ref="N53">VLOOKUP($L$50&amp;N$51&amp;$K53,CHOOSE({1,2,3},$C:$C&amp;$B:$B&amp;$A:$A,$I:$I),2,0)</f>
        <v>0.34840365724565736</v>
      </c>
      <c r="O53">
        <f t="array" ref="O53">VLOOKUP($L$50&amp;O$51&amp;$K53,CHOOSE({1,2,3},$C:$C&amp;$B:$B&amp;$A:$A,$I:$I),2,0)</f>
        <v>0.78872470746737855</v>
      </c>
      <c r="P53">
        <f t="array" ref="P53">VLOOKUP($P$50&amp;P$51&amp;$K53,CHOOSE({1,2,3},$C:$C&amp;$B:$B&amp;$A:$A,$I:$I),2,0)</f>
        <v>0</v>
      </c>
      <c r="Q53">
        <f t="array" ref="Q53">VLOOKUP($P$50&amp;Q$51&amp;$K53,CHOOSE({1,2,3},$C:$C&amp;$B:$B&amp;$A:$A,$I:$I),2,0)</f>
        <v>0.56892005945312096</v>
      </c>
      <c r="R53">
        <f t="array" ref="R53">VLOOKUP($P$50&amp;R$51&amp;$K53,CHOOSE({1,2,3},$C:$C&amp;$B:$B&amp;$A:$A,$I:$I),2,0)</f>
        <v>0.44095784107583158</v>
      </c>
      <c r="S53">
        <f t="array" ref="S53">VLOOKUP($P$50&amp;S$51&amp;$K53,CHOOSE({1,2,3},$C:$C&amp;$B:$B&amp;$A:$A,$I:$I),2,0)</f>
        <v>0.8326313336798522</v>
      </c>
    </row>
    <row r="54" spans="1:20" x14ac:dyDescent="0.25">
      <c r="A54">
        <f>Sheet1!A54</f>
        <v>3001</v>
      </c>
      <c r="B54">
        <f>Sheet1!B54</f>
        <v>0.25</v>
      </c>
      <c r="C54" s="1">
        <f>Sheet1!C54</f>
        <v>1E-3</v>
      </c>
      <c r="D54" s="2">
        <f>(Sheet1!D54+Sheet2!D54+Sheet3!D54)/3</f>
        <v>0.45840001106262207</v>
      </c>
      <c r="E54" s="2">
        <f>Sheet1!E54</f>
        <v>6.4110279083251953E-2</v>
      </c>
      <c r="F54" s="2">
        <f>(Sheet1!F54+Sheet2!F54+Sheet3!F54)/3</f>
        <v>0.51334389050801599</v>
      </c>
      <c r="G54" s="2">
        <f t="shared" si="7"/>
        <v>0.44923361142476403</v>
      </c>
      <c r="H54" s="2">
        <f t="shared" si="8"/>
        <v>8.0072009956687431</v>
      </c>
      <c r="I54" s="2">
        <f t="shared" si="9"/>
        <v>0.12488758562960023</v>
      </c>
      <c r="K54">
        <v>1001</v>
      </c>
      <c r="L54">
        <f t="array" ref="L54">VLOOKUP($L$50&amp;L$51&amp;$K54,CHOOSE({1,2,3},$C:$C&amp;$B:$B&amp;$A:$A,$I:$I),2,0)</f>
        <v>0</v>
      </c>
      <c r="M54">
        <f t="array" ref="M54">VLOOKUP($L$50&amp;M$51&amp;$K54,CHOOSE({1,2,3},$C:$C&amp;$B:$B&amp;$A:$A,$I:$I),2,0)</f>
        <v>0.13393368196845323</v>
      </c>
      <c r="N54">
        <f t="array" ref="N54">VLOOKUP($L$50&amp;N$51&amp;$K54,CHOOSE({1,2,3},$C:$C&amp;$B:$B&amp;$A:$A,$I:$I),2,0)</f>
        <v>0.17861500221988391</v>
      </c>
      <c r="O54">
        <f t="array" ref="O54">VLOOKUP($L$50&amp;O$51&amp;$K54,CHOOSE({1,2,3},$C:$C&amp;$B:$B&amp;$A:$A,$I:$I),2,0)</f>
        <v>0.85368981091632845</v>
      </c>
      <c r="P54">
        <f t="array" ref="P54">VLOOKUP($P$50&amp;P$51&amp;$K54,CHOOSE({1,2,3},$C:$C&amp;$B:$B&amp;$A:$A,$I:$I),2,0)</f>
        <v>0.15098587666995777</v>
      </c>
      <c r="Q54">
        <f t="array" ref="Q54">VLOOKUP($P$50&amp;Q$51&amp;$K54,CHOOSE({1,2,3},$C:$C&amp;$B:$B&amp;$A:$A,$I:$I),2,0)</f>
        <v>0.15095662838273594</v>
      </c>
      <c r="R54">
        <f t="array" ref="R54">VLOOKUP($P$50&amp;R$51&amp;$K54,CHOOSE({1,2,3},$C:$C&amp;$B:$B&amp;$A:$A,$I:$I),2,0)</f>
        <v>0.24943992577156904</v>
      </c>
      <c r="S54">
        <f t="array" ref="S54">VLOOKUP($P$50&amp;S$51&amp;$K54,CHOOSE({1,2,3},$C:$C&amp;$B:$B&amp;$A:$A,$I:$I),2,0)</f>
        <v>0.44407926490124072</v>
      </c>
    </row>
    <row r="55" spans="1:20" x14ac:dyDescent="0.25">
      <c r="A55">
        <f>Sheet1!A55</f>
        <v>3001</v>
      </c>
      <c r="B55">
        <f>Sheet1!B55</f>
        <v>0.25</v>
      </c>
      <c r="C55" s="1">
        <f>Sheet1!C55</f>
        <v>4.9999999999999998E-7</v>
      </c>
      <c r="D55" s="2">
        <f>(Sheet1!D55+Sheet2!D55+Sheet3!D55)/3</f>
        <v>0.46089283625284833</v>
      </c>
      <c r="E55" s="2">
        <f>Sheet1!E55</f>
        <v>6.6243171691894531E-2</v>
      </c>
      <c r="F55" s="2">
        <f>(Sheet1!F55+Sheet2!F55+Sheet3!F55)/3</f>
        <v>0.47640585899353027</v>
      </c>
      <c r="G55" s="2">
        <f t="shared" si="7"/>
        <v>0.41016268730163574</v>
      </c>
      <c r="H55" s="2">
        <f t="shared" si="8"/>
        <v>7.191773081297419</v>
      </c>
      <c r="I55" s="2">
        <f t="shared" si="9"/>
        <v>0.13904776870679525</v>
      </c>
      <c r="K55">
        <v>1501</v>
      </c>
      <c r="L55">
        <f t="array" ref="L55">VLOOKUP($L$50&amp;L$51&amp;$K55,CHOOSE({1,2,3},$C:$C&amp;$B:$B&amp;$A:$A,$I:$I),2,0)</f>
        <v>7.5994940730064409E-2</v>
      </c>
      <c r="M55">
        <f t="array" ref="M55">VLOOKUP($L$50&amp;M$51&amp;$K55,CHOOSE({1,2,3},$C:$C&amp;$B:$B&amp;$A:$A,$I:$I),2,0)</f>
        <v>0.14535329543736053</v>
      </c>
      <c r="N55">
        <f t="array" ref="N55">VLOOKUP($L$50&amp;N$51&amp;$K55,CHOOSE({1,2,3},$C:$C&amp;$B:$B&amp;$A:$A,$I:$I),2,0)</f>
        <v>0.27280917541500538</v>
      </c>
      <c r="O55">
        <f t="array" ref="O55">VLOOKUP($L$50&amp;O$51&amp;$K55,CHOOSE({1,2,3},$C:$C&amp;$B:$B&amp;$A:$A,$I:$I),2,0)</f>
        <v>0.39135516290739003</v>
      </c>
      <c r="P55">
        <f t="array" ref="P55">VLOOKUP($P$50&amp;P$51&amp;$K55,CHOOSE({1,2,3},$C:$C&amp;$B:$B&amp;$A:$A,$I:$I),2,0)</f>
        <v>8.4484764994122608E-2</v>
      </c>
      <c r="Q55">
        <f t="array" ref="Q55">VLOOKUP($P$50&amp;Q$51&amp;$K55,CHOOSE({1,2,3},$C:$C&amp;$B:$B&amp;$A:$A,$I:$I),2,0)</f>
        <v>6.9064328470178737E-2</v>
      </c>
      <c r="R55">
        <f t="array" ref="R55">VLOOKUP($P$50&amp;R$51&amp;$K55,CHOOSE({1,2,3},$C:$C&amp;$B:$B&amp;$A:$A,$I:$I),2,0)</f>
        <v>0.20950592233483956</v>
      </c>
      <c r="S55">
        <f t="array" ref="S55">VLOOKUP($P$50&amp;S$51&amp;$K55,CHOOSE({1,2,3},$C:$C&amp;$B:$B&amp;$A:$A,$I:$I),2,0)</f>
        <v>0.36965028887337947</v>
      </c>
    </row>
    <row r="56" spans="1:20" x14ac:dyDescent="0.25">
      <c r="A56">
        <f>Sheet1!A56</f>
        <v>3001</v>
      </c>
      <c r="B56">
        <f>Sheet1!B56</f>
        <v>0.125</v>
      </c>
      <c r="C56" s="1">
        <f>Sheet1!C56</f>
        <v>1E-3</v>
      </c>
      <c r="D56" s="2">
        <f>(Sheet1!D56+Sheet2!D56+Sheet3!D56)/3</f>
        <v>0.47988518079121906</v>
      </c>
      <c r="E56" s="2">
        <f>Sheet1!E56</f>
        <v>0.1532132625579834</v>
      </c>
      <c r="F56" s="2">
        <f>(Sheet1!F56+Sheet2!F56+Sheet3!F56)/3</f>
        <v>0.49347114562988281</v>
      </c>
      <c r="G56" s="2">
        <f t="shared" si="7"/>
        <v>0.34025788307189941</v>
      </c>
      <c r="H56" s="2">
        <f t="shared" si="8"/>
        <v>3.2208122024888621</v>
      </c>
      <c r="I56" s="2">
        <f t="shared" si="9"/>
        <v>0.31048069155576852</v>
      </c>
      <c r="K56">
        <v>2001</v>
      </c>
      <c r="L56">
        <f t="array" ref="L56">VLOOKUP($L$50&amp;L$51&amp;$K56,CHOOSE({1,2,3},$C:$C&amp;$B:$B&amp;$A:$A,$I:$I),2,0)</f>
        <v>5.0568017523776376E-2</v>
      </c>
      <c r="M56">
        <f t="array" ref="M56">VLOOKUP($L$50&amp;M$51&amp;$K56,CHOOSE({1,2,3},$C:$C&amp;$B:$B&amp;$A:$A,$I:$I),2,0)</f>
        <v>7.741050733426913E-2</v>
      </c>
      <c r="N56">
        <f t="array" ref="N56">VLOOKUP($L$50&amp;N$51&amp;$K56,CHOOSE({1,2,3},$C:$C&amp;$B:$B&amp;$A:$A,$I:$I),2,0)</f>
        <v>0.21462646294758836</v>
      </c>
      <c r="O56">
        <f t="array" ref="O56">VLOOKUP($L$50&amp;O$51&amp;$K56,CHOOSE({1,2,3},$C:$C&amp;$B:$B&amp;$A:$A,$I:$I),2,0)</f>
        <v>0.36585091994794183</v>
      </c>
      <c r="P56">
        <f t="array" ref="P56">VLOOKUP($P$50&amp;P$51&amp;$K56,CHOOSE({1,2,3},$C:$C&amp;$B:$B&amp;$A:$A,$I:$I),2,0)</f>
        <v>7.7738626798298571E-2</v>
      </c>
      <c r="Q56">
        <f t="array" ref="Q56">VLOOKUP($P$50&amp;Q$51&amp;$K56,CHOOSE({1,2,3},$C:$C&amp;$B:$B&amp;$A:$A,$I:$I),2,0)</f>
        <v>5.3659567060008739E-2</v>
      </c>
      <c r="R56">
        <f t="array" ref="R56">VLOOKUP($P$50&amp;R$51&amp;$K56,CHOOSE({1,2,3},$C:$C&amp;$B:$B&amp;$A:$A,$I:$I),2,0)</f>
        <v>0.17461108989941121</v>
      </c>
      <c r="S56">
        <f t="array" ref="S56">VLOOKUP($P$50&amp;S$51&amp;$K56,CHOOSE({1,2,3},$C:$C&amp;$B:$B&amp;$A:$A,$I:$I),2,0)</f>
        <v>0.30524145712995376</v>
      </c>
    </row>
    <row r="57" spans="1:20" x14ac:dyDescent="0.25">
      <c r="A57">
        <f>Sheet1!A57</f>
        <v>3001</v>
      </c>
      <c r="B57">
        <f>Sheet1!B57</f>
        <v>0.125</v>
      </c>
      <c r="C57" s="1">
        <f>Sheet1!C57</f>
        <v>4.9999999999999998E-7</v>
      </c>
      <c r="D57" s="2">
        <f>(Sheet1!D57+Sheet2!D57+Sheet3!D57)/3</f>
        <v>0.48763505617777508</v>
      </c>
      <c r="E57" s="2">
        <f>Sheet1!E57</f>
        <v>0.14454913139343259</v>
      </c>
      <c r="F57" s="2">
        <f>(Sheet1!F57+Sheet2!F57+Sheet3!F57)/3</f>
        <v>0.48198405901590985</v>
      </c>
      <c r="G57" s="2">
        <f t="shared" si="7"/>
        <v>0.33743492762247729</v>
      </c>
      <c r="H57" s="2">
        <f t="shared" si="8"/>
        <v>3.3343960933535448</v>
      </c>
      <c r="I57" s="2">
        <f t="shared" si="9"/>
        <v>0.29990438208385051</v>
      </c>
      <c r="K57">
        <v>2501</v>
      </c>
      <c r="L57">
        <f t="array" ref="L57">VLOOKUP($L$50&amp;L$51&amp;$K57,CHOOSE({1,2,3},$C:$C&amp;$B:$B&amp;$A:$A,$I:$I),2,0)</f>
        <v>6.379447721154341E-2</v>
      </c>
      <c r="M57">
        <f t="array" ref="M57">VLOOKUP($L$50&amp;M$51&amp;$K57,CHOOSE({1,2,3},$C:$C&amp;$B:$B&amp;$A:$A,$I:$I),2,0)</f>
        <v>0.10074394597351222</v>
      </c>
      <c r="N57">
        <f t="array" ref="N57">VLOOKUP($L$50&amp;N$51&amp;$K57,CHOOSE({1,2,3},$C:$C&amp;$B:$B&amp;$A:$A,$I:$I),2,0)</f>
        <v>0.17300737609377015</v>
      </c>
      <c r="O57">
        <f t="array" ref="O57">VLOOKUP($L$50&amp;O$51&amp;$K57,CHOOSE({1,2,3},$C:$C&amp;$B:$B&amp;$A:$A,$I:$I),2,0)</f>
        <v>0.30580172995743016</v>
      </c>
      <c r="P57">
        <f t="array" ref="P57">VLOOKUP($P$50&amp;P$51&amp;$K57,CHOOSE({1,2,3},$C:$C&amp;$B:$B&amp;$A:$A,$I:$I),2,0)</f>
        <v>3.3796188167896868E-2</v>
      </c>
      <c r="Q57">
        <f t="array" ref="Q57">VLOOKUP($P$50&amp;Q$51&amp;$K57,CHOOSE({1,2,3},$C:$C&amp;$B:$B&amp;$A:$A,$I:$I),2,0)</f>
        <v>7.7633136581961359E-2</v>
      </c>
      <c r="R57">
        <f t="array" ref="R57">VLOOKUP($P$50&amp;R$51&amp;$K57,CHOOSE({1,2,3},$C:$C&amp;$B:$B&amp;$A:$A,$I:$I),2,0)</f>
        <v>0.13479832982262407</v>
      </c>
      <c r="S57">
        <f t="array" ref="S57">VLOOKUP($P$50&amp;S$51&amp;$K57,CHOOSE({1,2,3},$C:$C&amp;$B:$B&amp;$A:$A,$I:$I),2,0)</f>
        <v>0.32074561704364912</v>
      </c>
    </row>
    <row r="58" spans="1:20" x14ac:dyDescent="0.25">
      <c r="A58">
        <f>Sheet1!A58</f>
        <v>3501</v>
      </c>
      <c r="B58">
        <f>Sheet1!B58</f>
        <v>0.75</v>
      </c>
      <c r="C58" s="1">
        <f>Sheet1!C58</f>
        <v>1E-3</v>
      </c>
      <c r="D58" s="2">
        <f>(Sheet1!D58+Sheet2!D58+Sheet3!D58)/3</f>
        <v>0.55735079447428382</v>
      </c>
      <c r="E58" s="2">
        <f>Sheet1!E58</f>
        <v>1.8285274505615231E-2</v>
      </c>
      <c r="F58" s="2">
        <f>(Sheet1!F58+Sheet2!F58+Sheet3!F58)/3</f>
        <v>0.62045383453369141</v>
      </c>
      <c r="G58" s="2">
        <f t="shared" si="7"/>
        <v>0.60216856002807617</v>
      </c>
      <c r="H58" s="2">
        <f t="shared" si="8"/>
        <v>33.931885153988581</v>
      </c>
      <c r="I58" s="2">
        <f t="shared" si="9"/>
        <v>2.9470805864803329E-2</v>
      </c>
      <c r="K58">
        <v>3001</v>
      </c>
      <c r="L58">
        <f t="array" ref="L58">VLOOKUP($L$50&amp;L$51&amp;$K58,CHOOSE({1,2,3},$C:$C&amp;$B:$B&amp;$A:$A,$I:$I),2,0)</f>
        <v>4.4697859619367564E-2</v>
      </c>
      <c r="M58">
        <f t="array" ref="M58">VLOOKUP($L$50&amp;M$51&amp;$K58,CHOOSE({1,2,3},$C:$C&amp;$B:$B&amp;$A:$A,$I:$I),2,0)</f>
        <v>5.7007191509346078E-2</v>
      </c>
      <c r="N58">
        <f t="array" ref="N58">VLOOKUP($L$50&amp;N$51&amp;$K58,CHOOSE({1,2,3},$C:$C&amp;$B:$B&amp;$A:$A,$I:$I),2,0)</f>
        <v>0.12488758562960023</v>
      </c>
      <c r="O58">
        <f t="array" ref="O58">VLOOKUP($L$50&amp;O$51&amp;$K58,CHOOSE({1,2,3},$C:$C&amp;$B:$B&amp;$A:$A,$I:$I),2,0)</f>
        <v>0.31048069155576852</v>
      </c>
      <c r="P58">
        <f t="array" ref="P58">VLOOKUP($P$50&amp;P$51&amp;$K58,CHOOSE({1,2,3},$C:$C&amp;$B:$B&amp;$A:$A,$I:$I),2,0)</f>
        <v>4.8375048979318436E-2</v>
      </c>
      <c r="Q58">
        <f t="array" ref="Q58">VLOOKUP($P$50&amp;Q$51&amp;$K58,CHOOSE({1,2,3},$C:$C&amp;$B:$B&amp;$A:$A,$I:$I),2,0)</f>
        <v>6.1075929218728175E-2</v>
      </c>
      <c r="R58">
        <f t="array" ref="R58">VLOOKUP($P$50&amp;R$51&amp;$K58,CHOOSE({1,2,3},$C:$C&amp;$B:$B&amp;$A:$A,$I:$I),2,0)</f>
        <v>0.13904776870679525</v>
      </c>
      <c r="S58">
        <f t="array" ref="S58">VLOOKUP($P$50&amp;S$51&amp;$K58,CHOOSE({1,2,3},$C:$C&amp;$B:$B&amp;$A:$A,$I:$I),2,0)</f>
        <v>0.29990438208385051</v>
      </c>
    </row>
    <row r="59" spans="1:20" x14ac:dyDescent="0.25">
      <c r="A59">
        <f>Sheet1!A59</f>
        <v>3501</v>
      </c>
      <c r="B59">
        <f>Sheet1!B59</f>
        <v>0.75</v>
      </c>
      <c r="C59" s="1">
        <f>Sheet1!C59</f>
        <v>4.9999999999999998E-7</v>
      </c>
      <c r="D59" s="2">
        <f>(Sheet1!D59+Sheet2!D59+Sheet3!D59)/3</f>
        <v>0.53539284070332849</v>
      </c>
      <c r="E59" s="2">
        <f>Sheet1!E59</f>
        <v>2.8604507446289059E-2</v>
      </c>
      <c r="F59" s="2">
        <f>(Sheet1!F59+Sheet2!F59+Sheet3!F59)/3</f>
        <v>0.63505339622497559</v>
      </c>
      <c r="G59" s="2">
        <f t="shared" si="7"/>
        <v>0.60644888877868652</v>
      </c>
      <c r="H59" s="2">
        <f t="shared" si="8"/>
        <v>22.201165233046613</v>
      </c>
      <c r="I59" s="2">
        <f t="shared" si="9"/>
        <v>4.5042680845935656E-2</v>
      </c>
      <c r="K59">
        <v>3501</v>
      </c>
      <c r="L59">
        <f t="array" ref="L59">VLOOKUP($L$50&amp;L$51&amp;$K59,CHOOSE({1,2,3},$C:$C&amp;$B:$B&amp;$A:$A,$I:$I),2,0)</f>
        <v>2.9470805864803329E-2</v>
      </c>
      <c r="M59">
        <f t="array" ref="M59">VLOOKUP($L$50&amp;M$51&amp;$K59,CHOOSE({1,2,3},$C:$C&amp;$B:$B&amp;$A:$A,$I:$I),2,0)</f>
        <v>5.0546400865155272E-2</v>
      </c>
      <c r="N59">
        <f t="array" ref="N59">VLOOKUP($L$50&amp;N$51&amp;$K59,CHOOSE({1,2,3},$C:$C&amp;$B:$B&amp;$A:$A,$I:$I),2,0)</f>
        <v>0.17594524704632086</v>
      </c>
      <c r="O59">
        <f t="array" ref="O59">VLOOKUP($L$50&amp;O$51&amp;$K59,CHOOSE({1,2,3},$C:$C&amp;$B:$B&amp;$A:$A,$I:$I),2,0)</f>
        <v>0.30125404717048498</v>
      </c>
      <c r="P59">
        <f t="array" ref="P59">VLOOKUP($P$50&amp;P$51&amp;$K59,CHOOSE({1,2,3},$C:$C&amp;$B:$B&amp;$A:$A,$I:$I),2,0)</f>
        <v>4.5042680845935656E-2</v>
      </c>
      <c r="Q59">
        <f t="array" ref="Q59">VLOOKUP($P$50&amp;Q$51&amp;$K59,CHOOSE({1,2,3},$C:$C&amp;$B:$B&amp;$A:$A,$I:$I),2,0)</f>
        <v>6.0107764094708194E-2</v>
      </c>
      <c r="R59">
        <f t="array" ref="R59">VLOOKUP($P$50&amp;R$51&amp;$K59,CHOOSE({1,2,3},$C:$C&amp;$B:$B&amp;$A:$A,$I:$I),2,0)</f>
        <v>0.1189841919893917</v>
      </c>
      <c r="S59">
        <f t="array" ref="S59">VLOOKUP($P$50&amp;S$51&amp;$K59,CHOOSE({1,2,3},$C:$C&amp;$B:$B&amp;$A:$A,$I:$I),2,0)</f>
        <v>0.42300320093586208</v>
      </c>
    </row>
    <row r="60" spans="1:20" x14ac:dyDescent="0.25">
      <c r="A60">
        <f>Sheet1!A60</f>
        <v>3501</v>
      </c>
      <c r="B60">
        <f>Sheet1!B60</f>
        <v>0.5</v>
      </c>
      <c r="C60" s="1">
        <f>Sheet1!C60</f>
        <v>1E-3</v>
      </c>
      <c r="D60" s="2">
        <f>(Sheet1!D60+Sheet2!D60+Sheet3!D60)/3</f>
        <v>0.51693844795227051</v>
      </c>
      <c r="E60" s="2">
        <f>Sheet1!E60</f>
        <v>3.253936767578125E-2</v>
      </c>
      <c r="F60" s="2">
        <f>(Sheet1!F60+Sheet2!F60+Sheet3!F60)/3</f>
        <v>0.64375241597493493</v>
      </c>
      <c r="G60" s="2">
        <f t="shared" si="7"/>
        <v>0.61121304829915368</v>
      </c>
      <c r="H60" s="2">
        <f t="shared" si="8"/>
        <v>19.783802266510357</v>
      </c>
      <c r="I60" s="2">
        <f t="shared" si="9"/>
        <v>5.0546400865155272E-2</v>
      </c>
      <c r="K60">
        <v>4001</v>
      </c>
      <c r="L60">
        <f t="array" ref="L60">VLOOKUP($L$50&amp;L$51&amp;$K60,CHOOSE({1,2,3},$C:$C&amp;$B:$B&amp;$A:$A,$I:$I),2,0)</f>
        <v>3.7186297292113424E-2</v>
      </c>
      <c r="M60">
        <f t="array" ref="M60">VLOOKUP($L$50&amp;M$51&amp;$K60,CHOOSE({1,2,3},$C:$C&amp;$B:$B&amp;$A:$A,$I:$I),2,0)</f>
        <v>5.086285340591612E-2</v>
      </c>
      <c r="N60">
        <f t="array" ref="N60">VLOOKUP($L$50&amp;N$51&amp;$K60,CHOOSE({1,2,3},$C:$C&amp;$B:$B&amp;$A:$A,$I:$I),2,0)</f>
        <v>0.11671008579418851</v>
      </c>
      <c r="O60">
        <f t="array" ref="O60">VLOOKUP($L$50&amp;O$51&amp;$K60,CHOOSE({1,2,3},$C:$C&amp;$B:$B&amp;$A:$A,$I:$I),2,0)</f>
        <v>0.29571739317160062</v>
      </c>
      <c r="P60">
        <f t="array" ref="P60">VLOOKUP($P$50&amp;P$51&amp;$K60,CHOOSE({1,2,3},$C:$C&amp;$B:$B&amp;$A:$A,$I:$I),2,0)</f>
        <v>2.9038921138716423E-2</v>
      </c>
      <c r="Q60">
        <f t="array" ref="Q60">VLOOKUP($P$50&amp;Q$51&amp;$K60,CHOOSE({1,2,3},$C:$C&amp;$B:$B&amp;$A:$A,$I:$I),2,0)</f>
        <v>5.0890788272617615E-2</v>
      </c>
      <c r="R60">
        <f t="array" ref="R60">VLOOKUP($P$50&amp;R$51&amp;$K60,CHOOSE({1,2,3},$C:$C&amp;$B:$B&amp;$A:$A,$I:$I),2,0)</f>
        <v>0.11328819613576835</v>
      </c>
      <c r="S60">
        <f t="array" ref="S60">VLOOKUP($P$50&amp;S$51&amp;$K60,CHOOSE({1,2,3},$C:$C&amp;$B:$B&amp;$A:$A,$I:$I),2,0)</f>
        <v>0.31708712672091632</v>
      </c>
    </row>
    <row r="61" spans="1:20" x14ac:dyDescent="0.25">
      <c r="A61">
        <f>Sheet1!A61</f>
        <v>3501</v>
      </c>
      <c r="B61">
        <f>Sheet1!B61</f>
        <v>0.5</v>
      </c>
      <c r="C61" s="1">
        <f>Sheet1!C61</f>
        <v>4.9999999999999998E-7</v>
      </c>
      <c r="D61" s="2">
        <f>(Sheet1!D61+Sheet2!D61+Sheet3!D61)/3</f>
        <v>0.54857889811197913</v>
      </c>
      <c r="E61" s="2">
        <f>Sheet1!E61</f>
        <v>3.8517236709594727E-2</v>
      </c>
      <c r="F61" s="2">
        <f>(Sheet1!F61+Sheet2!F61+Sheet3!F61)/3</f>
        <v>0.64080301920572913</v>
      </c>
      <c r="G61" s="2">
        <f t="shared" si="7"/>
        <v>0.6022857824961344</v>
      </c>
      <c r="H61" s="2">
        <f t="shared" si="8"/>
        <v>16.636785863875424</v>
      </c>
      <c r="I61" s="2">
        <f t="shared" si="9"/>
        <v>6.0107764094708194E-2</v>
      </c>
      <c r="K61">
        <v>4501</v>
      </c>
      <c r="L61">
        <f t="array" ref="L61">VLOOKUP($L$50&amp;L$51&amp;$K61,CHOOSE({1,2,3},$C:$C&amp;$B:$B&amp;$A:$A,$I:$I),2,0)</f>
        <v>3.2345879773303388E-2</v>
      </c>
      <c r="M61">
        <f t="array" ref="M61">VLOOKUP($L$50&amp;M$51&amp;$K61,CHOOSE({1,2,3},$C:$C&amp;$B:$B&amp;$A:$A,$I:$I),2,0)</f>
        <v>5.3604159822182806E-2</v>
      </c>
      <c r="N61">
        <f t="array" ref="N61">VLOOKUP($L$50&amp;N$51&amp;$K61,CHOOSE({1,2,3},$C:$C&amp;$B:$B&amp;$A:$A,$I:$I),2,0)</f>
        <v>0.1072401718114887</v>
      </c>
      <c r="O61">
        <f t="array" ref="O61">VLOOKUP($L$50&amp;O$51&amp;$K61,CHOOSE({1,2,3},$C:$C&amp;$B:$B&amp;$A:$A,$I:$I),2,0)</f>
        <v>0.25970713568702808</v>
      </c>
      <c r="P61">
        <f t="array" ref="P61">VLOOKUP($P$50&amp;P$51&amp;$K61,CHOOSE({1,2,3},$C:$C&amp;$B:$B&amp;$A:$A,$I:$I),2,0)</f>
        <v>4.1776575838212593E-2</v>
      </c>
      <c r="Q61">
        <f t="array" ref="Q61">VLOOKUP($P$50&amp;Q$51&amp;$K61,CHOOSE({1,2,3},$C:$C&amp;$B:$B&amp;$A:$A,$I:$I),2,0)</f>
        <v>4.2432645641786615E-2</v>
      </c>
      <c r="R61">
        <f t="array" ref="R61">VLOOKUP($P$50&amp;R$51&amp;$K61,CHOOSE({1,2,3},$C:$C&amp;$B:$B&amp;$A:$A,$I:$I),2,0)</f>
        <v>0.11292527862657831</v>
      </c>
      <c r="S61">
        <f t="array" ref="S61">VLOOKUP($P$50&amp;S$51&amp;$K61,CHOOSE({1,2,3},$C:$C&amp;$B:$B&amp;$A:$A,$I:$I),2,0)</f>
        <v>0.27483121447763537</v>
      </c>
    </row>
    <row r="62" spans="1:20" x14ac:dyDescent="0.25">
      <c r="A62">
        <f>Sheet1!A62</f>
        <v>3501</v>
      </c>
      <c r="B62">
        <f>Sheet1!B62</f>
        <v>0.25</v>
      </c>
      <c r="C62" s="1">
        <f>Sheet1!C62</f>
        <v>1E-3</v>
      </c>
      <c r="D62" s="2">
        <f>(Sheet1!D62+Sheet2!D62+Sheet3!D62)/3</f>
        <v>0.54154539108276367</v>
      </c>
      <c r="E62" s="2">
        <f>Sheet1!E62</f>
        <v>0.10928678512573239</v>
      </c>
      <c r="F62" s="2">
        <f>(Sheet1!F62+Sheet2!F62+Sheet3!F62)/3</f>
        <v>0.62114087740580237</v>
      </c>
      <c r="G62" s="2">
        <f t="shared" si="7"/>
        <v>0.51185409228006995</v>
      </c>
      <c r="H62" s="2">
        <f t="shared" si="8"/>
        <v>5.6835863246520741</v>
      </c>
      <c r="I62" s="2">
        <f t="shared" si="9"/>
        <v>0.17594524704632086</v>
      </c>
      <c r="K62">
        <v>5001</v>
      </c>
      <c r="L62">
        <f t="array" ref="L62">VLOOKUP($L$50&amp;L$51&amp;$K62,CHOOSE({1,2,3},$C:$C&amp;$B:$B&amp;$A:$A,$I:$I),2,0)</f>
        <v>4.1764019896478599E-2</v>
      </c>
      <c r="M62">
        <f t="array" ref="M62">VLOOKUP($L$50&amp;M$51&amp;$K62,CHOOSE({1,2,3},$C:$C&amp;$B:$B&amp;$A:$A,$I:$I),2,0)</f>
        <v>4.9246648964811013E-2</v>
      </c>
      <c r="N62">
        <f t="array" ref="N62">VLOOKUP($L$50&amp;N$51&amp;$K62,CHOOSE({1,2,3},$C:$C&amp;$B:$B&amp;$A:$A,$I:$I),2,0)</f>
        <v>8.990545584121401E-2</v>
      </c>
      <c r="O62">
        <f t="array" ref="O62">VLOOKUP($L$50&amp;O$51&amp;$K62,CHOOSE({1,2,3},$C:$C&amp;$B:$B&amp;$A:$A,$I:$I),2,0)</f>
        <v>0.21339117733578306</v>
      </c>
      <c r="P62">
        <f t="array" ref="P62">VLOOKUP($P$50&amp;P$51&amp;$K62,CHOOSE({1,2,3},$C:$C&amp;$B:$B&amp;$A:$A,$I:$I),2,0)</f>
        <v>3.3823060503754498E-2</v>
      </c>
      <c r="Q62">
        <f t="array" ref="Q62">VLOOKUP($P$50&amp;Q$51&amp;$K62,CHOOSE({1,2,3},$C:$C&amp;$B:$B&amp;$A:$A,$I:$I),2,0)</f>
        <v>4.2303439441317203E-2</v>
      </c>
      <c r="R62">
        <f t="array" ref="R62">VLOOKUP($P$50&amp;R$51&amp;$K62,CHOOSE({1,2,3},$C:$C&amp;$B:$B&amp;$A:$A,$I:$I),2,0)</f>
        <v>8.5402726854341582E-2</v>
      </c>
      <c r="S62">
        <f t="array" ref="S62">VLOOKUP($P$50&amp;S$51&amp;$K62,CHOOSE({1,2,3},$C:$C&amp;$B:$B&amp;$A:$A,$I:$I),2,0)</f>
        <v>0.25294466305647156</v>
      </c>
    </row>
    <row r="63" spans="1:20" x14ac:dyDescent="0.25">
      <c r="A63">
        <f>Sheet1!A63</f>
        <v>3501</v>
      </c>
      <c r="B63">
        <f>Sheet1!B63</f>
        <v>0.25</v>
      </c>
      <c r="C63" s="1">
        <f>Sheet1!C63</f>
        <v>4.9999999999999998E-7</v>
      </c>
      <c r="D63" s="2">
        <f>(Sheet1!D63+Sheet2!D63+Sheet3!D63)/3</f>
        <v>0.54625813166300452</v>
      </c>
      <c r="E63" s="2">
        <f>Sheet1!E63</f>
        <v>7.4847698211669922E-2</v>
      </c>
      <c r="F63" s="2">
        <f>(Sheet1!F63+Sheet2!F63+Sheet3!F63)/3</f>
        <v>0.62905581792195642</v>
      </c>
      <c r="G63" s="2">
        <f t="shared" si="7"/>
        <v>0.5542081197102865</v>
      </c>
      <c r="H63" s="2">
        <f t="shared" si="8"/>
        <v>8.4044777989428781</v>
      </c>
      <c r="I63" s="2">
        <f t="shared" si="9"/>
        <v>0.1189841919893917</v>
      </c>
      <c r="K63">
        <v>5501</v>
      </c>
      <c r="L63">
        <f t="array" ref="L63">VLOOKUP($L$50&amp;L$51&amp;$K63,CHOOSE({1,2,3},$C:$C&amp;$B:$B&amp;$A:$A,$I:$I),2,0)</f>
        <v>3.1368754155642442E-2</v>
      </c>
      <c r="M63">
        <f t="array" ref="M63">VLOOKUP($L$50&amp;M$51&amp;$K63,CHOOSE({1,2,3},$C:$C&amp;$B:$B&amp;$A:$A,$I:$I),2,0)</f>
        <v>4.6202505771849811E-2</v>
      </c>
      <c r="N63">
        <f t="array" ref="N63">VLOOKUP($L$50&amp;N$51&amp;$K63,CHOOSE({1,2,3},$C:$C&amp;$B:$B&amp;$A:$A,$I:$I),2,0)</f>
        <v>9.7851300784376871E-2</v>
      </c>
      <c r="O63">
        <f t="array" ref="O63">VLOOKUP($L$50&amp;O$51&amp;$K63,CHOOSE({1,2,3},$C:$C&amp;$B:$B&amp;$A:$A,$I:$I),2,0)</f>
        <v>0.20907298693523402</v>
      </c>
      <c r="P63">
        <f t="array" ref="P63">VLOOKUP($P$50&amp;P$51&amp;$K63,CHOOSE({1,2,3},$C:$C&amp;$B:$B&amp;$A:$A,$I:$I),2,0)</f>
        <v>2.8587690264498811E-2</v>
      </c>
      <c r="Q63">
        <f t="array" ref="Q63">VLOOKUP($P$50&amp;Q$51&amp;$K63,CHOOSE({1,2,3},$C:$C&amp;$B:$B&amp;$A:$A,$I:$I),2,0)</f>
        <v>4.2873632779326876E-2</v>
      </c>
      <c r="R63">
        <f t="array" ref="R63">VLOOKUP($P$50&amp;R$51&amp;$K63,CHOOSE({1,2,3},$C:$C&amp;$B:$B&amp;$A:$A,$I:$I),2,0)</f>
        <v>0.10138689226190467</v>
      </c>
      <c r="S63">
        <f t="array" ref="S63">VLOOKUP($P$50&amp;S$51&amp;$K63,CHOOSE({1,2,3},$C:$C&amp;$B:$B&amp;$A:$A,$I:$I),2,0)</f>
        <v>0.24170051738267395</v>
      </c>
    </row>
    <row r="64" spans="1:20" x14ac:dyDescent="0.25">
      <c r="A64">
        <f>Sheet1!A64</f>
        <v>3501</v>
      </c>
      <c r="B64">
        <f>Sheet1!B64</f>
        <v>0.125</v>
      </c>
      <c r="C64" s="1">
        <f>Sheet1!C64</f>
        <v>1E-3</v>
      </c>
      <c r="D64" s="2">
        <f>(Sheet1!D64+Sheet2!D64+Sheet3!D64)/3</f>
        <v>0.52766688664754235</v>
      </c>
      <c r="E64" s="2">
        <f>Sheet1!E64</f>
        <v>0.19078612327575681</v>
      </c>
      <c r="F64" s="2">
        <f>(Sheet1!F64+Sheet2!F64+Sheet3!F64)/3</f>
        <v>0.6333064238230387</v>
      </c>
      <c r="G64" s="2">
        <f t="shared" si="7"/>
        <v>0.44252030054728186</v>
      </c>
      <c r="H64" s="2">
        <f t="shared" si="8"/>
        <v>3.3194574791358158</v>
      </c>
      <c r="I64" s="2">
        <f t="shared" si="9"/>
        <v>0.30125404717048498</v>
      </c>
      <c r="K64">
        <v>6001</v>
      </c>
      <c r="L64">
        <f t="array" ref="L64">VLOOKUP($L$50&amp;L$51&amp;$K64,CHOOSE({1,2,3},$C:$C&amp;$B:$B&amp;$A:$A,$I:$I),2,0)</f>
        <v>2.2723701058570023E-2</v>
      </c>
      <c r="M64">
        <f t="array" ref="M64">VLOOKUP($L$50&amp;M$51&amp;$K64,CHOOSE({1,2,3},$C:$C&amp;$B:$B&amp;$A:$A,$I:$I),2,0)</f>
        <v>3.7748780373481949E-2</v>
      </c>
      <c r="N64">
        <f t="array" ref="N64">VLOOKUP($L$50&amp;N$51&amp;$K64,CHOOSE({1,2,3},$C:$C&amp;$B:$B&amp;$A:$A,$I:$I),2,0)</f>
        <v>8.089860775850366E-2</v>
      </c>
      <c r="O64">
        <f t="array" ref="O64">VLOOKUP($L$50&amp;O$51&amp;$K64,CHOOSE({1,2,3},$C:$C&amp;$B:$B&amp;$A:$A,$I:$I),2,0)</f>
        <v>0.23552497915084913</v>
      </c>
      <c r="P64">
        <f t="array" ref="P64">VLOOKUP($P$50&amp;P$51&amp;$K64,CHOOSE({1,2,3},$C:$C&amp;$B:$B&amp;$A:$A,$I:$I),2,0)</f>
        <v>2.4463746777703244E-2</v>
      </c>
      <c r="Q64">
        <f t="array" ref="Q64">VLOOKUP($P$50&amp;Q$51&amp;$K64,CHOOSE({1,2,3},$C:$C&amp;$B:$B&amp;$A:$A,$I:$I),2,0)</f>
        <v>3.6415977000739952E-2</v>
      </c>
      <c r="R64">
        <f t="array" ref="R64">VLOOKUP($P$50&amp;R$51&amp;$K64,CHOOSE({1,2,3},$C:$C&amp;$B:$B&amp;$A:$A,$I:$I),2,0)</f>
        <v>8.9237547934541639E-2</v>
      </c>
      <c r="S64">
        <f t="array" ref="S64">VLOOKUP($P$50&amp;S$51&amp;$K64,CHOOSE({1,2,3},$C:$C&amp;$B:$B&amp;$A:$A,$I:$I),2,0)</f>
        <v>0.22487845177512422</v>
      </c>
    </row>
    <row r="65" spans="1:19" x14ac:dyDescent="0.25">
      <c r="A65">
        <f>Sheet1!A65</f>
        <v>3501</v>
      </c>
      <c r="B65">
        <f>Sheet1!B65</f>
        <v>0.125</v>
      </c>
      <c r="C65" s="1">
        <f>Sheet1!C65</f>
        <v>4.9999999999999998E-7</v>
      </c>
      <c r="D65" s="2">
        <f>(Sheet1!D65+Sheet2!D65+Sheet3!D65)/3</f>
        <v>0.56355953216552734</v>
      </c>
      <c r="E65" s="2">
        <f>Sheet1!E65</f>
        <v>0.26639151573181152</v>
      </c>
      <c r="F65" s="2">
        <f>(Sheet1!F65+Sheet2!F65+Sheet3!F65)/3</f>
        <v>0.62976241111755371</v>
      </c>
      <c r="G65" s="2">
        <f t="shared" si="7"/>
        <v>0.36337089538574219</v>
      </c>
      <c r="H65" s="2">
        <f t="shared" si="8"/>
        <v>2.3640483045697454</v>
      </c>
      <c r="I65" s="2">
        <f t="shared" si="9"/>
        <v>0.42300320093586208</v>
      </c>
      <c r="K65">
        <v>6501</v>
      </c>
      <c r="L65">
        <f t="array" ref="L65">VLOOKUP($L$50&amp;L$51&amp;$K65,CHOOSE({1,2,3},$C:$C&amp;$B:$B&amp;$A:$A,$I:$I),2,0)</f>
        <v>2.5473815748953577E-2</v>
      </c>
      <c r="M65">
        <f t="array" ref="M65">VLOOKUP($L$50&amp;M$51&amp;$K65,CHOOSE({1,2,3},$C:$C&amp;$B:$B&amp;$A:$A,$I:$I),2,0)</f>
        <v>3.5122918469160491E-2</v>
      </c>
      <c r="N65">
        <f t="array" ref="N65">VLOOKUP($L$50&amp;N$51&amp;$K65,CHOOSE({1,2,3},$C:$C&amp;$B:$B&amp;$A:$A,$I:$I),2,0)</f>
        <v>7.5361538781895554E-2</v>
      </c>
      <c r="O65">
        <f t="array" ref="O65">VLOOKUP($L$50&amp;O$51&amp;$K65,CHOOSE({1,2,3},$C:$C&amp;$B:$B&amp;$A:$A,$I:$I),2,0)</f>
        <v>0.19909206099674226</v>
      </c>
      <c r="P65">
        <f t="array" ref="P65">VLOOKUP($P$50&amp;P$51&amp;$K65,CHOOSE({1,2,3},$C:$C&amp;$B:$B&amp;$A:$A,$I:$I),2,0)</f>
        <v>2.1867877300819516E-2</v>
      </c>
      <c r="Q65">
        <f t="array" ref="Q65">VLOOKUP($P$50&amp;Q$51&amp;$K65,CHOOSE({1,2,3},$C:$C&amp;$B:$B&amp;$A:$A,$I:$I),2,0)</f>
        <v>3.5917542428741234E-2</v>
      </c>
      <c r="R65">
        <f t="array" ref="R65">VLOOKUP($P$50&amp;R$51&amp;$K65,CHOOSE({1,2,3},$C:$C&amp;$B:$B&amp;$A:$A,$I:$I),2,0)</f>
        <v>6.9334973004655298E-2</v>
      </c>
      <c r="S65">
        <f t="array" ref="S65">VLOOKUP($P$50&amp;S$51&amp;$K65,CHOOSE({1,2,3},$C:$C&amp;$B:$B&amp;$A:$A,$I:$I),2,0)</f>
        <v>0.20176224055155478</v>
      </c>
    </row>
    <row r="66" spans="1:19" x14ac:dyDescent="0.25">
      <c r="A66">
        <f>Sheet1!A66</f>
        <v>4001</v>
      </c>
      <c r="B66">
        <f>Sheet1!B66</f>
        <v>0.75</v>
      </c>
      <c r="C66" s="1">
        <f>Sheet1!C66</f>
        <v>1E-3</v>
      </c>
      <c r="D66" s="2">
        <f>(Sheet1!D66+Sheet2!D66+Sheet3!D66)/3</f>
        <v>0.60463881492614746</v>
      </c>
      <c r="E66" s="2">
        <f>Sheet1!E66</f>
        <v>2.9722213745117191E-2</v>
      </c>
      <c r="F66" s="2">
        <f>(Sheet1!F66+Sheet2!F66+Sheet3!F66)/3</f>
        <v>0.79927865664164222</v>
      </c>
      <c r="G66" s="2">
        <f t="shared" ref="G66:G97" si="10">F66-E66</f>
        <v>0.76955644289652503</v>
      </c>
      <c r="H66" s="2">
        <f t="shared" ref="H66:H97" si="11">IF(E66&gt;0,F66/E66,"")</f>
        <v>26.891626024086072</v>
      </c>
      <c r="I66" s="2">
        <f t="shared" ref="I66:I97" si="12">IF(F66&gt;0,1-G66/F66,0)</f>
        <v>3.7186297292113424E-2</v>
      </c>
      <c r="K66">
        <v>7001</v>
      </c>
      <c r="L66">
        <f t="array" ref="L66">VLOOKUP($L$50&amp;L$51&amp;$K66,CHOOSE({1,2,3},$C:$C&amp;$B:$B&amp;$A:$A,$I:$I),2,0)</f>
        <v>2.3708972178617449E-2</v>
      </c>
      <c r="M66">
        <f t="array" ref="M66">VLOOKUP($L$50&amp;M$51&amp;$K66,CHOOSE({1,2,3},$C:$C&amp;$B:$B&amp;$A:$A,$I:$I),2,0)</f>
        <v>3.4931245909635478E-2</v>
      </c>
      <c r="N66">
        <f t="array" ref="N66">VLOOKUP($L$50&amp;N$51&amp;$K66,CHOOSE({1,2,3},$C:$C&amp;$B:$B&amp;$A:$A,$I:$I),2,0)</f>
        <v>7.4828384530504111E-2</v>
      </c>
      <c r="O66">
        <f t="array" ref="O66">VLOOKUP($L$50&amp;O$51&amp;$K66,CHOOSE({1,2,3},$C:$C&amp;$B:$B&amp;$A:$A,$I:$I),2,0)</f>
        <v>0.19996130148002933</v>
      </c>
      <c r="P66">
        <f t="array" ref="P66">VLOOKUP($P$50&amp;P$51&amp;$K66,CHOOSE({1,2,3},$C:$C&amp;$B:$B&amp;$A:$A,$I:$I),2,0)</f>
        <v>2.2878993560639382E-2</v>
      </c>
      <c r="Q66">
        <f t="array" ref="Q66">VLOOKUP($P$50&amp;Q$51&amp;$K66,CHOOSE({1,2,3},$C:$C&amp;$B:$B&amp;$A:$A,$I:$I),2,0)</f>
        <v>3.3328486058120332E-2</v>
      </c>
      <c r="R66">
        <f t="array" ref="R66">VLOOKUP($P$50&amp;R$51&amp;$K66,CHOOSE({1,2,3},$C:$C&amp;$B:$B&amp;$A:$A,$I:$I),2,0)</f>
        <v>7.3082166479447319E-2</v>
      </c>
      <c r="S66">
        <f t="array" ref="S66">VLOOKUP($P$50&amp;S$51&amp;$K66,CHOOSE({1,2,3},$C:$C&amp;$B:$B&amp;$A:$A,$I:$I),2,0)</f>
        <v>0.22153237069628295</v>
      </c>
    </row>
    <row r="67" spans="1:19" x14ac:dyDescent="0.25">
      <c r="A67">
        <f>Sheet1!A67</f>
        <v>4001</v>
      </c>
      <c r="B67">
        <f>Sheet1!B67</f>
        <v>0.75</v>
      </c>
      <c r="C67" s="1">
        <f>Sheet1!C67</f>
        <v>4.9999999999999998E-7</v>
      </c>
      <c r="D67" s="2">
        <f>(Sheet1!D67+Sheet2!D67+Sheet3!D67)/3</f>
        <v>0.62193330128987634</v>
      </c>
      <c r="E67" s="2">
        <f>Sheet1!E67</f>
        <v>2.2624969482421878E-2</v>
      </c>
      <c r="F67" s="2">
        <f>(Sheet1!F67+Sheet2!F67+Sheet3!F67)/3</f>
        <v>0.77912569046020508</v>
      </c>
      <c r="G67" s="2">
        <f t="shared" si="10"/>
        <v>0.7565007209777832</v>
      </c>
      <c r="H67" s="2">
        <f t="shared" si="11"/>
        <v>34.436541055471245</v>
      </c>
      <c r="I67" s="2">
        <f t="shared" si="12"/>
        <v>2.9038921138716423E-2</v>
      </c>
      <c r="K67">
        <v>7501</v>
      </c>
      <c r="L67">
        <f t="array" ref="L67">VLOOKUP($L$50&amp;L$51&amp;$K67,CHOOSE({1,2,3},$C:$C&amp;$B:$B&amp;$A:$A,$I:$I),2,0)</f>
        <v>1.9384785290329165E-2</v>
      </c>
      <c r="M67">
        <f t="array" ref="M67">VLOOKUP($L$50&amp;M$51&amp;$K67,CHOOSE({1,2,3},$C:$C&amp;$B:$B&amp;$A:$A,$I:$I),2,0)</f>
        <v>3.431413670977923E-2</v>
      </c>
      <c r="N67">
        <f t="array" ref="N67">VLOOKUP($L$50&amp;N$51&amp;$K67,CHOOSE({1,2,3},$C:$C&amp;$B:$B&amp;$A:$A,$I:$I),2,0)</f>
        <v>7.382650984095418E-2</v>
      </c>
      <c r="O67">
        <f t="array" ref="O67">VLOOKUP($L$50&amp;O$51&amp;$K67,CHOOSE({1,2,3},$C:$C&amp;$B:$B&amp;$A:$A,$I:$I),2,0)</f>
        <v>0.17229811016856977</v>
      </c>
      <c r="P67">
        <f t="array" ref="P67">VLOOKUP($P$50&amp;P$51&amp;$K67,CHOOSE({1,2,3},$C:$C&amp;$B:$B&amp;$A:$A,$I:$I),2,0)</f>
        <v>2.3506021587504589E-2</v>
      </c>
      <c r="Q67">
        <f t="array" ref="Q67">VLOOKUP($P$50&amp;Q$51&amp;$K67,CHOOSE({1,2,3},$C:$C&amp;$B:$B&amp;$A:$A,$I:$I),2,0)</f>
        <v>3.0157226264749926E-2</v>
      </c>
      <c r="R67">
        <f t="array" ref="R67">VLOOKUP($P$50&amp;R$51&amp;$K67,CHOOSE({1,2,3},$C:$C&amp;$B:$B&amp;$A:$A,$I:$I),2,0)</f>
        <v>8.2214812486321232E-2</v>
      </c>
      <c r="S67">
        <f t="array" ref="S67">VLOOKUP($P$50&amp;S$51&amp;$K67,CHOOSE({1,2,3},$C:$C&amp;$B:$B&amp;$A:$A,$I:$I),2,0)</f>
        <v>0.14582384423458561</v>
      </c>
    </row>
    <row r="68" spans="1:19" x14ac:dyDescent="0.25">
      <c r="A68">
        <f>Sheet1!A68</f>
        <v>4001</v>
      </c>
      <c r="B68">
        <f>Sheet1!B68</f>
        <v>0.5</v>
      </c>
      <c r="C68" s="1">
        <f>Sheet1!C68</f>
        <v>1E-3</v>
      </c>
      <c r="D68" s="2">
        <f>(Sheet1!D68+Sheet2!D68+Sheet3!D68)/3</f>
        <v>0.60434134801228845</v>
      </c>
      <c r="E68" s="2">
        <f>Sheet1!E68</f>
        <v>4.0424346923828118E-2</v>
      </c>
      <c r="F68" s="2">
        <f>(Sheet1!F68+Sheet2!F68+Sheet3!F68)/3</f>
        <v>0.79477151234944665</v>
      </c>
      <c r="G68" s="2">
        <f t="shared" si="10"/>
        <v>0.75434716542561853</v>
      </c>
      <c r="H68" s="2">
        <f t="shared" si="11"/>
        <v>19.660713724009945</v>
      </c>
      <c r="I68" s="2">
        <f t="shared" si="12"/>
        <v>5.086285340591612E-2</v>
      </c>
      <c r="K68">
        <v>8001</v>
      </c>
      <c r="L68">
        <f t="array" ref="L68">VLOOKUP($L$50&amp;L$51&amp;$K68,CHOOSE({1,2,3},$C:$C&amp;$B:$B&amp;$A:$A,$I:$I),2,0)</f>
        <v>2.1583212354009174E-2</v>
      </c>
      <c r="M68">
        <f t="array" ref="M68">VLOOKUP($L$50&amp;M$51&amp;$K68,CHOOSE({1,2,3},$C:$C&amp;$B:$B&amp;$A:$A,$I:$I),2,0)</f>
        <v>2.7113003200642805E-2</v>
      </c>
      <c r="N68">
        <f t="array" ref="N68">VLOOKUP($L$50&amp;N$51&amp;$K68,CHOOSE({1,2,3},$C:$C&amp;$B:$B&amp;$A:$A,$I:$I),2,0)</f>
        <v>8.1936247832016029E-2</v>
      </c>
      <c r="O68">
        <f t="array" ref="O68">VLOOKUP($L$50&amp;O$51&amp;$K68,CHOOSE({1,2,3},$C:$C&amp;$B:$B&amp;$A:$A,$I:$I),2,0)</f>
        <v>0.17119060843249934</v>
      </c>
      <c r="P68">
        <f t="array" ref="P68">VLOOKUP($P$50&amp;P$51&amp;$K68,CHOOSE({1,2,3},$C:$C&amp;$B:$B&amp;$A:$A,$I:$I),2,0)</f>
        <v>2.0366213820990464E-2</v>
      </c>
      <c r="Q68">
        <f t="array" ref="Q68">VLOOKUP($P$50&amp;Q$51&amp;$K68,CHOOSE({1,2,3},$C:$C&amp;$B:$B&amp;$A:$A,$I:$I),2,0)</f>
        <v>2.843044865359412E-2</v>
      </c>
      <c r="R68">
        <f t="array" ref="R68">VLOOKUP($P$50&amp;R$51&amp;$K68,CHOOSE({1,2,3},$C:$C&amp;$B:$B&amp;$A:$A,$I:$I),2,0)</f>
        <v>7.1804366386353569E-2</v>
      </c>
      <c r="S68">
        <f t="array" ref="S68">VLOOKUP($P$50&amp;S$51&amp;$K68,CHOOSE({1,2,3},$C:$C&amp;$B:$B&amp;$A:$A,$I:$I),2,0)</f>
        <v>0.1906729263766529</v>
      </c>
    </row>
    <row r="69" spans="1:19" x14ac:dyDescent="0.25">
      <c r="A69">
        <f>Sheet1!A69</f>
        <v>4001</v>
      </c>
      <c r="B69">
        <f>Sheet1!B69</f>
        <v>0.5</v>
      </c>
      <c r="C69" s="1">
        <f>Sheet1!C69</f>
        <v>4.9999999999999998E-7</v>
      </c>
      <c r="D69" s="2">
        <f>(Sheet1!D69+Sheet2!D69+Sheet3!D69)/3</f>
        <v>0.60723018646240234</v>
      </c>
      <c r="E69" s="2">
        <f>Sheet1!E69</f>
        <v>4.055023193359375E-2</v>
      </c>
      <c r="F69" s="2">
        <f>(Sheet1!F69+Sheet2!F69+Sheet3!F69)/3</f>
        <v>0.79680887858072913</v>
      </c>
      <c r="G69" s="2">
        <f t="shared" si="10"/>
        <v>0.75625864664713538</v>
      </c>
      <c r="H69" s="2">
        <f t="shared" si="11"/>
        <v>19.649921605518969</v>
      </c>
      <c r="I69" s="2">
        <f t="shared" si="12"/>
        <v>5.0890788272617615E-2</v>
      </c>
      <c r="K69">
        <v>8501</v>
      </c>
      <c r="L69">
        <f t="array" ref="L69">VLOOKUP($L$50&amp;L$51&amp;$K69,CHOOSE({1,2,3},$C:$C&amp;$B:$B&amp;$A:$A,$I:$I),2,0)</f>
        <v>2.0705497747037671E-2</v>
      </c>
      <c r="M69">
        <f t="array" ref="M69">VLOOKUP($L$50&amp;M$51&amp;$K69,CHOOSE({1,2,3},$C:$C&amp;$B:$B&amp;$A:$A,$I:$I),2,0)</f>
        <v>2.8809592333663758E-2</v>
      </c>
      <c r="N69">
        <f t="array" ref="N69">VLOOKUP($L$50&amp;N$51&amp;$K69,CHOOSE({1,2,3},$C:$C&amp;$B:$B&amp;$A:$A,$I:$I),2,0)</f>
        <v>7.0379091679983241E-2</v>
      </c>
      <c r="O69">
        <f t="array" ref="O69">VLOOKUP($L$50&amp;O$51&amp;$K69,CHOOSE({1,2,3},$C:$C&amp;$B:$B&amp;$A:$A,$I:$I),2,0)</f>
        <v>0.18038360906945117</v>
      </c>
      <c r="P69">
        <f t="array" ref="P69">VLOOKUP($P$50&amp;P$51&amp;$K69,CHOOSE({1,2,3},$C:$C&amp;$B:$B&amp;$A:$A,$I:$I),2,0)</f>
        <v>2.1950485825915744E-2</v>
      </c>
      <c r="Q69">
        <f t="array" ref="Q69">VLOOKUP($P$50&amp;Q$51&amp;$K69,CHOOSE({1,2,3},$C:$C&amp;$B:$B&amp;$A:$A,$I:$I),2,0)</f>
        <v>3.2027973872340576E-2</v>
      </c>
      <c r="R69">
        <f t="array" ref="R69">VLOOKUP($P$50&amp;R$51&amp;$K69,CHOOSE({1,2,3},$C:$C&amp;$B:$B&amp;$A:$A,$I:$I),2,0)</f>
        <v>6.9497234170868283E-2</v>
      </c>
      <c r="S69">
        <f t="array" ref="S69">VLOOKUP($P$50&amp;S$51&amp;$K69,CHOOSE({1,2,3},$C:$C&amp;$B:$B&amp;$A:$A,$I:$I),2,0)</f>
        <v>0.18421263445582314</v>
      </c>
    </row>
    <row r="70" spans="1:19" x14ac:dyDescent="0.25">
      <c r="A70">
        <f>Sheet1!A70</f>
        <v>4001</v>
      </c>
      <c r="B70">
        <f>Sheet1!B70</f>
        <v>0.25</v>
      </c>
      <c r="C70" s="1">
        <f>Sheet1!C70</f>
        <v>1E-3</v>
      </c>
      <c r="D70" s="2">
        <f>(Sheet1!D70+Sheet2!D70+Sheet3!D70)/3</f>
        <v>0.62094243367513025</v>
      </c>
      <c r="E70" s="2">
        <f>Sheet1!E70</f>
        <v>9.1177463531494141E-2</v>
      </c>
      <c r="F70" s="2">
        <f>(Sheet1!F70+Sheet2!F70+Sheet3!F70)/3</f>
        <v>0.78123037020365393</v>
      </c>
      <c r="G70" s="2">
        <f t="shared" si="10"/>
        <v>0.69005290667215979</v>
      </c>
      <c r="H70" s="2">
        <f t="shared" si="11"/>
        <v>8.5682397814653459</v>
      </c>
      <c r="I70" s="2">
        <f t="shared" si="12"/>
        <v>0.11671008579418851</v>
      </c>
      <c r="K70">
        <v>9001</v>
      </c>
      <c r="L70">
        <f t="array" ref="L70">VLOOKUP($L$50&amp;L$51&amp;$K70,CHOOSE({1,2,3},$C:$C&amp;$B:$B&amp;$A:$A,$I:$I),2,0)</f>
        <v>1.8970127561212191E-2</v>
      </c>
      <c r="M70">
        <f t="array" ref="M70">VLOOKUP($L$50&amp;M$51&amp;$K70,CHOOSE({1,2,3},$C:$C&amp;$B:$B&amp;$A:$A,$I:$I),2,0)</f>
        <v>2.647614939810905E-2</v>
      </c>
      <c r="N70">
        <f t="array" ref="N70">VLOOKUP($L$50&amp;N$51&amp;$K70,CHOOSE({1,2,3},$C:$C&amp;$B:$B&amp;$A:$A,$I:$I),2,0)</f>
        <v>6.8570010556547101E-2</v>
      </c>
      <c r="O70">
        <f t="array" ref="O70">VLOOKUP($L$50&amp;O$51&amp;$K70,CHOOSE({1,2,3},$C:$C&amp;$B:$B&amp;$A:$A,$I:$I),2,0)</f>
        <v>0.16625153853800434</v>
      </c>
      <c r="P70">
        <f t="array" ref="P70">VLOOKUP($P$50&amp;P$51&amp;$K70,CHOOSE({1,2,3},$C:$C&amp;$B:$B&amp;$A:$A,$I:$I),2,0)</f>
        <v>1.1748613623525084E-2</v>
      </c>
      <c r="Q70">
        <f t="array" ref="Q70">VLOOKUP($P$50&amp;Q$51&amp;$K70,CHOOSE({1,2,3},$C:$C&amp;$B:$B&amp;$A:$A,$I:$I),2,0)</f>
        <v>2.7557067670632929E-2</v>
      </c>
      <c r="R70">
        <f t="array" ref="R70">VLOOKUP($P$50&amp;R$51&amp;$K70,CHOOSE({1,2,3},$C:$C&amp;$B:$B&amp;$A:$A,$I:$I),2,0)</f>
        <v>6.9676717139219746E-2</v>
      </c>
      <c r="S70">
        <f t="array" ref="S70">VLOOKUP($P$50&amp;S$51&amp;$K70,CHOOSE({1,2,3},$C:$C&amp;$B:$B&amp;$A:$A,$I:$I),2,0)</f>
        <v>0.1637636950718222</v>
      </c>
    </row>
    <row r="71" spans="1:19" x14ac:dyDescent="0.25">
      <c r="A71">
        <f>Sheet1!A71</f>
        <v>4001</v>
      </c>
      <c r="B71">
        <f>Sheet1!B71</f>
        <v>0.25</v>
      </c>
      <c r="C71" s="1">
        <f>Sheet1!C71</f>
        <v>4.9999999999999998E-7</v>
      </c>
      <c r="D71" s="2">
        <f>(Sheet1!D71+Sheet2!D71+Sheet3!D71)/3</f>
        <v>0.5936187903086344</v>
      </c>
      <c r="E71" s="2">
        <f>Sheet1!E71</f>
        <v>9.1253042221069336E-2</v>
      </c>
      <c r="F71" s="2">
        <f>(Sheet1!F71+Sheet2!F71+Sheet3!F71)/3</f>
        <v>0.80549470583597815</v>
      </c>
      <c r="G71" s="2">
        <f t="shared" si="10"/>
        <v>0.71424166361490882</v>
      </c>
      <c r="H71" s="2">
        <f t="shared" si="11"/>
        <v>8.8270449535763333</v>
      </c>
      <c r="I71" s="2">
        <f t="shared" si="12"/>
        <v>0.11328819613576835</v>
      </c>
      <c r="K71">
        <v>9501</v>
      </c>
      <c r="L71">
        <f t="array" ref="L71">VLOOKUP($L$50&amp;L$51&amp;$K71,CHOOSE({1,2,3},$C:$C&amp;$B:$B&amp;$A:$A,$I:$I),2,0)</f>
        <v>1.6787118837091053E-2</v>
      </c>
      <c r="M71">
        <f t="array" ref="M71">VLOOKUP($L$50&amp;M$51&amp;$K71,CHOOSE({1,2,3},$C:$C&amp;$B:$B&amp;$A:$A,$I:$I),2,0)</f>
        <v>2.5674873502028905E-2</v>
      </c>
      <c r="N71">
        <f t="array" ref="N71">VLOOKUP($L$50&amp;N$51&amp;$K71,CHOOSE({1,2,3},$C:$C&amp;$B:$B&amp;$A:$A,$I:$I),2,0)</f>
        <v>6.2711155545393749E-2</v>
      </c>
      <c r="O71">
        <f t="array" ref="O71">VLOOKUP($L$50&amp;O$51&amp;$K71,CHOOSE({1,2,3},$C:$C&amp;$B:$B&amp;$A:$A,$I:$I),2,0)</f>
        <v>0.16296994638955553</v>
      </c>
      <c r="P71">
        <f t="array" ref="P71">VLOOKUP($P$50&amp;P$51&amp;$K71,CHOOSE({1,2,3},$C:$C&amp;$B:$B&amp;$A:$A,$I:$I),2,0)</f>
        <v>1.7481101423053258E-2</v>
      </c>
      <c r="Q71">
        <f t="array" ref="Q71">VLOOKUP($P$50&amp;Q$51&amp;$K71,CHOOSE({1,2,3},$C:$C&amp;$B:$B&amp;$A:$A,$I:$I),2,0)</f>
        <v>2.6223137690847942E-2</v>
      </c>
      <c r="R71">
        <f t="array" ref="R71">VLOOKUP($P$50&amp;R$51&amp;$K71,CHOOSE({1,2,3},$C:$C&amp;$B:$B&amp;$A:$A,$I:$I),2,0)</f>
        <v>6.5687772138010136E-2</v>
      </c>
      <c r="S71">
        <f t="array" ref="S71">VLOOKUP($P$50&amp;S$51&amp;$K71,CHOOSE({1,2,3},$C:$C&amp;$B:$B&amp;$A:$A,$I:$I),2,0)</f>
        <v>0.1561648077727763</v>
      </c>
    </row>
    <row r="72" spans="1:19" x14ac:dyDescent="0.25">
      <c r="A72">
        <f>Sheet1!A72</f>
        <v>4001</v>
      </c>
      <c r="B72">
        <f>Sheet1!B72</f>
        <v>0.125</v>
      </c>
      <c r="C72" s="1">
        <f>Sheet1!C72</f>
        <v>1E-3</v>
      </c>
      <c r="D72" s="2">
        <f>(Sheet1!D72+Sheet2!D72+Sheet3!D72)/3</f>
        <v>0.62512477238972985</v>
      </c>
      <c r="E72" s="2">
        <f>Sheet1!E72</f>
        <v>0.22928667068481451</v>
      </c>
      <c r="F72" s="2">
        <f>(Sheet1!F72+Sheet2!F72+Sheet3!F72)/3</f>
        <v>0.77535740534464515</v>
      </c>
      <c r="G72" s="2">
        <f t="shared" si="10"/>
        <v>0.54607073465983058</v>
      </c>
      <c r="H72" s="2">
        <f t="shared" si="11"/>
        <v>3.3816069771036914</v>
      </c>
      <c r="I72" s="2">
        <f t="shared" si="12"/>
        <v>0.29571739317160062</v>
      </c>
    </row>
    <row r="73" spans="1:19" x14ac:dyDescent="0.25">
      <c r="A73">
        <f>Sheet1!A73</f>
        <v>4001</v>
      </c>
      <c r="B73">
        <f>Sheet1!B73</f>
        <v>0.125</v>
      </c>
      <c r="C73" s="1">
        <f>Sheet1!C73</f>
        <v>4.9999999999999998E-7</v>
      </c>
      <c r="D73" s="2">
        <f>(Sheet1!D73+Sheet2!D73+Sheet3!D73)/3</f>
        <v>0.60303060213724768</v>
      </c>
      <c r="E73" s="2">
        <f>Sheet1!E73</f>
        <v>0.24953389167785639</v>
      </c>
      <c r="F73" s="2">
        <f>(Sheet1!F73+Sheet2!F73+Sheet3!F73)/3</f>
        <v>0.78695686658223474</v>
      </c>
      <c r="G73" s="2">
        <f t="shared" si="10"/>
        <v>0.5374229749043784</v>
      </c>
      <c r="H73" s="2">
        <f t="shared" si="11"/>
        <v>3.1537073432821758</v>
      </c>
      <c r="I73" s="2">
        <f t="shared" si="12"/>
        <v>0.31708712672091632</v>
      </c>
    </row>
    <row r="74" spans="1:19" x14ac:dyDescent="0.25">
      <c r="A74">
        <f>Sheet1!A74</f>
        <v>4501</v>
      </c>
      <c r="B74">
        <f>Sheet1!B74</f>
        <v>0.75</v>
      </c>
      <c r="C74" s="1">
        <f>Sheet1!C74</f>
        <v>1E-3</v>
      </c>
      <c r="D74" s="2">
        <f>(Sheet1!D74+Sheet2!D74+Sheet3!D74)/3</f>
        <v>0.63651291529337561</v>
      </c>
      <c r="E74" s="2">
        <f>Sheet1!E74</f>
        <v>3.2561063766479492E-2</v>
      </c>
      <c r="F74" s="2">
        <f>(Sheet1!F74+Sheet2!F74+Sheet3!F74)/3</f>
        <v>1.0066525936126709</v>
      </c>
      <c r="G74" s="2">
        <f t="shared" si="10"/>
        <v>0.97409152984619141</v>
      </c>
      <c r="H74" s="2">
        <f t="shared" si="11"/>
        <v>30.915838648029229</v>
      </c>
      <c r="I74" s="2">
        <f t="shared" si="12"/>
        <v>3.2345879773303388E-2</v>
      </c>
    </row>
    <row r="75" spans="1:19" x14ac:dyDescent="0.25">
      <c r="A75">
        <f>Sheet1!A75</f>
        <v>4501</v>
      </c>
      <c r="B75">
        <f>Sheet1!B75</f>
        <v>0.75</v>
      </c>
      <c r="C75" s="1">
        <f>Sheet1!C75</f>
        <v>4.9999999999999998E-7</v>
      </c>
      <c r="D75" s="2">
        <f>(Sheet1!D75+Sheet2!D75+Sheet3!D75)/3</f>
        <v>0.698526938756307</v>
      </c>
      <c r="E75" s="2">
        <f>Sheet1!E75</f>
        <v>4.0363788604736328E-2</v>
      </c>
      <c r="F75" s="2">
        <f>(Sheet1!F75+Sheet2!F75+Sheet3!F75)/3</f>
        <v>0.96618231137593591</v>
      </c>
      <c r="G75" s="2">
        <f t="shared" si="10"/>
        <v>0.92581852277119958</v>
      </c>
      <c r="H75" s="2">
        <f t="shared" si="11"/>
        <v>23.936858872126862</v>
      </c>
      <c r="I75" s="2">
        <f t="shared" si="12"/>
        <v>4.1776575838212593E-2</v>
      </c>
    </row>
    <row r="76" spans="1:19" x14ac:dyDescent="0.25">
      <c r="A76">
        <f>Sheet1!A76</f>
        <v>4501</v>
      </c>
      <c r="B76">
        <f>Sheet1!B76</f>
        <v>0.5</v>
      </c>
      <c r="C76" s="1">
        <f>Sheet1!C76</f>
        <v>1E-3</v>
      </c>
      <c r="D76" s="2">
        <f>(Sheet1!D76+Sheet2!D76+Sheet3!D76)/3</f>
        <v>0.69214208920796716</v>
      </c>
      <c r="E76" s="2">
        <f>Sheet1!E76</f>
        <v>5.1763772964477539E-2</v>
      </c>
      <c r="F76" s="2">
        <f>(Sheet1!F76+Sheet2!F76+Sheet3!F76)/3</f>
        <v>0.96566708882649743</v>
      </c>
      <c r="G76" s="2">
        <f t="shared" si="10"/>
        <v>0.91390331586201989</v>
      </c>
      <c r="H76" s="2">
        <f t="shared" si="11"/>
        <v>18.65526860820556</v>
      </c>
      <c r="I76" s="2">
        <f t="shared" si="12"/>
        <v>5.3604159822182806E-2</v>
      </c>
    </row>
    <row r="77" spans="1:19" x14ac:dyDescent="0.25">
      <c r="A77">
        <f>Sheet1!A77</f>
        <v>4501</v>
      </c>
      <c r="B77">
        <f>Sheet1!B77</f>
        <v>0.5</v>
      </c>
      <c r="C77" s="1">
        <f>Sheet1!C77</f>
        <v>4.9999999999999998E-7</v>
      </c>
      <c r="D77" s="2">
        <f>(Sheet1!D77+Sheet2!D77+Sheet3!D77)/3</f>
        <v>0.66071780522664392</v>
      </c>
      <c r="E77" s="2">
        <f>Sheet1!E77</f>
        <v>4.2572259902954102E-2</v>
      </c>
      <c r="F77" s="2">
        <f>(Sheet1!F77+Sheet2!F77+Sheet3!F77)/3</f>
        <v>1.003290255864461</v>
      </c>
      <c r="G77" s="2">
        <f t="shared" si="10"/>
        <v>0.96071799596150687</v>
      </c>
      <c r="H77" s="2">
        <f t="shared" si="11"/>
        <v>23.566760565483683</v>
      </c>
      <c r="I77" s="2">
        <f t="shared" si="12"/>
        <v>4.2432645641786615E-2</v>
      </c>
    </row>
    <row r="78" spans="1:19" x14ac:dyDescent="0.25">
      <c r="A78">
        <f>Sheet1!A78</f>
        <v>4501</v>
      </c>
      <c r="B78">
        <f>Sheet1!B78</f>
        <v>0.25</v>
      </c>
      <c r="C78" s="1">
        <f>Sheet1!C78</f>
        <v>1E-3</v>
      </c>
      <c r="D78" s="2">
        <f>(Sheet1!D78+Sheet2!D78+Sheet3!D78)/3</f>
        <v>0.65870904922485352</v>
      </c>
      <c r="E78" s="2">
        <f>Sheet1!E78</f>
        <v>0.1077873706817627</v>
      </c>
      <c r="F78" s="2">
        <f>(Sheet1!F78+Sheet2!F78+Sheet3!F78)/3</f>
        <v>1.0051025549570718</v>
      </c>
      <c r="G78" s="2">
        <f t="shared" si="10"/>
        <v>0.8973151842753091</v>
      </c>
      <c r="H78" s="2">
        <f t="shared" si="11"/>
        <v>9.3248638370128845</v>
      </c>
      <c r="I78" s="2">
        <f t="shared" si="12"/>
        <v>0.1072401718114887</v>
      </c>
    </row>
    <row r="79" spans="1:19" x14ac:dyDescent="0.25">
      <c r="A79">
        <f>Sheet1!A79</f>
        <v>4501</v>
      </c>
      <c r="B79">
        <f>Sheet1!B79</f>
        <v>0.25</v>
      </c>
      <c r="C79" s="1">
        <f>Sheet1!C79</f>
        <v>4.9999999999999998E-7</v>
      </c>
      <c r="D79" s="2">
        <f>(Sheet1!D79+Sheet2!D79+Sheet3!D79)/3</f>
        <v>0.7057795524597168</v>
      </c>
      <c r="E79" s="2">
        <f>Sheet1!E79</f>
        <v>0.1093263626098633</v>
      </c>
      <c r="F79" s="2">
        <f>(Sheet1!F79+Sheet2!F79+Sheet3!F79)/3</f>
        <v>0.96813011169433594</v>
      </c>
      <c r="G79" s="2">
        <f t="shared" si="10"/>
        <v>0.85880374908447266</v>
      </c>
      <c r="H79" s="2">
        <f t="shared" si="11"/>
        <v>8.855413173757162</v>
      </c>
      <c r="I79" s="2">
        <f t="shared" si="12"/>
        <v>0.11292527862657831</v>
      </c>
    </row>
    <row r="80" spans="1:19" x14ac:dyDescent="0.25">
      <c r="A80">
        <f>Sheet1!A80</f>
        <v>4501</v>
      </c>
      <c r="B80">
        <f>Sheet1!B80</f>
        <v>0.125</v>
      </c>
      <c r="C80" s="1">
        <f>Sheet1!C80</f>
        <v>1E-3</v>
      </c>
      <c r="D80" s="2">
        <f>(Sheet1!D80+Sheet2!D80+Sheet3!D80)/3</f>
        <v>0.68410380681355798</v>
      </c>
      <c r="E80" s="2">
        <f>Sheet1!E80</f>
        <v>0.25364303588867188</v>
      </c>
      <c r="F80" s="2">
        <f>(Sheet1!F80+Sheet2!F80+Sheet3!F80)/3</f>
        <v>0.97665023803710938</v>
      </c>
      <c r="G80" s="2">
        <f t="shared" si="10"/>
        <v>0.7230072021484375</v>
      </c>
      <c r="H80" s="2">
        <f t="shared" si="11"/>
        <v>3.8504910439006781</v>
      </c>
      <c r="I80" s="2">
        <f t="shared" si="12"/>
        <v>0.25970713568702808</v>
      </c>
    </row>
    <row r="81" spans="1:9" x14ac:dyDescent="0.25">
      <c r="A81">
        <f>Sheet1!A81</f>
        <v>4501</v>
      </c>
      <c r="B81">
        <f>Sheet1!B81</f>
        <v>0.125</v>
      </c>
      <c r="C81" s="1">
        <f>Sheet1!C81</f>
        <v>4.9999999999999998E-7</v>
      </c>
      <c r="D81" s="2">
        <f>(Sheet1!D81+Sheet2!D81+Sheet3!D81)/3</f>
        <v>0.69301064809163415</v>
      </c>
      <c r="E81" s="2">
        <f>Sheet1!E81</f>
        <v>0.26778340339660639</v>
      </c>
      <c r="F81" s="2">
        <f>(Sheet1!F81+Sheet2!F81+Sheet3!F81)/3</f>
        <v>0.97435585657755552</v>
      </c>
      <c r="G81" s="2">
        <f t="shared" si="10"/>
        <v>0.70657245318094919</v>
      </c>
      <c r="H81" s="2">
        <f t="shared" si="11"/>
        <v>3.638596881728569</v>
      </c>
      <c r="I81" s="2">
        <f t="shared" si="12"/>
        <v>0.27483121447763537</v>
      </c>
    </row>
    <row r="82" spans="1:9" x14ac:dyDescent="0.25">
      <c r="A82">
        <f>Sheet1!A82</f>
        <v>5001</v>
      </c>
      <c r="B82">
        <f>Sheet1!B82</f>
        <v>0.75</v>
      </c>
      <c r="C82" s="1">
        <f>Sheet1!C82</f>
        <v>1E-3</v>
      </c>
      <c r="D82" s="2">
        <f>(Sheet1!D82+Sheet2!D82+Sheet3!D82)/3</f>
        <v>0.74897360801696777</v>
      </c>
      <c r="E82" s="2">
        <f>Sheet1!E82</f>
        <v>4.9076080322265618E-2</v>
      </c>
      <c r="F82" s="2">
        <f>(Sheet1!F82+Sheet2!F82+Sheet3!F82)/3</f>
        <v>1.1750803788503015</v>
      </c>
      <c r="G82" s="2">
        <f t="shared" si="10"/>
        <v>1.1260042985280359</v>
      </c>
      <c r="H82" s="2">
        <f t="shared" si="11"/>
        <v>23.944055253271159</v>
      </c>
      <c r="I82" s="2">
        <f t="shared" si="12"/>
        <v>4.1764019896478599E-2</v>
      </c>
    </row>
    <row r="83" spans="1:9" x14ac:dyDescent="0.25">
      <c r="A83">
        <f>Sheet1!A83</f>
        <v>5001</v>
      </c>
      <c r="B83">
        <f>Sheet1!B83</f>
        <v>0.75</v>
      </c>
      <c r="C83" s="1">
        <f>Sheet1!C83</f>
        <v>4.9999999999999998E-7</v>
      </c>
      <c r="D83" s="2">
        <f>(Sheet1!D83+Sheet2!D83+Sheet3!D83)/3</f>
        <v>0.75976506868998206</v>
      </c>
      <c r="E83" s="2">
        <f>Sheet1!E83</f>
        <v>4.0034770965576172E-2</v>
      </c>
      <c r="F83" s="2">
        <f>(Sheet1!F83+Sheet2!F83+Sheet3!F83)/3</f>
        <v>1.1836531162261963</v>
      </c>
      <c r="G83" s="2">
        <f t="shared" si="10"/>
        <v>1.1436183452606201</v>
      </c>
      <c r="H83" s="2">
        <f t="shared" si="11"/>
        <v>29.565627270453437</v>
      </c>
      <c r="I83" s="2">
        <f t="shared" si="12"/>
        <v>3.3823060503754498E-2</v>
      </c>
    </row>
    <row r="84" spans="1:9" x14ac:dyDescent="0.25">
      <c r="A84">
        <f>Sheet1!A84</f>
        <v>5001</v>
      </c>
      <c r="B84">
        <f>Sheet1!B84</f>
        <v>0.5</v>
      </c>
      <c r="C84" s="1">
        <f>Sheet1!C84</f>
        <v>1E-3</v>
      </c>
      <c r="D84" s="2">
        <f>(Sheet1!D84+Sheet2!D84+Sheet3!D84)/3</f>
        <v>0.74649349848429358</v>
      </c>
      <c r="E84" s="2">
        <f>Sheet1!E84</f>
        <v>5.8454275131225593E-2</v>
      </c>
      <c r="F84" s="2">
        <f>(Sheet1!F84+Sheet2!F84+Sheet3!F84)/3</f>
        <v>1.1869695981343586</v>
      </c>
      <c r="G84" s="2">
        <f t="shared" si="10"/>
        <v>1.1285153230031331</v>
      </c>
      <c r="H84" s="2">
        <f t="shared" si="11"/>
        <v>20.305950171646099</v>
      </c>
      <c r="I84" s="2">
        <f t="shared" si="12"/>
        <v>4.9246648964811013E-2</v>
      </c>
    </row>
    <row r="85" spans="1:9" x14ac:dyDescent="0.25">
      <c r="A85">
        <f>Sheet1!A85</f>
        <v>5001</v>
      </c>
      <c r="B85">
        <f>Sheet1!B85</f>
        <v>0.5</v>
      </c>
      <c r="C85" s="1">
        <f>Sheet1!C85</f>
        <v>4.9999999999999998E-7</v>
      </c>
      <c r="D85" s="2">
        <f>(Sheet1!D85+Sheet2!D85+Sheet3!D85)/3</f>
        <v>0.77257196108500159</v>
      </c>
      <c r="E85" s="2">
        <f>Sheet1!E85</f>
        <v>5.052638053894043E-2</v>
      </c>
      <c r="F85" s="2">
        <f>(Sheet1!F85+Sheet2!F85+Sheet3!F85)/3</f>
        <v>1.1943799654642742</v>
      </c>
      <c r="G85" s="2">
        <f t="shared" si="10"/>
        <v>1.1438535849253337</v>
      </c>
      <c r="H85" s="2">
        <f t="shared" si="11"/>
        <v>23.638739856771878</v>
      </c>
      <c r="I85" s="2">
        <f t="shared" si="12"/>
        <v>4.2303439441317203E-2</v>
      </c>
    </row>
    <row r="86" spans="1:9" x14ac:dyDescent="0.25">
      <c r="A86">
        <f>Sheet1!A86</f>
        <v>5001</v>
      </c>
      <c r="B86">
        <f>Sheet1!B86</f>
        <v>0.25</v>
      </c>
      <c r="C86" s="1">
        <f>Sheet1!C86</f>
        <v>1E-3</v>
      </c>
      <c r="D86" s="2">
        <f>(Sheet1!D86+Sheet2!D86+Sheet3!D86)/3</f>
        <v>0.8227330048878988</v>
      </c>
      <c r="E86" s="2">
        <f>Sheet1!E86</f>
        <v>0.11116576194763179</v>
      </c>
      <c r="F86" s="2">
        <f>(Sheet1!F86+Sheet2!F86+Sheet3!F86)/3</f>
        <v>1.2364740371704099</v>
      </c>
      <c r="G86" s="2">
        <f t="shared" si="10"/>
        <v>1.1253082752227781</v>
      </c>
      <c r="H86" s="2">
        <f t="shared" si="11"/>
        <v>11.122795503825097</v>
      </c>
      <c r="I86" s="2">
        <f t="shared" si="12"/>
        <v>8.990545584121401E-2</v>
      </c>
    </row>
    <row r="87" spans="1:9" x14ac:dyDescent="0.25">
      <c r="A87">
        <f>Sheet1!A87</f>
        <v>5001</v>
      </c>
      <c r="B87">
        <f>Sheet1!B87</f>
        <v>0.25</v>
      </c>
      <c r="C87" s="1">
        <f>Sheet1!C87</f>
        <v>4.9999999999999998E-7</v>
      </c>
      <c r="D87" s="2">
        <f>(Sheet1!D87+Sheet2!D87+Sheet3!D87)/3</f>
        <v>0.8343860308329264</v>
      </c>
      <c r="E87" s="2">
        <f>Sheet1!E87</f>
        <v>0.1130697727203369</v>
      </c>
      <c r="F87" s="2">
        <f>(Sheet1!F87+Sheet2!F87+Sheet3!F87)/3</f>
        <v>1.3239597479502359</v>
      </c>
      <c r="G87" s="2">
        <f t="shared" si="10"/>
        <v>1.2108899752298989</v>
      </c>
      <c r="H87" s="2">
        <f t="shared" si="11"/>
        <v>11.709227993452103</v>
      </c>
      <c r="I87" s="2">
        <f t="shared" si="12"/>
        <v>8.5402726854341582E-2</v>
      </c>
    </row>
    <row r="88" spans="1:9" x14ac:dyDescent="0.25">
      <c r="A88">
        <f>Sheet1!A88</f>
        <v>5001</v>
      </c>
      <c r="B88">
        <f>Sheet1!B88</f>
        <v>0.125</v>
      </c>
      <c r="C88" s="1">
        <f>Sheet1!C88</f>
        <v>1E-3</v>
      </c>
      <c r="D88" s="2">
        <f>(Sheet1!D88+Sheet2!D88+Sheet3!D88)/3</f>
        <v>0.78935257593790686</v>
      </c>
      <c r="E88" s="2">
        <f>Sheet1!E88</f>
        <v>0.28617668151855469</v>
      </c>
      <c r="F88" s="2">
        <f>(Sheet1!F88+Sheet2!F88+Sheet3!F88)/3</f>
        <v>1.3410895665486653</v>
      </c>
      <c r="G88" s="2">
        <f t="shared" si="10"/>
        <v>1.0549128850301106</v>
      </c>
      <c r="H88" s="2">
        <f t="shared" si="11"/>
        <v>4.6862293581446597</v>
      </c>
      <c r="I88" s="2">
        <f t="shared" si="12"/>
        <v>0.21339117733578306</v>
      </c>
    </row>
    <row r="89" spans="1:9" x14ac:dyDescent="0.25">
      <c r="A89">
        <f>Sheet1!A89</f>
        <v>5001</v>
      </c>
      <c r="B89">
        <f>Sheet1!B89</f>
        <v>0.125</v>
      </c>
      <c r="C89" s="1">
        <f>Sheet1!C89</f>
        <v>4.9999999999999998E-7</v>
      </c>
      <c r="D89" s="2">
        <f>(Sheet1!D89+Sheet2!D89+Sheet3!D89)/3</f>
        <v>0.79592068990071618</v>
      </c>
      <c r="E89" s="2">
        <f>Sheet1!E89</f>
        <v>0.29699587821960449</v>
      </c>
      <c r="F89" s="2">
        <f>(Sheet1!F89+Sheet2!F89+Sheet3!F89)/3</f>
        <v>1.1741535663604736</v>
      </c>
      <c r="G89" s="2">
        <f t="shared" si="10"/>
        <v>0.87715768814086914</v>
      </c>
      <c r="H89" s="2">
        <f t="shared" si="11"/>
        <v>3.9534338772616966</v>
      </c>
      <c r="I89" s="2">
        <f t="shared" si="12"/>
        <v>0.25294466305647156</v>
      </c>
    </row>
    <row r="90" spans="1:9" x14ac:dyDescent="0.25">
      <c r="A90">
        <f>Sheet1!A90</f>
        <v>5501</v>
      </c>
      <c r="B90">
        <f>Sheet1!B90</f>
        <v>0.75</v>
      </c>
      <c r="C90" s="1">
        <f>Sheet1!C90</f>
        <v>1E-3</v>
      </c>
      <c r="D90" s="2">
        <f>(Sheet1!D90+Sheet2!D90+Sheet3!D90)/3</f>
        <v>0.79461518923441565</v>
      </c>
      <c r="E90" s="2">
        <f>Sheet1!E90</f>
        <v>4.5003652572631843E-2</v>
      </c>
      <c r="F90" s="2">
        <f>(Sheet1!F90+Sheet2!F90+Sheet3!F90)/3</f>
        <v>1.4346649646759033</v>
      </c>
      <c r="G90" s="2">
        <f t="shared" si="10"/>
        <v>1.3896613121032715</v>
      </c>
      <c r="H90" s="2">
        <f t="shared" si="11"/>
        <v>31.878856107523344</v>
      </c>
      <c r="I90" s="2">
        <f t="shared" si="12"/>
        <v>3.1368754155642442E-2</v>
      </c>
    </row>
    <row r="91" spans="1:9" x14ac:dyDescent="0.25">
      <c r="A91">
        <f>Sheet1!A91</f>
        <v>5501</v>
      </c>
      <c r="B91">
        <f>Sheet1!B91</f>
        <v>0.75</v>
      </c>
      <c r="C91" s="1">
        <f>Sheet1!C91</f>
        <v>4.9999999999999998E-7</v>
      </c>
      <c r="D91" s="2">
        <f>(Sheet1!D91+Sheet2!D91+Sheet3!D91)/3</f>
        <v>0.83226982752482093</v>
      </c>
      <c r="E91" s="2">
        <f>Sheet1!E91</f>
        <v>4.04205322265625E-2</v>
      </c>
      <c r="F91" s="2">
        <f>(Sheet1!F91+Sheet2!F91+Sheet3!F91)/3</f>
        <v>1.4139138857523601</v>
      </c>
      <c r="G91" s="2">
        <f t="shared" si="10"/>
        <v>1.3734933535257976</v>
      </c>
      <c r="H91" s="2">
        <f t="shared" si="11"/>
        <v>34.98009075751856</v>
      </c>
      <c r="I91" s="2">
        <f t="shared" si="12"/>
        <v>2.8587690264498811E-2</v>
      </c>
    </row>
    <row r="92" spans="1:9" x14ac:dyDescent="0.25">
      <c r="A92">
        <f>Sheet1!A92</f>
        <v>5501</v>
      </c>
      <c r="B92">
        <f>Sheet1!B92</f>
        <v>0.5</v>
      </c>
      <c r="C92" s="1">
        <f>Sheet1!C92</f>
        <v>1E-3</v>
      </c>
      <c r="D92" s="2">
        <f>(Sheet1!D92+Sheet2!D92+Sheet3!D92)/3</f>
        <v>0.79591520627339685</v>
      </c>
      <c r="E92" s="2">
        <f>Sheet1!E92</f>
        <v>6.7454099655151367E-2</v>
      </c>
      <c r="F92" s="2">
        <f>(Sheet1!F92+Sheet2!F92+Sheet3!F92)/3</f>
        <v>1.4599662621816005</v>
      </c>
      <c r="G92" s="2">
        <f t="shared" si="10"/>
        <v>1.3925121625264492</v>
      </c>
      <c r="H92" s="2">
        <f t="shared" si="11"/>
        <v>21.64384773713461</v>
      </c>
      <c r="I92" s="2">
        <f t="shared" si="12"/>
        <v>4.6202505771849811E-2</v>
      </c>
    </row>
    <row r="93" spans="1:9" x14ac:dyDescent="0.25">
      <c r="A93">
        <f>Sheet1!A93</f>
        <v>5501</v>
      </c>
      <c r="B93">
        <f>Sheet1!B93</f>
        <v>0.5</v>
      </c>
      <c r="C93" s="1">
        <f>Sheet1!C93</f>
        <v>4.9999999999999998E-7</v>
      </c>
      <c r="D93" s="2">
        <f>(Sheet1!D93+Sheet2!D93+Sheet3!D93)/3</f>
        <v>0.80269980430603027</v>
      </c>
      <c r="E93" s="2">
        <f>Sheet1!E93</f>
        <v>6.1988592147827148E-2</v>
      </c>
      <c r="F93" s="2">
        <f>(Sheet1!F93+Sheet2!F93+Sheet3!F93)/3</f>
        <v>1.4458441734313965</v>
      </c>
      <c r="G93" s="2">
        <f t="shared" si="10"/>
        <v>1.3838555812835693</v>
      </c>
      <c r="H93" s="2">
        <f t="shared" si="11"/>
        <v>23.324358939842078</v>
      </c>
      <c r="I93" s="2">
        <f t="shared" si="12"/>
        <v>4.2873632779326876E-2</v>
      </c>
    </row>
    <row r="94" spans="1:9" x14ac:dyDescent="0.25">
      <c r="A94">
        <f>Sheet1!A94</f>
        <v>5501</v>
      </c>
      <c r="B94">
        <f>Sheet1!B94</f>
        <v>0.25</v>
      </c>
      <c r="C94" s="1">
        <f>Sheet1!C94</f>
        <v>1E-3</v>
      </c>
      <c r="D94" s="2">
        <f>(Sheet1!D94+Sheet2!D94+Sheet3!D94)/3</f>
        <v>0.80850052833557129</v>
      </c>
      <c r="E94" s="2">
        <f>Sheet1!E94</f>
        <v>0.14154601097106931</v>
      </c>
      <c r="F94" s="2">
        <f>(Sheet1!F94+Sheet2!F94+Sheet3!F94)/3</f>
        <v>1.4465419451395671</v>
      </c>
      <c r="G94" s="2">
        <f t="shared" si="10"/>
        <v>1.3049959341684978</v>
      </c>
      <c r="H94" s="2">
        <f t="shared" si="11"/>
        <v>10.219588211745698</v>
      </c>
      <c r="I94" s="2">
        <f t="shared" si="12"/>
        <v>9.7851300784376871E-2</v>
      </c>
    </row>
    <row r="95" spans="1:9" x14ac:dyDescent="0.25">
      <c r="A95">
        <f>Sheet1!A95</f>
        <v>5501</v>
      </c>
      <c r="B95">
        <f>Sheet1!B95</f>
        <v>0.25</v>
      </c>
      <c r="C95" s="1">
        <f>Sheet1!C95</f>
        <v>4.9999999999999998E-7</v>
      </c>
      <c r="D95" s="2">
        <f>(Sheet1!D95+Sheet2!D95+Sheet3!D95)/3</f>
        <v>0.82516797383626306</v>
      </c>
      <c r="E95" s="2">
        <f>Sheet1!E95</f>
        <v>0.14304375648498541</v>
      </c>
      <c r="F95" s="2">
        <f>(Sheet1!F95+Sheet2!F95+Sheet3!F95)/3</f>
        <v>1.4108703136444092</v>
      </c>
      <c r="G95" s="2">
        <f t="shared" si="10"/>
        <v>1.2678265571594238</v>
      </c>
      <c r="H95" s="2">
        <f t="shared" si="11"/>
        <v>9.8632079324098374</v>
      </c>
      <c r="I95" s="2">
        <f t="shared" si="12"/>
        <v>0.10138689226190467</v>
      </c>
    </row>
    <row r="96" spans="1:9" x14ac:dyDescent="0.25">
      <c r="A96">
        <f>Sheet1!A96</f>
        <v>5501</v>
      </c>
      <c r="B96">
        <f>Sheet1!B96</f>
        <v>0.125</v>
      </c>
      <c r="C96" s="1">
        <f>Sheet1!C96</f>
        <v>1E-3</v>
      </c>
      <c r="D96" s="2">
        <f>(Sheet1!D96+Sheet2!D96+Sheet3!D96)/3</f>
        <v>0.83229875564575195</v>
      </c>
      <c r="E96" s="2">
        <f>Sheet1!E96</f>
        <v>0.33791947364807129</v>
      </c>
      <c r="F96" s="2">
        <f>(Sheet1!F96+Sheet2!F96+Sheet3!F96)/3</f>
        <v>1.6162751515706379</v>
      </c>
      <c r="G96" s="2">
        <f t="shared" si="10"/>
        <v>1.2783556779225667</v>
      </c>
      <c r="H96" s="2">
        <f t="shared" si="11"/>
        <v>4.7830186704596951</v>
      </c>
      <c r="I96" s="2">
        <f t="shared" si="12"/>
        <v>0.20907298693523402</v>
      </c>
    </row>
    <row r="97" spans="1:9" x14ac:dyDescent="0.25">
      <c r="A97">
        <f>Sheet1!A97</f>
        <v>5501</v>
      </c>
      <c r="B97">
        <f>Sheet1!B97</f>
        <v>0.125</v>
      </c>
      <c r="C97" s="1">
        <f>Sheet1!C97</f>
        <v>4.9999999999999998E-7</v>
      </c>
      <c r="D97" s="2">
        <f>(Sheet1!D97+Sheet2!D97+Sheet3!D97)/3</f>
        <v>0.85475818316141761</v>
      </c>
      <c r="E97" s="2">
        <f>Sheet1!E97</f>
        <v>0.33588385581970209</v>
      </c>
      <c r="F97" s="2">
        <f>(Sheet1!F97+Sheet2!F97+Sheet3!F97)/3</f>
        <v>1.38966957728068</v>
      </c>
      <c r="G97" s="2">
        <f t="shared" si="10"/>
        <v>1.0537857214609778</v>
      </c>
      <c r="H97" s="2">
        <f t="shared" si="11"/>
        <v>4.1373515076789991</v>
      </c>
      <c r="I97" s="2">
        <f t="shared" si="12"/>
        <v>0.24170051738267395</v>
      </c>
    </row>
    <row r="98" spans="1:9" x14ac:dyDescent="0.25">
      <c r="A98">
        <f>Sheet1!A98</f>
        <v>6001</v>
      </c>
      <c r="B98">
        <f>Sheet1!B98</f>
        <v>0.75</v>
      </c>
      <c r="C98" s="1">
        <f>Sheet1!C98</f>
        <v>1E-3</v>
      </c>
      <c r="D98" s="2">
        <f>(Sheet1!D98+Sheet2!D98+Sheet3!D98)/3</f>
        <v>0.86097558339436853</v>
      </c>
      <c r="E98" s="2">
        <f>Sheet1!E98</f>
        <v>3.8025140762329102E-2</v>
      </c>
      <c r="F98" s="2">
        <f>(Sheet1!F98+Sheet2!F98+Sheet3!F98)/3</f>
        <v>1.6733691692352295</v>
      </c>
      <c r="G98" s="2">
        <f t="shared" ref="G98:G129" si="13">F98-E98</f>
        <v>1.6353440284729004</v>
      </c>
      <c r="H98" s="2">
        <f t="shared" ref="H98:H129" si="14">IF(E98&gt;0,F98/E98,"")</f>
        <v>44.006915837455878</v>
      </c>
      <c r="I98" s="2">
        <f t="shared" ref="I98:I129" si="15">IF(F98&gt;0,1-G98/F98,0)</f>
        <v>2.2723701058570023E-2</v>
      </c>
    </row>
    <row r="99" spans="1:9" x14ac:dyDescent="0.25">
      <c r="A99">
        <f>Sheet1!A99</f>
        <v>6001</v>
      </c>
      <c r="B99">
        <f>Sheet1!B99</f>
        <v>0.75</v>
      </c>
      <c r="C99" s="1">
        <f>Sheet1!C99</f>
        <v>4.9999999999999998E-7</v>
      </c>
      <c r="D99" s="2">
        <f>(Sheet1!D99+Sheet2!D99+Sheet3!D99)/3</f>
        <v>0.86792739232381189</v>
      </c>
      <c r="E99" s="2">
        <f>Sheet1!E99</f>
        <v>4.2160511016845703E-2</v>
      </c>
      <c r="F99" s="2">
        <f>(Sheet1!F99+Sheet2!F99+Sheet3!F99)/3</f>
        <v>1.723387320836385</v>
      </c>
      <c r="G99" s="2">
        <f t="shared" si="13"/>
        <v>1.6812268098195393</v>
      </c>
      <c r="H99" s="2">
        <f t="shared" si="14"/>
        <v>40.876812905512139</v>
      </c>
      <c r="I99" s="2">
        <f t="shared" si="15"/>
        <v>2.4463746777703244E-2</v>
      </c>
    </row>
    <row r="100" spans="1:9" x14ac:dyDescent="0.25">
      <c r="A100">
        <f>Sheet1!A100</f>
        <v>6001</v>
      </c>
      <c r="B100">
        <f>Sheet1!B100</f>
        <v>0.5</v>
      </c>
      <c r="C100" s="1">
        <f>Sheet1!C100</f>
        <v>1E-3</v>
      </c>
      <c r="D100" s="2">
        <f>(Sheet1!D100+Sheet2!D100+Sheet3!D100)/3</f>
        <v>0.87774356206258142</v>
      </c>
      <c r="E100" s="2">
        <f>Sheet1!E100</f>
        <v>6.2787532806396484E-2</v>
      </c>
      <c r="F100" s="2">
        <f>(Sheet1!F100+Sheet2!F100+Sheet3!F100)/3</f>
        <v>1.6632996400197351</v>
      </c>
      <c r="G100" s="2">
        <f t="shared" si="13"/>
        <v>1.6005121072133386</v>
      </c>
      <c r="H100" s="2">
        <f t="shared" si="14"/>
        <v>26.490922093538391</v>
      </c>
      <c r="I100" s="2">
        <f t="shared" si="15"/>
        <v>3.7748780373481949E-2</v>
      </c>
    </row>
    <row r="101" spans="1:9" x14ac:dyDescent="0.25">
      <c r="A101">
        <f>Sheet1!A101</f>
        <v>6001</v>
      </c>
      <c r="B101">
        <f>Sheet1!B101</f>
        <v>0.5</v>
      </c>
      <c r="C101" s="1">
        <f>Sheet1!C101</f>
        <v>4.9999999999999998E-7</v>
      </c>
      <c r="D101" s="2">
        <f>(Sheet1!D101+Sheet2!D101+Sheet3!D101)/3</f>
        <v>1.0425475438435872</v>
      </c>
      <c r="E101" s="2">
        <f>Sheet1!E101</f>
        <v>6.8050861358642578E-2</v>
      </c>
      <c r="F101" s="2">
        <f>(Sheet1!F101+Sheet2!F101+Sheet3!F101)/3</f>
        <v>1.8687089284261071</v>
      </c>
      <c r="G101" s="2">
        <f t="shared" si="13"/>
        <v>1.8006580670674646</v>
      </c>
      <c r="H101" s="2">
        <f t="shared" si="14"/>
        <v>27.46047428522046</v>
      </c>
      <c r="I101" s="2">
        <f t="shared" si="15"/>
        <v>3.6415977000739952E-2</v>
      </c>
    </row>
    <row r="102" spans="1:9" x14ac:dyDescent="0.25">
      <c r="A102">
        <f>Sheet1!A102</f>
        <v>6001</v>
      </c>
      <c r="B102">
        <f>Sheet1!B102</f>
        <v>0.25</v>
      </c>
      <c r="C102" s="1">
        <f>Sheet1!C102</f>
        <v>1E-3</v>
      </c>
      <c r="D102" s="2">
        <f>(Sheet1!D102+Sheet2!D102+Sheet3!D102)/3</f>
        <v>0.84312184651692712</v>
      </c>
      <c r="E102" s="2">
        <f>Sheet1!E102</f>
        <v>0.1519818305969238</v>
      </c>
      <c r="F102" s="2">
        <f>(Sheet1!F102+Sheet2!F102+Sheet3!F102)/3</f>
        <v>1.8786705334981282</v>
      </c>
      <c r="G102" s="2">
        <f t="shared" si="13"/>
        <v>1.7266887029012044</v>
      </c>
      <c r="H102" s="2">
        <f t="shared" si="14"/>
        <v>12.361152159567116</v>
      </c>
      <c r="I102" s="2">
        <f t="shared" si="15"/>
        <v>8.089860775850366E-2</v>
      </c>
    </row>
    <row r="103" spans="1:9" x14ac:dyDescent="0.25">
      <c r="A103">
        <f>Sheet1!A103</f>
        <v>6001</v>
      </c>
      <c r="B103">
        <f>Sheet1!B103</f>
        <v>0.25</v>
      </c>
      <c r="C103" s="1">
        <f>Sheet1!C103</f>
        <v>4.9999999999999998E-7</v>
      </c>
      <c r="D103" s="2">
        <f>(Sheet1!D103+Sheet2!D103+Sheet3!D103)/3</f>
        <v>0.88136816024780273</v>
      </c>
      <c r="E103" s="2">
        <f>Sheet1!E103</f>
        <v>0.15138530731201169</v>
      </c>
      <c r="F103" s="2">
        <f>(Sheet1!F103+Sheet2!F103+Sheet3!F103)/3</f>
        <v>1.6964306036631271</v>
      </c>
      <c r="G103" s="2">
        <f t="shared" si="13"/>
        <v>1.5450452963511154</v>
      </c>
      <c r="H103" s="2">
        <f t="shared" si="14"/>
        <v>11.206045248279676</v>
      </c>
      <c r="I103" s="2">
        <f t="shared" si="15"/>
        <v>8.9237547934541639E-2</v>
      </c>
    </row>
    <row r="104" spans="1:9" x14ac:dyDescent="0.25">
      <c r="A104">
        <f>Sheet1!A104</f>
        <v>6001</v>
      </c>
      <c r="B104">
        <f>Sheet1!B104</f>
        <v>0.125</v>
      </c>
      <c r="C104" s="1">
        <f>Sheet1!C104</f>
        <v>1E-3</v>
      </c>
      <c r="D104" s="2">
        <f>(Sheet1!D104+Sheet2!D104+Sheet3!D104)/3</f>
        <v>0.85971101125081384</v>
      </c>
      <c r="E104" s="2">
        <f>Sheet1!E104</f>
        <v>0.39827537536621088</v>
      </c>
      <c r="F104" s="2">
        <f>(Sheet1!F104+Sheet2!F104+Sheet3!F104)/3</f>
        <v>1.6910111904144289</v>
      </c>
      <c r="G104" s="2">
        <f t="shared" si="13"/>
        <v>1.292735815048218</v>
      </c>
      <c r="H104" s="2">
        <f t="shared" si="14"/>
        <v>4.2458341514575393</v>
      </c>
      <c r="I104" s="2">
        <f t="shared" si="15"/>
        <v>0.23552497915084913</v>
      </c>
    </row>
    <row r="105" spans="1:9" x14ac:dyDescent="0.25">
      <c r="A105">
        <f>Sheet1!A105</f>
        <v>6001</v>
      </c>
      <c r="B105">
        <f>Sheet1!B105</f>
        <v>0.125</v>
      </c>
      <c r="C105" s="1">
        <f>Sheet1!C105</f>
        <v>4.9999999999999998E-7</v>
      </c>
      <c r="D105" s="2">
        <f>(Sheet1!D105+Sheet2!D105+Sheet3!D105)/3</f>
        <v>0.87562894821166992</v>
      </c>
      <c r="E105" s="2">
        <f>Sheet1!E105</f>
        <v>0.3841559886932373</v>
      </c>
      <c r="F105" s="2">
        <f>(Sheet1!F105+Sheet2!F105+Sheet3!F105)/3</f>
        <v>1.7082827885945637</v>
      </c>
      <c r="G105" s="2">
        <f t="shared" si="13"/>
        <v>1.3241267999013264</v>
      </c>
      <c r="H105" s="2">
        <f t="shared" si="14"/>
        <v>4.4468466947646377</v>
      </c>
      <c r="I105" s="2">
        <f t="shared" si="15"/>
        <v>0.22487845177512422</v>
      </c>
    </row>
    <row r="106" spans="1:9" x14ac:dyDescent="0.25">
      <c r="A106">
        <f>Sheet1!A106</f>
        <v>6501</v>
      </c>
      <c r="B106">
        <f>Sheet1!B106</f>
        <v>0.75</v>
      </c>
      <c r="C106" s="1">
        <f>Sheet1!C106</f>
        <v>1E-3</v>
      </c>
      <c r="D106" s="2">
        <f>(Sheet1!D106+Sheet2!D106+Sheet3!D106)/3</f>
        <v>0.92173417409261071</v>
      </c>
      <c r="E106" s="2">
        <f>Sheet1!E106</f>
        <v>5.0028085708618157E-2</v>
      </c>
      <c r="F106" s="2">
        <f>(Sheet1!F106+Sheet2!F106+Sheet3!F106)/3</f>
        <v>1.9639023145039876</v>
      </c>
      <c r="G106" s="2">
        <f t="shared" si="13"/>
        <v>1.9138742287953694</v>
      </c>
      <c r="H106" s="2">
        <f t="shared" si="14"/>
        <v>39.255995640977986</v>
      </c>
      <c r="I106" s="2">
        <f t="shared" si="15"/>
        <v>2.5473815748953577E-2</v>
      </c>
    </row>
    <row r="107" spans="1:9" x14ac:dyDescent="0.25">
      <c r="A107">
        <f>Sheet1!A107</f>
        <v>6501</v>
      </c>
      <c r="B107">
        <f>Sheet1!B107</f>
        <v>0.75</v>
      </c>
      <c r="C107" s="1">
        <f>Sheet1!C107</f>
        <v>4.9999999999999998E-7</v>
      </c>
      <c r="D107" s="2">
        <f>(Sheet1!D107+Sheet2!D107+Sheet3!D107)/3</f>
        <v>0.94247833887735999</v>
      </c>
      <c r="E107" s="2">
        <f>Sheet1!E107</f>
        <v>4.3052911758422852E-2</v>
      </c>
      <c r="F107" s="2">
        <f>(Sheet1!F107+Sheet2!F107+Sheet3!F107)/3</f>
        <v>1.9687741597493489</v>
      </c>
      <c r="G107" s="2">
        <f t="shared" si="13"/>
        <v>1.925721247990926</v>
      </c>
      <c r="H107" s="2">
        <f t="shared" si="14"/>
        <v>45.729175550226955</v>
      </c>
      <c r="I107" s="2">
        <f t="shared" si="15"/>
        <v>2.1867877300819516E-2</v>
      </c>
    </row>
    <row r="108" spans="1:9" x14ac:dyDescent="0.25">
      <c r="A108">
        <f>Sheet1!A108</f>
        <v>6501</v>
      </c>
      <c r="B108">
        <f>Sheet1!B108</f>
        <v>0.5</v>
      </c>
      <c r="C108" s="1">
        <f>Sheet1!C108</f>
        <v>1E-3</v>
      </c>
      <c r="D108" s="2">
        <f>(Sheet1!D108+Sheet2!D108+Sheet3!D108)/3</f>
        <v>0.92771967252095544</v>
      </c>
      <c r="E108" s="2">
        <f>Sheet1!E108</f>
        <v>6.9631576538085938E-2</v>
      </c>
      <c r="F108" s="2">
        <f>(Sheet1!F108+Sheet2!F108+Sheet3!F108)/3</f>
        <v>1.9825111230214436</v>
      </c>
      <c r="G108" s="2">
        <f t="shared" si="13"/>
        <v>1.9128795464833577</v>
      </c>
      <c r="H108" s="2">
        <f t="shared" si="14"/>
        <v>28.471438126021493</v>
      </c>
      <c r="I108" s="2">
        <f t="shared" si="15"/>
        <v>3.5122918469160491E-2</v>
      </c>
    </row>
    <row r="109" spans="1:9" x14ac:dyDescent="0.25">
      <c r="A109">
        <f>Sheet1!A109</f>
        <v>6501</v>
      </c>
      <c r="B109">
        <f>Sheet1!B109</f>
        <v>0.5</v>
      </c>
      <c r="C109" s="1">
        <f>Sheet1!C109</f>
        <v>4.9999999999999998E-7</v>
      </c>
      <c r="D109" s="2">
        <f>(Sheet1!D109+Sheet2!D109+Sheet3!D109)/3</f>
        <v>0.94292434056599939</v>
      </c>
      <c r="E109" s="2">
        <f>Sheet1!E109</f>
        <v>7.1146726608276367E-2</v>
      </c>
      <c r="F109" s="2">
        <f>(Sheet1!F109+Sheet2!F109+Sheet3!F109)/3</f>
        <v>1.9808350404103596</v>
      </c>
      <c r="G109" s="2">
        <f t="shared" si="13"/>
        <v>1.9096883138020833</v>
      </c>
      <c r="H109" s="2">
        <f t="shared" si="14"/>
        <v>27.841548513068663</v>
      </c>
      <c r="I109" s="2">
        <f t="shared" si="15"/>
        <v>3.5917542428741234E-2</v>
      </c>
    </row>
    <row r="110" spans="1:9" x14ac:dyDescent="0.25">
      <c r="A110">
        <f>Sheet1!A110</f>
        <v>6501</v>
      </c>
      <c r="B110">
        <f>Sheet1!B110</f>
        <v>0.25</v>
      </c>
      <c r="C110" s="1">
        <f>Sheet1!C110</f>
        <v>1E-3</v>
      </c>
      <c r="D110" s="2">
        <f>(Sheet1!D110+Sheet2!D110+Sheet3!D110)/3</f>
        <v>1.0300756295522053</v>
      </c>
      <c r="E110" s="2">
        <f>Sheet1!E110</f>
        <v>0.15905451774597171</v>
      </c>
      <c r="F110" s="2">
        <f>(Sheet1!F110+Sheet2!F110+Sheet3!F110)/3</f>
        <v>2.110552946726481</v>
      </c>
      <c r="G110" s="2">
        <f t="shared" si="13"/>
        <v>1.9514984289805093</v>
      </c>
      <c r="H110" s="2">
        <f t="shared" si="14"/>
        <v>13.269368117523552</v>
      </c>
      <c r="I110" s="2">
        <f t="shared" si="15"/>
        <v>7.5361538781895554E-2</v>
      </c>
    </row>
    <row r="111" spans="1:9" x14ac:dyDescent="0.25">
      <c r="A111">
        <f>Sheet1!A111</f>
        <v>6501</v>
      </c>
      <c r="B111">
        <f>Sheet1!B111</f>
        <v>0.25</v>
      </c>
      <c r="C111" s="1">
        <f>Sheet1!C111</f>
        <v>4.9999999999999998E-7</v>
      </c>
      <c r="D111" s="2">
        <f>(Sheet1!D111+Sheet2!D111+Sheet3!D111)/3</f>
        <v>1.0395098527272542</v>
      </c>
      <c r="E111" s="2">
        <f>Sheet1!E111</f>
        <v>0.16270589828491211</v>
      </c>
      <c r="F111" s="2">
        <f>(Sheet1!F111+Sheet2!F111+Sheet3!F111)/3</f>
        <v>2.3466641902923588</v>
      </c>
      <c r="G111" s="2">
        <f t="shared" si="13"/>
        <v>2.1839582920074467</v>
      </c>
      <c r="H111" s="2">
        <f t="shared" si="14"/>
        <v>14.422735838273956</v>
      </c>
      <c r="I111" s="2">
        <f t="shared" si="15"/>
        <v>6.9334973004655298E-2</v>
      </c>
    </row>
    <row r="112" spans="1:9" x14ac:dyDescent="0.25">
      <c r="A112">
        <f>Sheet1!A112</f>
        <v>6501</v>
      </c>
      <c r="B112">
        <f>Sheet1!B112</f>
        <v>0.125</v>
      </c>
      <c r="C112" s="1">
        <f>Sheet1!C112</f>
        <v>1E-3</v>
      </c>
      <c r="D112" s="2">
        <f>(Sheet1!D112+Sheet2!D112+Sheet3!D112)/3</f>
        <v>0.95499380429585778</v>
      </c>
      <c r="E112" s="2">
        <f>Sheet1!E112</f>
        <v>0.40967822074890142</v>
      </c>
      <c r="F112" s="2">
        <f>(Sheet1!F112+Sheet2!F112+Sheet3!F112)/3</f>
        <v>2.0577325820922856</v>
      </c>
      <c r="G112" s="2">
        <f t="shared" si="13"/>
        <v>1.6480543613433842</v>
      </c>
      <c r="H112" s="2">
        <f t="shared" si="14"/>
        <v>5.0228019891579834</v>
      </c>
      <c r="I112" s="2">
        <f t="shared" si="15"/>
        <v>0.19909206099674226</v>
      </c>
    </row>
    <row r="113" spans="1:9" x14ac:dyDescent="0.25">
      <c r="A113">
        <f>Sheet1!A113</f>
        <v>6501</v>
      </c>
      <c r="B113">
        <f>Sheet1!B113</f>
        <v>0.125</v>
      </c>
      <c r="C113" s="1">
        <f>Sheet1!C113</f>
        <v>4.9999999999999998E-7</v>
      </c>
      <c r="D113" s="2">
        <f>(Sheet1!D113+Sheet2!D113+Sheet3!D113)/3</f>
        <v>0.91786042849222815</v>
      </c>
      <c r="E113" s="2">
        <f>Sheet1!E113</f>
        <v>0.40875244140625</v>
      </c>
      <c r="F113" s="2">
        <f>(Sheet1!F113+Sheet2!F113+Sheet3!F113)/3</f>
        <v>2.0259114901224771</v>
      </c>
      <c r="G113" s="2">
        <f t="shared" si="13"/>
        <v>1.6171590487162271</v>
      </c>
      <c r="H113" s="2">
        <f t="shared" si="14"/>
        <v>4.9563287821661435</v>
      </c>
      <c r="I113" s="2">
        <f t="shared" si="15"/>
        <v>0.20176224055155478</v>
      </c>
    </row>
    <row r="114" spans="1:9" x14ac:dyDescent="0.25">
      <c r="A114">
        <f>Sheet1!A114</f>
        <v>7001</v>
      </c>
      <c r="B114">
        <f>Sheet1!B114</f>
        <v>0.75</v>
      </c>
      <c r="C114" s="1">
        <f>Sheet1!C114</f>
        <v>1E-3</v>
      </c>
      <c r="D114" s="2">
        <f>(Sheet1!D114+Sheet2!D114+Sheet3!D114)/3</f>
        <v>1.0108780860900879</v>
      </c>
      <c r="E114" s="2">
        <f>Sheet1!E114</f>
        <v>5.3400754928588867E-2</v>
      </c>
      <c r="F114" s="2">
        <f>(Sheet1!F114+Sheet2!F114+Sheet3!F114)/3</f>
        <v>2.2523437341054282</v>
      </c>
      <c r="G114" s="2">
        <f t="shared" si="13"/>
        <v>2.1989429791768393</v>
      </c>
      <c r="H114" s="2">
        <f t="shared" si="14"/>
        <v>42.178125330202093</v>
      </c>
      <c r="I114" s="2">
        <f t="shared" si="15"/>
        <v>2.3708972178617449E-2</v>
      </c>
    </row>
    <row r="115" spans="1:9" x14ac:dyDescent="0.25">
      <c r="A115">
        <f>Sheet1!A115</f>
        <v>7001</v>
      </c>
      <c r="B115">
        <f>Sheet1!B115</f>
        <v>0.75</v>
      </c>
      <c r="C115" s="1">
        <f>Sheet1!C115</f>
        <v>4.9999999999999998E-7</v>
      </c>
      <c r="D115" s="2">
        <f>(Sheet1!D115+Sheet2!D115+Sheet3!D115)/3</f>
        <v>0.98620549837748206</v>
      </c>
      <c r="E115" s="2">
        <f>Sheet1!E115</f>
        <v>5.2896261215209961E-2</v>
      </c>
      <c r="F115" s="2">
        <f>(Sheet1!F115+Sheet2!F115+Sheet3!F115)/3</f>
        <v>2.3120012283325191</v>
      </c>
      <c r="G115" s="2">
        <f t="shared" si="13"/>
        <v>2.2591049671173091</v>
      </c>
      <c r="H115" s="2">
        <f t="shared" si="14"/>
        <v>43.708216331700186</v>
      </c>
      <c r="I115" s="2">
        <f t="shared" si="15"/>
        <v>2.2878993560639382E-2</v>
      </c>
    </row>
    <row r="116" spans="1:9" x14ac:dyDescent="0.25">
      <c r="A116">
        <f>Sheet1!A116</f>
        <v>7001</v>
      </c>
      <c r="B116">
        <f>Sheet1!B116</f>
        <v>0.5</v>
      </c>
      <c r="C116" s="1">
        <f>Sheet1!C116</f>
        <v>1E-3</v>
      </c>
      <c r="D116" s="2">
        <f>(Sheet1!D116+Sheet2!D116+Sheet3!D116)/3</f>
        <v>1.0014905929565427</v>
      </c>
      <c r="E116" s="2">
        <f>Sheet1!E116</f>
        <v>8.027195930480957E-2</v>
      </c>
      <c r="F116" s="2">
        <f>(Sheet1!F116+Sheet2!F116+Sheet3!F116)/3</f>
        <v>2.2979987462361655</v>
      </c>
      <c r="G116" s="2">
        <f t="shared" si="13"/>
        <v>2.2177267869313559</v>
      </c>
      <c r="H116" s="2">
        <f t="shared" si="14"/>
        <v>28.627664830133014</v>
      </c>
      <c r="I116" s="2">
        <f t="shared" si="15"/>
        <v>3.4931245909635478E-2</v>
      </c>
    </row>
    <row r="117" spans="1:9" x14ac:dyDescent="0.25">
      <c r="A117">
        <f>Sheet1!A117</f>
        <v>7001</v>
      </c>
      <c r="B117">
        <f>Sheet1!B117</f>
        <v>0.5</v>
      </c>
      <c r="C117" s="1">
        <f>Sheet1!C117</f>
        <v>4.9999999999999998E-7</v>
      </c>
      <c r="D117" s="2">
        <f>(Sheet1!D117+Sheet2!D117+Sheet3!D117)/3</f>
        <v>1.0303539435068767</v>
      </c>
      <c r="E117" s="2">
        <f>Sheet1!E117</f>
        <v>7.6099872589111328E-2</v>
      </c>
      <c r="F117" s="2">
        <f>(Sheet1!F117+Sheet2!F117+Sheet3!F117)/3</f>
        <v>2.2833282152811694</v>
      </c>
      <c r="G117" s="2">
        <f t="shared" si="13"/>
        <v>2.207228342692058</v>
      </c>
      <c r="H117" s="2">
        <f t="shared" si="14"/>
        <v>30.004363182178007</v>
      </c>
      <c r="I117" s="2">
        <f t="shared" si="15"/>
        <v>3.3328486058120332E-2</v>
      </c>
    </row>
    <row r="118" spans="1:9" x14ac:dyDescent="0.25">
      <c r="A118">
        <f>Sheet1!A118</f>
        <v>7001</v>
      </c>
      <c r="B118">
        <f>Sheet1!B118</f>
        <v>0.25</v>
      </c>
      <c r="C118" s="1">
        <f>Sheet1!C118</f>
        <v>1E-3</v>
      </c>
      <c r="D118" s="2">
        <f>(Sheet1!D118+Sheet2!D118+Sheet3!D118)/3</f>
        <v>1.0448462168375652</v>
      </c>
      <c r="E118" s="2">
        <f>Sheet1!E118</f>
        <v>0.18459486961364749</v>
      </c>
      <c r="F118" s="2">
        <f>(Sheet1!F118+Sheet2!F118+Sheet3!F118)/3</f>
        <v>2.4669097264607749</v>
      </c>
      <c r="G118" s="2">
        <f t="shared" si="13"/>
        <v>2.2823148568471274</v>
      </c>
      <c r="H118" s="2">
        <f t="shared" si="14"/>
        <v>13.363912722081368</v>
      </c>
      <c r="I118" s="2">
        <f t="shared" si="15"/>
        <v>7.4828384530504111E-2</v>
      </c>
    </row>
    <row r="119" spans="1:9" x14ac:dyDescent="0.25">
      <c r="A119">
        <f>Sheet1!A119</f>
        <v>7001</v>
      </c>
      <c r="B119">
        <f>Sheet1!B119</f>
        <v>0.25</v>
      </c>
      <c r="C119" s="1">
        <f>Sheet1!C119</f>
        <v>4.9999999999999998E-7</v>
      </c>
      <c r="D119" s="2">
        <f>(Sheet1!D119+Sheet2!D119+Sheet3!D119)/3</f>
        <v>1.013358195622762</v>
      </c>
      <c r="E119" s="2">
        <f>Sheet1!E119</f>
        <v>0.18442988395690921</v>
      </c>
      <c r="F119" s="2">
        <f>(Sheet1!F119+Sheet2!F119+Sheet3!F119)/3</f>
        <v>2.5235962867736816</v>
      </c>
      <c r="G119" s="2">
        <f t="shared" si="13"/>
        <v>2.3391664028167725</v>
      </c>
      <c r="H119" s="2">
        <f t="shared" si="14"/>
        <v>13.683228729696012</v>
      </c>
      <c r="I119" s="2">
        <f t="shared" si="15"/>
        <v>7.3082166479447319E-2</v>
      </c>
    </row>
    <row r="120" spans="1:9" x14ac:dyDescent="0.25">
      <c r="A120">
        <f>Sheet1!A120</f>
        <v>7001</v>
      </c>
      <c r="B120">
        <f>Sheet1!B120</f>
        <v>0.125</v>
      </c>
      <c r="C120" s="1">
        <f>Sheet1!C120</f>
        <v>1E-3</v>
      </c>
      <c r="D120" s="2">
        <f>(Sheet1!D120+Sheet2!D120+Sheet3!D120)/3</f>
        <v>0.96405251820882165</v>
      </c>
      <c r="E120" s="2">
        <f>Sheet1!E120</f>
        <v>0.46239042282104492</v>
      </c>
      <c r="F120" s="2">
        <f>(Sheet1!F120+Sheet2!F120+Sheet3!F120)/3</f>
        <v>2.3123995463053384</v>
      </c>
      <c r="G120" s="2">
        <f t="shared" si="13"/>
        <v>1.8500091234842935</v>
      </c>
      <c r="H120" s="2">
        <f t="shared" si="14"/>
        <v>5.0009676502324245</v>
      </c>
      <c r="I120" s="2">
        <f t="shared" si="15"/>
        <v>0.19996130148002933</v>
      </c>
    </row>
    <row r="121" spans="1:9" x14ac:dyDescent="0.25">
      <c r="A121">
        <f>Sheet1!A121</f>
        <v>7001</v>
      </c>
      <c r="B121">
        <f>Sheet1!B121</f>
        <v>0.125</v>
      </c>
      <c r="C121" s="1">
        <f>Sheet1!C121</f>
        <v>4.9999999999999998E-7</v>
      </c>
      <c r="D121" s="2">
        <f>(Sheet1!D121+Sheet2!D121+Sheet3!D121)/3</f>
        <v>1.0047468344370525</v>
      </c>
      <c r="E121" s="2">
        <f>Sheet1!E121</f>
        <v>0.50791645050048828</v>
      </c>
      <c r="F121" s="2">
        <f>(Sheet1!F121+Sheet2!F121+Sheet3!F121)/3</f>
        <v>2.2927414576212564</v>
      </c>
      <c r="G121" s="2">
        <f t="shared" si="13"/>
        <v>1.7848250071207681</v>
      </c>
      <c r="H121" s="2">
        <f t="shared" si="14"/>
        <v>4.5140129943852889</v>
      </c>
      <c r="I121" s="2">
        <f t="shared" si="15"/>
        <v>0.22153237069628295</v>
      </c>
    </row>
    <row r="122" spans="1:9" x14ac:dyDescent="0.25">
      <c r="A122">
        <f>Sheet1!A122</f>
        <v>7501</v>
      </c>
      <c r="B122">
        <f>Sheet1!B122</f>
        <v>0.75</v>
      </c>
      <c r="C122" s="1">
        <f>Sheet1!C122</f>
        <v>1E-3</v>
      </c>
      <c r="D122" s="2">
        <f>(Sheet1!D122+Sheet2!D122+Sheet3!D122)/3</f>
        <v>1.042351802190145</v>
      </c>
      <c r="E122" s="2">
        <f>Sheet1!E122</f>
        <v>5.696415901184082E-2</v>
      </c>
      <c r="F122" s="2">
        <f>(Sheet1!F122+Sheet2!F122+Sheet3!F122)/3</f>
        <v>2.9386014938354492</v>
      </c>
      <c r="G122" s="2">
        <f t="shared" si="13"/>
        <v>2.8816373348236084</v>
      </c>
      <c r="H122" s="2">
        <f t="shared" si="14"/>
        <v>51.586849429737363</v>
      </c>
      <c r="I122" s="2">
        <f t="shared" si="15"/>
        <v>1.9384785290329165E-2</v>
      </c>
    </row>
    <row r="123" spans="1:9" x14ac:dyDescent="0.25">
      <c r="A123">
        <f>Sheet1!A123</f>
        <v>7501</v>
      </c>
      <c r="B123">
        <f>Sheet1!B123</f>
        <v>0.75</v>
      </c>
      <c r="C123" s="1">
        <f>Sheet1!C123</f>
        <v>4.9999999999999998E-7</v>
      </c>
      <c r="D123" s="2">
        <f>(Sheet1!D123+Sheet2!D123+Sheet3!D123)/3</f>
        <v>1.065266291300456</v>
      </c>
      <c r="E123" s="2">
        <f>Sheet1!E123</f>
        <v>6.0778379440307617E-2</v>
      </c>
      <c r="F123" s="2">
        <f>(Sheet1!F123+Sheet2!F123+Sheet3!F123)/3</f>
        <v>2.585651477177938</v>
      </c>
      <c r="G123" s="2">
        <f t="shared" si="13"/>
        <v>2.5248730977376304</v>
      </c>
      <c r="H123" s="2">
        <f t="shared" si="14"/>
        <v>42.542290547864781</v>
      </c>
      <c r="I123" s="2">
        <f t="shared" si="15"/>
        <v>2.3506021587504589E-2</v>
      </c>
    </row>
    <row r="124" spans="1:9" x14ac:dyDescent="0.25">
      <c r="A124">
        <f>Sheet1!A124</f>
        <v>7501</v>
      </c>
      <c r="B124">
        <f>Sheet1!B124</f>
        <v>0.5</v>
      </c>
      <c r="C124" s="1">
        <f>Sheet1!C124</f>
        <v>1E-3</v>
      </c>
      <c r="D124" s="2">
        <f>(Sheet1!D124+Sheet2!D124+Sheet3!D124)/3</f>
        <v>1.0457371870676677</v>
      </c>
      <c r="E124" s="2">
        <f>Sheet1!E124</f>
        <v>8.9656591415405273E-2</v>
      </c>
      <c r="F124" s="2">
        <f>(Sheet1!F124+Sheet2!F124+Sheet3!F124)/3</f>
        <v>2.6128179232279458</v>
      </c>
      <c r="G124" s="2">
        <f t="shared" si="13"/>
        <v>2.5231613318125405</v>
      </c>
      <c r="H124" s="2">
        <f t="shared" si="14"/>
        <v>29.142507895732891</v>
      </c>
      <c r="I124" s="2">
        <f t="shared" si="15"/>
        <v>3.431413670977923E-2</v>
      </c>
    </row>
    <row r="125" spans="1:9" x14ac:dyDescent="0.25">
      <c r="A125">
        <f>Sheet1!A125</f>
        <v>7501</v>
      </c>
      <c r="B125">
        <f>Sheet1!B125</f>
        <v>0.5</v>
      </c>
      <c r="C125" s="1">
        <f>Sheet1!C125</f>
        <v>4.9999999999999998E-7</v>
      </c>
      <c r="D125" s="2">
        <f>(Sheet1!D125+Sheet2!D125+Sheet3!D125)/3</f>
        <v>1.0731894175211587</v>
      </c>
      <c r="E125" s="2">
        <f>Sheet1!E125</f>
        <v>7.8999519348144531E-2</v>
      </c>
      <c r="F125" s="2">
        <f>(Sheet1!F125+Sheet2!F125+Sheet3!F125)/3</f>
        <v>2.6195883750915527</v>
      </c>
      <c r="G125" s="2">
        <f t="shared" si="13"/>
        <v>2.5405888557434082</v>
      </c>
      <c r="H125" s="2">
        <f t="shared" si="14"/>
        <v>33.159548269493101</v>
      </c>
      <c r="I125" s="2">
        <f t="shared" si="15"/>
        <v>3.0157226264749926E-2</v>
      </c>
    </row>
    <row r="126" spans="1:9" x14ac:dyDescent="0.25">
      <c r="A126">
        <f>Sheet1!A126</f>
        <v>7501</v>
      </c>
      <c r="B126">
        <f>Sheet1!B126</f>
        <v>0.25</v>
      </c>
      <c r="C126" s="1">
        <f>Sheet1!C126</f>
        <v>1E-3</v>
      </c>
      <c r="D126" s="2">
        <f>(Sheet1!D126+Sheet2!D126+Sheet3!D126)/3</f>
        <v>1.0606766541798909</v>
      </c>
      <c r="E126" s="2">
        <f>Sheet1!E126</f>
        <v>0.1907660961151123</v>
      </c>
      <c r="F126" s="2">
        <f>(Sheet1!F126+Sheet2!F126+Sheet3!F126)/3</f>
        <v>2.5839782555898032</v>
      </c>
      <c r="G126" s="2">
        <f t="shared" si="13"/>
        <v>2.3932121594746909</v>
      </c>
      <c r="H126" s="2">
        <f t="shared" si="14"/>
        <v>13.545269878724026</v>
      </c>
      <c r="I126" s="2">
        <f t="shared" si="15"/>
        <v>7.382650984095418E-2</v>
      </c>
    </row>
    <row r="127" spans="1:9" x14ac:dyDescent="0.25">
      <c r="A127">
        <f>Sheet1!A127</f>
        <v>7501</v>
      </c>
      <c r="B127">
        <f>Sheet1!B127</f>
        <v>0.25</v>
      </c>
      <c r="C127" s="1">
        <f>Sheet1!C127</f>
        <v>4.9999999999999998E-7</v>
      </c>
      <c r="D127" s="2">
        <f>(Sheet1!D127+Sheet2!D127+Sheet3!D127)/3</f>
        <v>1.1940023899078369</v>
      </c>
      <c r="E127" s="2">
        <f>Sheet1!E127</f>
        <v>0.21978569030761719</v>
      </c>
      <c r="F127" s="2">
        <f>(Sheet1!F127+Sheet2!F127+Sheet3!F127)/3</f>
        <v>2.6733101209004722</v>
      </c>
      <c r="G127" s="2">
        <f t="shared" si="13"/>
        <v>2.453524430592855</v>
      </c>
      <c r="H127" s="2">
        <f t="shared" si="14"/>
        <v>12.163258295655394</v>
      </c>
      <c r="I127" s="2">
        <f t="shared" si="15"/>
        <v>8.2214812486321232E-2</v>
      </c>
    </row>
    <row r="128" spans="1:9" x14ac:dyDescent="0.25">
      <c r="A128">
        <f>Sheet1!A128</f>
        <v>7501</v>
      </c>
      <c r="B128">
        <f>Sheet1!B128</f>
        <v>0.125</v>
      </c>
      <c r="C128" s="1">
        <f>Sheet1!C128</f>
        <v>1E-3</v>
      </c>
      <c r="D128" s="2">
        <f>(Sheet1!D128+Sheet2!D128+Sheet3!D128)/3</f>
        <v>1.1802876790364583</v>
      </c>
      <c r="E128" s="2">
        <f>Sheet1!E128</f>
        <v>0.52345490455627441</v>
      </c>
      <c r="F128" s="2">
        <f>(Sheet1!F128+Sheet2!F128+Sheet3!F128)/3</f>
        <v>3.0380768775939941</v>
      </c>
      <c r="G128" s="2">
        <f t="shared" si="13"/>
        <v>2.5146219730377197</v>
      </c>
      <c r="H128" s="2">
        <f t="shared" si="14"/>
        <v>5.8038941867768541</v>
      </c>
      <c r="I128" s="2">
        <f t="shared" si="15"/>
        <v>0.17229811016856977</v>
      </c>
    </row>
    <row r="129" spans="1:9" x14ac:dyDescent="0.25">
      <c r="A129">
        <f>Sheet1!A129</f>
        <v>7501</v>
      </c>
      <c r="B129">
        <f>Sheet1!B129</f>
        <v>0.125</v>
      </c>
      <c r="C129" s="1">
        <f>Sheet1!C129</f>
        <v>4.9999999999999998E-7</v>
      </c>
      <c r="D129" s="2">
        <f>(Sheet1!D129+Sheet2!D129+Sheet3!D129)/3</f>
        <v>1.1124544938405354</v>
      </c>
      <c r="E129" s="2">
        <f>Sheet1!E129</f>
        <v>0.5102999210357666</v>
      </c>
      <c r="F129" s="2">
        <f>(Sheet1!F129+Sheet2!F129+Sheet3!F129)/3</f>
        <v>3.4994271596272788</v>
      </c>
      <c r="G129" s="2">
        <f t="shared" si="13"/>
        <v>2.9891272385915122</v>
      </c>
      <c r="H129" s="2">
        <f t="shared" si="14"/>
        <v>6.8575890674731381</v>
      </c>
      <c r="I129" s="2">
        <f t="shared" si="15"/>
        <v>0.14582384423458561</v>
      </c>
    </row>
    <row r="130" spans="1:9" x14ac:dyDescent="0.25">
      <c r="A130">
        <f>Sheet1!A130</f>
        <v>8001</v>
      </c>
      <c r="B130">
        <f>Sheet1!B130</f>
        <v>0.75</v>
      </c>
      <c r="C130" s="1">
        <f>Sheet1!C130</f>
        <v>1E-3</v>
      </c>
      <c r="D130" s="2">
        <f>(Sheet1!D130+Sheet2!D130+Sheet3!D130)/3</f>
        <v>1.122610251108805</v>
      </c>
      <c r="E130" s="2">
        <f>Sheet1!E130</f>
        <v>6.5060615539550781E-2</v>
      </c>
      <c r="F130" s="2">
        <f>(Sheet1!F130+Sheet2!F130+Sheet3!F130)/3</f>
        <v>3.0144083499908447</v>
      </c>
      <c r="G130" s="2">
        <f t="shared" ref="G130:G161" si="16">F130-E130</f>
        <v>2.9493477344512939</v>
      </c>
      <c r="H130" s="2">
        <f t="shared" ref="H130:H161" si="17">IF(E130&gt;0,F130/E130,"")</f>
        <v>46.33230603479867</v>
      </c>
      <c r="I130" s="2">
        <f t="shared" ref="I130:I161" si="18">IF(F130&gt;0,1-G130/F130,0)</f>
        <v>2.1583212354009174E-2</v>
      </c>
    </row>
    <row r="131" spans="1:9" x14ac:dyDescent="0.25">
      <c r="A131">
        <f>Sheet1!A131</f>
        <v>8001</v>
      </c>
      <c r="B131">
        <f>Sheet1!B131</f>
        <v>0.75</v>
      </c>
      <c r="C131" s="1">
        <f>Sheet1!C131</f>
        <v>4.9999999999999998E-7</v>
      </c>
      <c r="D131" s="2">
        <f>(Sheet1!D131+Sheet2!D131+Sheet3!D131)/3</f>
        <v>1.1453041235605876</v>
      </c>
      <c r="E131" s="2">
        <f>Sheet1!E131</f>
        <v>6.0892820358276367E-2</v>
      </c>
      <c r="F131" s="2">
        <f>(Sheet1!F131+Sheet2!F131+Sheet3!F131)/3</f>
        <v>2.9898939927419028</v>
      </c>
      <c r="G131" s="2">
        <f t="shared" si="16"/>
        <v>2.9290011723836265</v>
      </c>
      <c r="H131" s="2">
        <f t="shared" si="17"/>
        <v>49.10092807576001</v>
      </c>
      <c r="I131" s="2">
        <f t="shared" si="18"/>
        <v>2.0366213820990464E-2</v>
      </c>
    </row>
    <row r="132" spans="1:9" x14ac:dyDescent="0.25">
      <c r="A132">
        <f>Sheet1!A132</f>
        <v>8001</v>
      </c>
      <c r="B132">
        <f>Sheet1!B132</f>
        <v>0.5</v>
      </c>
      <c r="C132" s="1">
        <f>Sheet1!C132</f>
        <v>1E-3</v>
      </c>
      <c r="D132" s="2">
        <f>(Sheet1!D132+Sheet2!D132+Sheet3!D132)/3</f>
        <v>1.1159511407216387</v>
      </c>
      <c r="E132" s="2">
        <f>Sheet1!E132</f>
        <v>8.0784797668457031E-2</v>
      </c>
      <c r="F132" s="2">
        <f>(Sheet1!F132+Sheet2!F132+Sheet3!F132)/3</f>
        <v>2.9795591831207275</v>
      </c>
      <c r="G132" s="2">
        <f t="shared" si="16"/>
        <v>2.8987743854522705</v>
      </c>
      <c r="H132" s="2">
        <f t="shared" si="17"/>
        <v>36.88267185304985</v>
      </c>
      <c r="I132" s="2">
        <f t="shared" si="18"/>
        <v>2.7113003200642805E-2</v>
      </c>
    </row>
    <row r="133" spans="1:9" x14ac:dyDescent="0.25">
      <c r="A133">
        <f>Sheet1!A133</f>
        <v>8001</v>
      </c>
      <c r="B133">
        <f>Sheet1!B133</f>
        <v>0.5</v>
      </c>
      <c r="C133" s="1">
        <f>Sheet1!C133</f>
        <v>4.9999999999999998E-7</v>
      </c>
      <c r="D133" s="2">
        <f>(Sheet1!D133+Sheet2!D133+Sheet3!D133)/3</f>
        <v>1.151945988337199</v>
      </c>
      <c r="E133" s="2">
        <f>Sheet1!E133</f>
        <v>8.9045047760009766E-2</v>
      </c>
      <c r="F133" s="2">
        <f>(Sheet1!F133+Sheet2!F133+Sheet3!F133)/3</f>
        <v>3.1320310433705649</v>
      </c>
      <c r="G133" s="2">
        <f t="shared" si="16"/>
        <v>3.0429859956105552</v>
      </c>
      <c r="H133" s="2">
        <f t="shared" si="17"/>
        <v>35.173556780067941</v>
      </c>
      <c r="I133" s="2">
        <f t="shared" si="18"/>
        <v>2.843044865359412E-2</v>
      </c>
    </row>
    <row r="134" spans="1:9" x14ac:dyDescent="0.25">
      <c r="A134">
        <f>Sheet1!A134</f>
        <v>8001</v>
      </c>
      <c r="B134">
        <f>Sheet1!B134</f>
        <v>0.25</v>
      </c>
      <c r="C134" s="1">
        <f>Sheet1!C134</f>
        <v>1E-3</v>
      </c>
      <c r="D134" s="2">
        <f>(Sheet1!D134+Sheet2!D134+Sheet3!D134)/3</f>
        <v>1.137921651204427</v>
      </c>
      <c r="E134" s="2">
        <f>Sheet1!E134</f>
        <v>0.2422685623168945</v>
      </c>
      <c r="F134" s="2">
        <f>(Sheet1!F134+Sheet2!F134+Sheet3!F134)/3</f>
        <v>2.9567934672037759</v>
      </c>
      <c r="G134" s="2">
        <f t="shared" si="16"/>
        <v>2.7145249048868814</v>
      </c>
      <c r="H134" s="2">
        <f t="shared" si="17"/>
        <v>12.204610614464299</v>
      </c>
      <c r="I134" s="2">
        <f t="shared" si="18"/>
        <v>8.1936247832016029E-2</v>
      </c>
    </row>
    <row r="135" spans="1:9" x14ac:dyDescent="0.25">
      <c r="A135">
        <f>Sheet1!A135</f>
        <v>8001</v>
      </c>
      <c r="B135">
        <f>Sheet1!B135</f>
        <v>0.25</v>
      </c>
      <c r="C135" s="1">
        <f>Sheet1!C135</f>
        <v>4.9999999999999998E-7</v>
      </c>
      <c r="D135" s="2">
        <f>(Sheet1!D135+Sheet2!D135+Sheet3!D135)/3</f>
        <v>1.1385799249013269</v>
      </c>
      <c r="E135" s="2">
        <f>Sheet1!E135</f>
        <v>0.21326875686645511</v>
      </c>
      <c r="F135" s="2">
        <f>(Sheet1!F135+Sheet2!F135+Sheet3!F135)/3</f>
        <v>2.9701363245646157</v>
      </c>
      <c r="G135" s="2">
        <f t="shared" si="16"/>
        <v>2.7568675676981607</v>
      </c>
      <c r="H135" s="2">
        <f t="shared" si="17"/>
        <v>13.92672967294717</v>
      </c>
      <c r="I135" s="2">
        <f t="shared" si="18"/>
        <v>7.1804366386353569E-2</v>
      </c>
    </row>
    <row r="136" spans="1:9" x14ac:dyDescent="0.25">
      <c r="A136">
        <f>Sheet1!A136</f>
        <v>8001</v>
      </c>
      <c r="B136">
        <f>Sheet1!B136</f>
        <v>0.125</v>
      </c>
      <c r="C136" s="1">
        <f>Sheet1!C136</f>
        <v>1E-3</v>
      </c>
      <c r="D136" s="2">
        <f>(Sheet1!D136+Sheet2!D136+Sheet3!D136)/3</f>
        <v>1.1114118099212644</v>
      </c>
      <c r="E136" s="2">
        <f>Sheet1!E136</f>
        <v>0.57788944244384766</v>
      </c>
      <c r="F136" s="2">
        <f>(Sheet1!F136+Sheet2!F136+Sheet3!F136)/3</f>
        <v>3.3757076263427734</v>
      </c>
      <c r="G136" s="2">
        <f t="shared" si="16"/>
        <v>2.7978181838989258</v>
      </c>
      <c r="H136" s="2">
        <f t="shared" si="17"/>
        <v>5.8414419409830005</v>
      </c>
      <c r="I136" s="2">
        <f t="shared" si="18"/>
        <v>0.17119060843249934</v>
      </c>
    </row>
    <row r="137" spans="1:9" x14ac:dyDescent="0.25">
      <c r="A137">
        <f>Sheet1!A137</f>
        <v>8001</v>
      </c>
      <c r="B137">
        <f>Sheet1!B137</f>
        <v>0.125</v>
      </c>
      <c r="C137" s="1">
        <f>Sheet1!C137</f>
        <v>4.9999999999999998E-7</v>
      </c>
      <c r="D137" s="2">
        <f>(Sheet1!D137+Sheet2!D137+Sheet3!D137)/3</f>
        <v>1.161981741587321</v>
      </c>
      <c r="E137" s="2">
        <f>Sheet1!E137</f>
        <v>0.56174468994140625</v>
      </c>
      <c r="F137" s="2">
        <f>(Sheet1!F137+Sheet2!F137+Sheet3!F137)/3</f>
        <v>2.9461166858673096</v>
      </c>
      <c r="G137" s="2">
        <f t="shared" si="16"/>
        <v>2.3843719959259033</v>
      </c>
      <c r="H137" s="2">
        <f t="shared" si="17"/>
        <v>5.2445830617012321</v>
      </c>
      <c r="I137" s="2">
        <f t="shared" si="18"/>
        <v>0.1906729263766529</v>
      </c>
    </row>
    <row r="138" spans="1:9" x14ac:dyDescent="0.25">
      <c r="A138">
        <f>Sheet1!A138</f>
        <v>8501</v>
      </c>
      <c r="B138">
        <f>Sheet1!B138</f>
        <v>0.75</v>
      </c>
      <c r="C138" s="1">
        <f>Sheet1!C138</f>
        <v>1E-3</v>
      </c>
      <c r="D138" s="2">
        <f>(Sheet1!D138+Sheet2!D138+Sheet3!D138)/3</f>
        <v>1.1841433048248293</v>
      </c>
      <c r="E138" s="2">
        <f>Sheet1!E138</f>
        <v>6.6697835922241211E-2</v>
      </c>
      <c r="F138" s="2">
        <f>(Sheet1!F138+Sheet2!F138+Sheet3!F138)/3</f>
        <v>3.2212621370951333</v>
      </c>
      <c r="G138" s="2">
        <f t="shared" si="16"/>
        <v>3.1545643011728921</v>
      </c>
      <c r="H138" s="2">
        <f t="shared" si="17"/>
        <v>48.296351636514849</v>
      </c>
      <c r="I138" s="2">
        <f t="shared" si="18"/>
        <v>2.0705497747037671E-2</v>
      </c>
    </row>
    <row r="139" spans="1:9" x14ac:dyDescent="0.25">
      <c r="A139">
        <f>Sheet1!A139</f>
        <v>8501</v>
      </c>
      <c r="B139">
        <f>Sheet1!B139</f>
        <v>0.75</v>
      </c>
      <c r="C139" s="1">
        <f>Sheet1!C139</f>
        <v>4.9999999999999998E-7</v>
      </c>
      <c r="D139" s="2">
        <f>(Sheet1!D139+Sheet2!D139+Sheet3!D139)/3</f>
        <v>1.195337772369385</v>
      </c>
      <c r="E139" s="2">
        <f>Sheet1!E139</f>
        <v>7.1817398071289063E-2</v>
      </c>
      <c r="F139" s="2">
        <f>(Sheet1!F139+Sheet2!F139+Sheet3!F139)/3</f>
        <v>3.2717908223470054</v>
      </c>
      <c r="G139" s="2">
        <f t="shared" si="16"/>
        <v>3.1999734242757163</v>
      </c>
      <c r="H139" s="2">
        <f t="shared" si="17"/>
        <v>45.557078231924862</v>
      </c>
      <c r="I139" s="2">
        <f t="shared" si="18"/>
        <v>2.1950485825915744E-2</v>
      </c>
    </row>
    <row r="140" spans="1:9" x14ac:dyDescent="0.25">
      <c r="A140">
        <f>Sheet1!A140</f>
        <v>8501</v>
      </c>
      <c r="B140">
        <f>Sheet1!B140</f>
        <v>0.5</v>
      </c>
      <c r="C140" s="1">
        <f>Sheet1!C140</f>
        <v>1E-3</v>
      </c>
      <c r="D140" s="2">
        <f>(Sheet1!D140+Sheet2!D140+Sheet3!D140)/3</f>
        <v>1.192357858022054</v>
      </c>
      <c r="E140" s="2">
        <f>Sheet1!E140</f>
        <v>9.2815876007080078E-2</v>
      </c>
      <c r="F140" s="2">
        <f>(Sheet1!F140+Sheet2!F140+Sheet3!F140)/3</f>
        <v>3.2217004299163818</v>
      </c>
      <c r="G140" s="2">
        <f t="shared" si="16"/>
        <v>3.1288845539093018</v>
      </c>
      <c r="H140" s="2">
        <f t="shared" si="17"/>
        <v>34.710661241516782</v>
      </c>
      <c r="I140" s="2">
        <f t="shared" si="18"/>
        <v>2.8809592333663758E-2</v>
      </c>
    </row>
    <row r="141" spans="1:9" x14ac:dyDescent="0.25">
      <c r="A141">
        <f>Sheet1!A141</f>
        <v>8501</v>
      </c>
      <c r="B141">
        <f>Sheet1!B141</f>
        <v>0.5</v>
      </c>
      <c r="C141" s="1">
        <f>Sheet1!C141</f>
        <v>4.9999999999999998E-7</v>
      </c>
      <c r="D141" s="2">
        <f>(Sheet1!D141+Sheet2!D141+Sheet3!D141)/3</f>
        <v>1.2080082098642984</v>
      </c>
      <c r="E141" s="2">
        <f>Sheet1!E141</f>
        <v>0.1046149730682373</v>
      </c>
      <c r="F141" s="2">
        <f>(Sheet1!F141+Sheet2!F141+Sheet3!F141)/3</f>
        <v>3.266362508138021</v>
      </c>
      <c r="G141" s="2">
        <f t="shared" si="16"/>
        <v>3.1617475350697837</v>
      </c>
      <c r="H141" s="2">
        <f t="shared" si="17"/>
        <v>31.222705625584471</v>
      </c>
      <c r="I141" s="2">
        <f t="shared" si="18"/>
        <v>3.2027973872340576E-2</v>
      </c>
    </row>
    <row r="142" spans="1:9" x14ac:dyDescent="0.25">
      <c r="A142">
        <f>Sheet1!A142</f>
        <v>8501</v>
      </c>
      <c r="B142">
        <f>Sheet1!B142</f>
        <v>0.25</v>
      </c>
      <c r="C142" s="1">
        <f>Sheet1!C142</f>
        <v>1E-3</v>
      </c>
      <c r="D142" s="2">
        <f>(Sheet1!D142+Sheet2!D142+Sheet3!D142)/3</f>
        <v>1.2029257615407305</v>
      </c>
      <c r="E142" s="2">
        <f>Sheet1!E142</f>
        <v>0.22515869140625</v>
      </c>
      <c r="F142" s="2">
        <f>(Sheet1!F142+Sheet2!F142+Sheet3!F142)/3</f>
        <v>3.1992270151774087</v>
      </c>
      <c r="G142" s="2">
        <f t="shared" si="16"/>
        <v>2.9740683237711587</v>
      </c>
      <c r="H142" s="2">
        <f t="shared" si="17"/>
        <v>14.208765360983103</v>
      </c>
      <c r="I142" s="2">
        <f t="shared" si="18"/>
        <v>7.0379091679983241E-2</v>
      </c>
    </row>
    <row r="143" spans="1:9" x14ac:dyDescent="0.25">
      <c r="A143">
        <f>Sheet1!A143</f>
        <v>8501</v>
      </c>
      <c r="B143">
        <f>Sheet1!B143</f>
        <v>0.25</v>
      </c>
      <c r="C143" s="1">
        <f>Sheet1!C143</f>
        <v>4.9999999999999998E-7</v>
      </c>
      <c r="D143" s="2">
        <f>(Sheet1!D143+Sheet2!D143+Sheet3!D143)/3</f>
        <v>1.239343245824178</v>
      </c>
      <c r="E143" s="2">
        <f>Sheet1!E143</f>
        <v>0.23213315010070801</v>
      </c>
      <c r="F143" s="2">
        <f>(Sheet1!F143+Sheet2!F143+Sheet3!F143)/3</f>
        <v>3.3401782512664795</v>
      </c>
      <c r="G143" s="2">
        <f t="shared" si="16"/>
        <v>3.1080451011657715</v>
      </c>
      <c r="H143" s="2">
        <f t="shared" si="17"/>
        <v>14.389061837214486</v>
      </c>
      <c r="I143" s="2">
        <f t="shared" si="18"/>
        <v>6.9497234170868283E-2</v>
      </c>
    </row>
    <row r="144" spans="1:9" x14ac:dyDescent="0.25">
      <c r="A144">
        <f>Sheet1!A144</f>
        <v>8501</v>
      </c>
      <c r="B144">
        <f>Sheet1!B144</f>
        <v>0.125</v>
      </c>
      <c r="C144" s="1">
        <f>Sheet1!C144</f>
        <v>1E-3</v>
      </c>
      <c r="D144" s="2">
        <f>(Sheet1!D144+Sheet2!D144+Sheet3!D144)/3</f>
        <v>1.1937583287556963</v>
      </c>
      <c r="E144" s="2">
        <f>Sheet1!E144</f>
        <v>0.58808732032775879</v>
      </c>
      <c r="F144" s="2">
        <f>(Sheet1!F144+Sheet2!F144+Sheet3!F144)/3</f>
        <v>3.2602037588755288</v>
      </c>
      <c r="G144" s="2">
        <f t="shared" si="16"/>
        <v>2.67211643854777</v>
      </c>
      <c r="H144" s="2">
        <f t="shared" si="17"/>
        <v>5.5437409482974722</v>
      </c>
      <c r="I144" s="2">
        <f t="shared" si="18"/>
        <v>0.18038360906945117</v>
      </c>
    </row>
    <row r="145" spans="1:9" x14ac:dyDescent="0.25">
      <c r="A145">
        <f>Sheet1!A145</f>
        <v>8501</v>
      </c>
      <c r="B145">
        <f>Sheet1!B145</f>
        <v>0.125</v>
      </c>
      <c r="C145" s="1">
        <f>Sheet1!C145</f>
        <v>4.9999999999999998E-7</v>
      </c>
      <c r="D145" s="2">
        <f>(Sheet1!D145+Sheet2!D145+Sheet3!D145)/3</f>
        <v>1.2251782417297363</v>
      </c>
      <c r="E145" s="2">
        <f>Sheet1!E145</f>
        <v>0.59722399711608887</v>
      </c>
      <c r="F145" s="2">
        <f>(Sheet1!F145+Sheet2!F145+Sheet3!F145)/3</f>
        <v>3.2420360247294107</v>
      </c>
      <c r="G145" s="2">
        <f t="shared" si="16"/>
        <v>2.6448120276133218</v>
      </c>
      <c r="H145" s="2">
        <f t="shared" si="17"/>
        <v>5.4285093036863037</v>
      </c>
      <c r="I145" s="2">
        <f t="shared" si="18"/>
        <v>0.18421263445582314</v>
      </c>
    </row>
    <row r="146" spans="1:9" x14ac:dyDescent="0.25">
      <c r="A146">
        <f>Sheet1!A146</f>
        <v>9001</v>
      </c>
      <c r="B146">
        <f>Sheet1!B146</f>
        <v>0.75</v>
      </c>
      <c r="C146" s="1">
        <f>Sheet1!C146</f>
        <v>1E-3</v>
      </c>
      <c r="D146" s="2">
        <f>(Sheet1!D146+Sheet2!D146+Sheet3!D146)/3</f>
        <v>1.2926594416300456</v>
      </c>
      <c r="E146" s="2">
        <f>Sheet1!E146</f>
        <v>7.0811271667480469E-2</v>
      </c>
      <c r="F146" s="2">
        <f>(Sheet1!F146+Sheet2!F146+Sheet3!F146)/3</f>
        <v>3.7327778339385986</v>
      </c>
      <c r="G146" s="2">
        <f t="shared" si="16"/>
        <v>3.6619665622711182</v>
      </c>
      <c r="H146" s="2">
        <f t="shared" si="17"/>
        <v>52.71445839113278</v>
      </c>
      <c r="I146" s="2">
        <f t="shared" si="18"/>
        <v>1.8970127561212191E-2</v>
      </c>
    </row>
    <row r="147" spans="1:9" x14ac:dyDescent="0.25">
      <c r="A147">
        <f>Sheet1!A147</f>
        <v>9001</v>
      </c>
      <c r="B147">
        <f>Sheet1!B147</f>
        <v>0.75</v>
      </c>
      <c r="C147" s="1">
        <f>Sheet1!C147</f>
        <v>4.9999999999999998E-7</v>
      </c>
      <c r="D147" s="2">
        <f>(Sheet1!D147+Sheet2!D147+Sheet3!D147)/3</f>
        <v>1.9050393899281819</v>
      </c>
      <c r="E147" s="2">
        <f>Sheet1!E147</f>
        <v>6.3058376312255859E-2</v>
      </c>
      <c r="F147" s="2">
        <f>(Sheet1!F147+Sheet2!F147+Sheet3!F147)/3</f>
        <v>5.3673036098480225</v>
      </c>
      <c r="G147" s="2">
        <f t="shared" si="16"/>
        <v>5.3042452335357666</v>
      </c>
      <c r="H147" s="2">
        <f t="shared" si="17"/>
        <v>85.116425822160721</v>
      </c>
      <c r="I147" s="2">
        <f t="shared" si="18"/>
        <v>1.1748613623525084E-2</v>
      </c>
    </row>
    <row r="148" spans="1:9" x14ac:dyDescent="0.25">
      <c r="A148">
        <f>Sheet1!A148</f>
        <v>9001</v>
      </c>
      <c r="B148">
        <f>Sheet1!B148</f>
        <v>0.5</v>
      </c>
      <c r="C148" s="1">
        <f>Sheet1!C148</f>
        <v>1E-3</v>
      </c>
      <c r="D148" s="2">
        <f>(Sheet1!D148+Sheet2!D148+Sheet3!D148)/3</f>
        <v>1.3225127061208088</v>
      </c>
      <c r="E148" s="2">
        <f>Sheet1!E148</f>
        <v>0.1032261848449707</v>
      </c>
      <c r="F148" s="2">
        <f>(Sheet1!F148+Sheet2!F148+Sheet3!F148)/3</f>
        <v>3.8988367716471353</v>
      </c>
      <c r="G148" s="2">
        <f t="shared" si="16"/>
        <v>3.7956105868021646</v>
      </c>
      <c r="H148" s="2">
        <f t="shared" si="17"/>
        <v>37.769842772960828</v>
      </c>
      <c r="I148" s="2">
        <f t="shared" si="18"/>
        <v>2.647614939810905E-2</v>
      </c>
    </row>
    <row r="149" spans="1:9" x14ac:dyDescent="0.25">
      <c r="A149">
        <f>Sheet1!A149</f>
        <v>9001</v>
      </c>
      <c r="B149">
        <f>Sheet1!B149</f>
        <v>0.5</v>
      </c>
      <c r="C149" s="1">
        <f>Sheet1!C149</f>
        <v>4.9999999999999998E-7</v>
      </c>
      <c r="D149" s="2">
        <f>(Sheet1!D149+Sheet2!D149+Sheet3!D149)/3</f>
        <v>1.3755550384521484</v>
      </c>
      <c r="E149" s="2">
        <f>Sheet1!E149</f>
        <v>0.10793328285217289</v>
      </c>
      <c r="F149" s="2">
        <f>(Sheet1!F149+Sheet2!F149+Sheet3!F149)/3</f>
        <v>3.9167187213897705</v>
      </c>
      <c r="G149" s="2">
        <f t="shared" si="16"/>
        <v>3.8087854385375977</v>
      </c>
      <c r="H149" s="2">
        <f t="shared" si="17"/>
        <v>36.288331253244372</v>
      </c>
      <c r="I149" s="2">
        <f t="shared" si="18"/>
        <v>2.7557067670632929E-2</v>
      </c>
    </row>
    <row r="150" spans="1:9" x14ac:dyDescent="0.25">
      <c r="A150">
        <f>Sheet1!A150</f>
        <v>9001</v>
      </c>
      <c r="B150">
        <f>Sheet1!B150</f>
        <v>0.25</v>
      </c>
      <c r="C150" s="1">
        <f>Sheet1!C150</f>
        <v>1E-3</v>
      </c>
      <c r="D150" s="2">
        <f>(Sheet1!D150+Sheet2!D150+Sheet3!D150)/3</f>
        <v>1.308112939198812</v>
      </c>
      <c r="E150" s="2">
        <f>Sheet1!E150</f>
        <v>0.25456142425537109</v>
      </c>
      <c r="F150" s="2">
        <f>(Sheet1!F150+Sheet2!F150+Sheet3!F150)/3</f>
        <v>3.7124308745066323</v>
      </c>
      <c r="G150" s="2">
        <f t="shared" si="16"/>
        <v>3.4578694502512612</v>
      </c>
      <c r="H150" s="2">
        <f t="shared" si="17"/>
        <v>14.58363491391529</v>
      </c>
      <c r="I150" s="2">
        <f t="shared" si="18"/>
        <v>6.8570010556547101E-2</v>
      </c>
    </row>
    <row r="151" spans="1:9" x14ac:dyDescent="0.25">
      <c r="A151">
        <f>Sheet1!A151</f>
        <v>9001</v>
      </c>
      <c r="B151">
        <f>Sheet1!B151</f>
        <v>0.25</v>
      </c>
      <c r="C151" s="1">
        <f>Sheet1!C151</f>
        <v>4.9999999999999998E-7</v>
      </c>
      <c r="D151" s="2">
        <f>(Sheet1!D151+Sheet2!D151+Sheet3!D151)/3</f>
        <v>1.291622241338094</v>
      </c>
      <c r="E151" s="2">
        <f>Sheet1!E151</f>
        <v>0.25613522529602051</v>
      </c>
      <c r="F151" s="2">
        <f>(Sheet1!F151+Sheet2!F151+Sheet3!F151)/3</f>
        <v>3.6760518550872803</v>
      </c>
      <c r="G151" s="2">
        <f t="shared" si="16"/>
        <v>3.4199166297912598</v>
      </c>
      <c r="H151" s="2">
        <f t="shared" si="17"/>
        <v>14.351996492629215</v>
      </c>
      <c r="I151" s="2">
        <f t="shared" si="18"/>
        <v>6.9676717139219746E-2</v>
      </c>
    </row>
    <row r="152" spans="1:9" x14ac:dyDescent="0.25">
      <c r="A152">
        <f>Sheet1!A152</f>
        <v>9001</v>
      </c>
      <c r="B152">
        <f>Sheet1!B152</f>
        <v>0.125</v>
      </c>
      <c r="C152" s="1">
        <f>Sheet1!C152</f>
        <v>1E-3</v>
      </c>
      <c r="D152" s="2">
        <f>(Sheet1!D152+Sheet2!D152+Sheet3!D152)/3</f>
        <v>1.2160422801971433</v>
      </c>
      <c r="E152" s="2">
        <f>Sheet1!E152</f>
        <v>0.63865566253662109</v>
      </c>
      <c r="F152" s="2">
        <f>(Sheet1!F152+Sheet2!F152+Sheet3!F152)/3</f>
        <v>3.8415022691090903</v>
      </c>
      <c r="G152" s="2">
        <f t="shared" si="16"/>
        <v>3.2028466065724692</v>
      </c>
      <c r="H152" s="2">
        <f t="shared" si="17"/>
        <v>6.0149819291531221</v>
      </c>
      <c r="I152" s="2">
        <f t="shared" si="18"/>
        <v>0.16625153853800434</v>
      </c>
    </row>
    <row r="153" spans="1:9" x14ac:dyDescent="0.25">
      <c r="A153">
        <f>Sheet1!A153</f>
        <v>9001</v>
      </c>
      <c r="B153">
        <f>Sheet1!B153</f>
        <v>0.125</v>
      </c>
      <c r="C153" s="1">
        <f>Sheet1!C153</f>
        <v>4.9999999999999998E-7</v>
      </c>
      <c r="D153" s="2">
        <f>(Sheet1!D153+Sheet2!D153+Sheet3!D153)/3</f>
        <v>1.2776745160420737</v>
      </c>
      <c r="E153" s="2">
        <f>Sheet1!E153</f>
        <v>0.63196969032287598</v>
      </c>
      <c r="F153" s="2">
        <f>(Sheet1!F153+Sheet2!F153+Sheet3!F153)/3</f>
        <v>3.8590341409047446</v>
      </c>
      <c r="G153" s="2">
        <f t="shared" si="16"/>
        <v>3.2270644505818686</v>
      </c>
      <c r="H153" s="2">
        <f t="shared" si="17"/>
        <v>6.1063595295735587</v>
      </c>
      <c r="I153" s="2">
        <f t="shared" si="18"/>
        <v>0.1637636950718222</v>
      </c>
    </row>
    <row r="154" spans="1:9" x14ac:dyDescent="0.25">
      <c r="A154">
        <f>Sheet1!A154</f>
        <v>9501</v>
      </c>
      <c r="B154">
        <f>Sheet1!B154</f>
        <v>0.75</v>
      </c>
      <c r="C154" s="1">
        <f>Sheet1!C154</f>
        <v>1E-3</v>
      </c>
      <c r="D154" s="2">
        <f>(Sheet1!D154+Sheet2!D154+Sheet3!D154)/3</f>
        <v>1.3114029566446941</v>
      </c>
      <c r="E154" s="2">
        <f>Sheet1!E154</f>
        <v>7.4196577072143555E-2</v>
      </c>
      <c r="F154" s="2">
        <f>(Sheet1!F154+Sheet2!F154+Sheet3!F154)/3</f>
        <v>4.4198517799377441</v>
      </c>
      <c r="G154" s="2">
        <f t="shared" si="16"/>
        <v>4.3456552028656006</v>
      </c>
      <c r="H154" s="2">
        <f t="shared" si="17"/>
        <v>59.569483584669811</v>
      </c>
      <c r="I154" s="2">
        <f t="shared" si="18"/>
        <v>1.6787118837091053E-2</v>
      </c>
    </row>
    <row r="155" spans="1:9" x14ac:dyDescent="0.25">
      <c r="A155">
        <f>Sheet1!A155</f>
        <v>9501</v>
      </c>
      <c r="B155">
        <f>Sheet1!B155</f>
        <v>0.75</v>
      </c>
      <c r="C155" s="1">
        <f>Sheet1!C155</f>
        <v>4.9999999999999998E-7</v>
      </c>
      <c r="D155" s="2">
        <f>(Sheet1!D155+Sheet2!D155+Sheet3!D155)/3</f>
        <v>1.348394234975179</v>
      </c>
      <c r="E155" s="2">
        <f>Sheet1!E155</f>
        <v>7.1783781051635742E-2</v>
      </c>
      <c r="F155" s="2">
        <f>(Sheet1!F155+Sheet2!F155+Sheet3!F155)/3</f>
        <v>4.1063648859659834</v>
      </c>
      <c r="G155" s="2">
        <f t="shared" si="16"/>
        <v>4.0345811049143476</v>
      </c>
      <c r="H155" s="2">
        <f t="shared" si="17"/>
        <v>57.204633495304179</v>
      </c>
      <c r="I155" s="2">
        <f t="shared" si="18"/>
        <v>1.7481101423053258E-2</v>
      </c>
    </row>
    <row r="156" spans="1:9" x14ac:dyDescent="0.25">
      <c r="A156">
        <f>Sheet1!A156</f>
        <v>9501</v>
      </c>
      <c r="B156">
        <f>Sheet1!B156</f>
        <v>0.5</v>
      </c>
      <c r="C156" s="1">
        <f>Sheet1!C156</f>
        <v>1E-3</v>
      </c>
      <c r="D156" s="2">
        <f>(Sheet1!D156+Sheet2!D156+Sheet3!D156)/3</f>
        <v>1.3355743885040281</v>
      </c>
      <c r="E156" s="2">
        <f>Sheet1!E156</f>
        <v>0.103121280670166</v>
      </c>
      <c r="F156" s="2">
        <f>(Sheet1!F156+Sheet2!F156+Sheet3!F156)/3</f>
        <v>4.0164279937744141</v>
      </c>
      <c r="G156" s="2">
        <f t="shared" si="16"/>
        <v>3.913306713104248</v>
      </c>
      <c r="H156" s="2">
        <f t="shared" si="17"/>
        <v>38.948585274275068</v>
      </c>
      <c r="I156" s="2">
        <f t="shared" si="18"/>
        <v>2.5674873502028905E-2</v>
      </c>
    </row>
    <row r="157" spans="1:9" x14ac:dyDescent="0.25">
      <c r="A157">
        <f>Sheet1!A157</f>
        <v>9501</v>
      </c>
      <c r="B157">
        <f>Sheet1!B157</f>
        <v>0.5</v>
      </c>
      <c r="C157" s="1">
        <f>Sheet1!C157</f>
        <v>4.9999999999999998E-7</v>
      </c>
      <c r="D157" s="2">
        <f>(Sheet1!D157+Sheet2!D157+Sheet3!D157)/3</f>
        <v>1.3525421619415283</v>
      </c>
      <c r="E157" s="2">
        <f>Sheet1!E157</f>
        <v>0.1061639785766602</v>
      </c>
      <c r="F157" s="2">
        <f>(Sheet1!F157+Sheet2!F157+Sheet3!F157)/3</f>
        <v>4.0484849611918134</v>
      </c>
      <c r="G157" s="2">
        <f t="shared" si="16"/>
        <v>3.9423209826151533</v>
      </c>
      <c r="H157" s="2">
        <f t="shared" si="17"/>
        <v>38.134261879309975</v>
      </c>
      <c r="I157" s="2">
        <f t="shared" si="18"/>
        <v>2.6223137690847942E-2</v>
      </c>
    </row>
    <row r="158" spans="1:9" x14ac:dyDescent="0.25">
      <c r="A158">
        <f>Sheet1!A158</f>
        <v>9501</v>
      </c>
      <c r="B158">
        <f>Sheet1!B158</f>
        <v>0.25</v>
      </c>
      <c r="C158" s="1">
        <f>Sheet1!C158</f>
        <v>1E-3</v>
      </c>
      <c r="D158" s="2">
        <f>(Sheet1!D158+Sheet2!D158+Sheet3!D158)/3</f>
        <v>1.337116003036499</v>
      </c>
      <c r="E158" s="2">
        <f>Sheet1!E158</f>
        <v>0.25267839431762701</v>
      </c>
      <c r="F158" s="2">
        <f>(Sheet1!F158+Sheet2!F158+Sheet3!F158)/3</f>
        <v>4.0292415618896484</v>
      </c>
      <c r="G158" s="2">
        <f t="shared" si="16"/>
        <v>3.7765631675720215</v>
      </c>
      <c r="H158" s="2">
        <f t="shared" si="17"/>
        <v>15.946126192430714</v>
      </c>
      <c r="I158" s="2">
        <f t="shared" si="18"/>
        <v>6.2711155545393749E-2</v>
      </c>
    </row>
    <row r="159" spans="1:9" x14ac:dyDescent="0.25">
      <c r="A159">
        <f>Sheet1!A159</f>
        <v>9501</v>
      </c>
      <c r="B159">
        <f>Sheet1!B159</f>
        <v>0.25</v>
      </c>
      <c r="C159" s="1">
        <f>Sheet1!C159</f>
        <v>4.9999999999999998E-7</v>
      </c>
      <c r="D159" s="2">
        <f>(Sheet1!D159+Sheet2!D159+Sheet3!D159)/3</f>
        <v>1.3321659564971924</v>
      </c>
      <c r="E159" s="2">
        <f>Sheet1!E159</f>
        <v>0.26406455039978027</v>
      </c>
      <c r="F159" s="2">
        <f>(Sheet1!F159+Sheet2!F159+Sheet3!F159)/3</f>
        <v>4.0199955304463701</v>
      </c>
      <c r="G159" s="2">
        <f t="shared" si="16"/>
        <v>3.7559309800465899</v>
      </c>
      <c r="H159" s="2">
        <f t="shared" si="17"/>
        <v>15.223533504820324</v>
      </c>
      <c r="I159" s="2">
        <f t="shared" si="18"/>
        <v>6.5687772138010136E-2</v>
      </c>
    </row>
    <row r="160" spans="1:9" x14ac:dyDescent="0.25">
      <c r="A160">
        <f>Sheet1!A160</f>
        <v>9501</v>
      </c>
      <c r="B160">
        <f>Sheet1!B160</f>
        <v>0.125</v>
      </c>
      <c r="C160" s="1">
        <f>Sheet1!C160</f>
        <v>1E-3</v>
      </c>
      <c r="D160" s="2">
        <f>(Sheet1!D160+Sheet2!D160+Sheet3!D160)/3</f>
        <v>1.3345434665679929</v>
      </c>
      <c r="E160" s="2">
        <f>Sheet1!E160</f>
        <v>0.67560815811157227</v>
      </c>
      <c r="F160" s="2">
        <f>(Sheet1!F160+Sheet2!F160+Sheet3!F160)/3</f>
        <v>4.1455996831258135</v>
      </c>
      <c r="G160" s="2">
        <f t="shared" si="16"/>
        <v>3.4699915250142412</v>
      </c>
      <c r="H160" s="2">
        <f t="shared" si="17"/>
        <v>6.136100686991993</v>
      </c>
      <c r="I160" s="2">
        <f t="shared" si="18"/>
        <v>0.16296994638955553</v>
      </c>
    </row>
    <row r="161" spans="1:9" x14ac:dyDescent="0.25">
      <c r="A161">
        <f>Sheet1!A161</f>
        <v>9501</v>
      </c>
      <c r="B161">
        <f>Sheet1!B161</f>
        <v>0.125</v>
      </c>
      <c r="C161" s="1">
        <f>Sheet1!C161</f>
        <v>4.9999999999999998E-7</v>
      </c>
      <c r="D161" s="2">
        <f>(Sheet1!D161+Sheet2!D161+Sheet3!D161)/3</f>
        <v>1.5381410916646321</v>
      </c>
      <c r="E161" s="2">
        <f>Sheet1!E161</f>
        <v>0.67233467102050781</v>
      </c>
      <c r="F161" s="2">
        <f>(Sheet1!F161+Sheet2!F161+Sheet3!F161)/3</f>
        <v>4.3052892684936523</v>
      </c>
      <c r="G161" s="2">
        <f t="shared" si="16"/>
        <v>3.6329545974731445</v>
      </c>
      <c r="H161" s="2">
        <f t="shared" si="17"/>
        <v>6.4034913772315791</v>
      </c>
      <c r="I161" s="2">
        <f t="shared" si="18"/>
        <v>0.1561648077727763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1"/>
  <sheetViews>
    <sheetView workbookViewId="0">
      <selection activeCell="D2" sqref="D2"/>
    </sheetView>
  </sheetViews>
  <sheetFormatPr baseColWidth="10" defaultColWidth="9.140625" defaultRowHeight="15" x14ac:dyDescent="0.25"/>
  <cols>
    <col min="7" max="7" width="12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x14ac:dyDescent="0.25">
      <c r="A2">
        <v>1</v>
      </c>
      <c r="B2">
        <v>0.75</v>
      </c>
      <c r="C2">
        <v>1E-3</v>
      </c>
      <c r="D2">
        <v>0</v>
      </c>
      <c r="E2">
        <v>0</v>
      </c>
      <c r="F2">
        <v>0</v>
      </c>
      <c r="G2">
        <f>F2-E2</f>
        <v>0</v>
      </c>
      <c r="H2" t="str">
        <f>IF(E2&gt;0,F2/E2,"")</f>
        <v/>
      </c>
    </row>
    <row r="3" spans="1:8" x14ac:dyDescent="0.25">
      <c r="A3">
        <v>1</v>
      </c>
      <c r="B3">
        <v>0.75</v>
      </c>
      <c r="C3">
        <v>4.9999999999999998E-7</v>
      </c>
      <c r="D3">
        <v>0</v>
      </c>
      <c r="E3">
        <v>0</v>
      </c>
      <c r="F3">
        <v>0</v>
      </c>
      <c r="G3">
        <f t="shared" ref="G3:G66" si="0">F3-E3</f>
        <v>0</v>
      </c>
      <c r="H3" t="str">
        <f t="shared" ref="H3:H66" si="1">IF(E3&gt;0,F3/E3,"")</f>
        <v/>
      </c>
    </row>
    <row r="4" spans="1:8" x14ac:dyDescent="0.25">
      <c r="A4">
        <v>1</v>
      </c>
      <c r="B4">
        <v>0.5</v>
      </c>
      <c r="C4">
        <v>1E-3</v>
      </c>
      <c r="D4">
        <v>0</v>
      </c>
      <c r="E4">
        <v>0</v>
      </c>
      <c r="F4">
        <v>6.5033435821533203E-3</v>
      </c>
      <c r="G4">
        <f t="shared" si="0"/>
        <v>6.5033435821533203E-3</v>
      </c>
      <c r="H4" t="str">
        <f t="shared" si="1"/>
        <v/>
      </c>
    </row>
    <row r="5" spans="1:8" x14ac:dyDescent="0.25">
      <c r="A5">
        <v>1</v>
      </c>
      <c r="B5">
        <v>0.5</v>
      </c>
      <c r="C5">
        <v>4.9999999999999998E-7</v>
      </c>
      <c r="D5">
        <v>0</v>
      </c>
      <c r="E5">
        <v>0</v>
      </c>
      <c r="F5">
        <v>0</v>
      </c>
      <c r="G5">
        <f t="shared" si="0"/>
        <v>0</v>
      </c>
      <c r="H5" t="str">
        <f t="shared" si="1"/>
        <v/>
      </c>
    </row>
    <row r="6" spans="1:8" x14ac:dyDescent="0.25">
      <c r="A6">
        <v>1</v>
      </c>
      <c r="B6">
        <v>0.25</v>
      </c>
      <c r="C6">
        <v>1E-3</v>
      </c>
      <c r="D6">
        <v>0</v>
      </c>
      <c r="E6">
        <v>0</v>
      </c>
      <c r="F6">
        <v>0</v>
      </c>
      <c r="G6">
        <f t="shared" si="0"/>
        <v>0</v>
      </c>
      <c r="H6" t="str">
        <f t="shared" si="1"/>
        <v/>
      </c>
    </row>
    <row r="7" spans="1:8" x14ac:dyDescent="0.25">
      <c r="A7">
        <v>1</v>
      </c>
      <c r="B7">
        <v>0.25</v>
      </c>
      <c r="C7">
        <v>4.9999999999999998E-7</v>
      </c>
      <c r="D7">
        <v>0</v>
      </c>
      <c r="E7">
        <v>0</v>
      </c>
      <c r="F7">
        <v>0</v>
      </c>
      <c r="G7">
        <f t="shared" si="0"/>
        <v>0</v>
      </c>
      <c r="H7" t="str">
        <f t="shared" si="1"/>
        <v/>
      </c>
    </row>
    <row r="8" spans="1:8" x14ac:dyDescent="0.25">
      <c r="A8">
        <v>1</v>
      </c>
      <c r="B8">
        <v>0.125</v>
      </c>
      <c r="C8">
        <v>1E-3</v>
      </c>
      <c r="D8">
        <v>0</v>
      </c>
      <c r="E8">
        <v>0</v>
      </c>
      <c r="F8">
        <v>0</v>
      </c>
      <c r="G8">
        <f t="shared" si="0"/>
        <v>0</v>
      </c>
      <c r="H8" t="str">
        <f t="shared" si="1"/>
        <v/>
      </c>
    </row>
    <row r="9" spans="1:8" x14ac:dyDescent="0.25">
      <c r="A9">
        <v>1</v>
      </c>
      <c r="B9">
        <v>0.125</v>
      </c>
      <c r="C9">
        <v>4.9999999999999998E-7</v>
      </c>
      <c r="D9">
        <v>0</v>
      </c>
      <c r="E9">
        <v>0</v>
      </c>
      <c r="F9">
        <v>0</v>
      </c>
      <c r="G9">
        <f t="shared" si="0"/>
        <v>0</v>
      </c>
      <c r="H9" t="str">
        <f t="shared" si="1"/>
        <v/>
      </c>
    </row>
    <row r="10" spans="1:8" x14ac:dyDescent="0.25">
      <c r="A10">
        <v>501</v>
      </c>
      <c r="B10">
        <v>0.75</v>
      </c>
      <c r="C10">
        <v>1E-3</v>
      </c>
      <c r="D10">
        <v>0.52167439460754395</v>
      </c>
      <c r="E10">
        <v>0</v>
      </c>
      <c r="F10">
        <v>3.6839008331298828E-2</v>
      </c>
      <c r="G10">
        <f t="shared" si="0"/>
        <v>3.6839008331298828E-2</v>
      </c>
      <c r="H10" t="str">
        <f t="shared" si="1"/>
        <v/>
      </c>
    </row>
    <row r="11" spans="1:8" x14ac:dyDescent="0.25">
      <c r="A11">
        <v>501</v>
      </c>
      <c r="B11">
        <v>0.75</v>
      </c>
      <c r="C11">
        <v>4.9999999999999998E-7</v>
      </c>
      <c r="D11">
        <v>0.1158301830291748</v>
      </c>
      <c r="E11">
        <v>0</v>
      </c>
      <c r="F11">
        <v>1.7481327056884769E-2</v>
      </c>
      <c r="G11">
        <f t="shared" si="0"/>
        <v>1.7481327056884769E-2</v>
      </c>
      <c r="H11" t="str">
        <f t="shared" si="1"/>
        <v/>
      </c>
    </row>
    <row r="12" spans="1:8" x14ac:dyDescent="0.25">
      <c r="A12">
        <v>501</v>
      </c>
      <c r="B12">
        <v>0.5</v>
      </c>
      <c r="C12">
        <v>1E-3</v>
      </c>
      <c r="D12">
        <v>0.10906195640563961</v>
      </c>
      <c r="E12">
        <v>0</v>
      </c>
      <c r="F12">
        <v>4.0944099426269531E-2</v>
      </c>
      <c r="G12">
        <f t="shared" si="0"/>
        <v>4.0944099426269531E-2</v>
      </c>
      <c r="H12" t="str">
        <f t="shared" si="1"/>
        <v/>
      </c>
    </row>
    <row r="13" spans="1:8" x14ac:dyDescent="0.25">
      <c r="A13">
        <v>501</v>
      </c>
      <c r="B13">
        <v>0.5</v>
      </c>
      <c r="C13">
        <v>4.9999999999999998E-7</v>
      </c>
      <c r="D13">
        <v>0.12177038192749021</v>
      </c>
      <c r="E13">
        <v>1.8160581588745121E-2</v>
      </c>
      <c r="F13">
        <v>3.2164096832275391E-2</v>
      </c>
      <c r="G13">
        <f t="shared" si="0"/>
        <v>1.400351524353027E-2</v>
      </c>
      <c r="H13">
        <f t="shared" si="1"/>
        <v>1.7710939859001453</v>
      </c>
    </row>
    <row r="14" spans="1:8" x14ac:dyDescent="0.25">
      <c r="A14">
        <v>501</v>
      </c>
      <c r="B14">
        <v>0.25</v>
      </c>
      <c r="C14">
        <v>1E-3</v>
      </c>
      <c r="D14">
        <v>0.1271672248840332</v>
      </c>
      <c r="E14">
        <v>1.009654998779297E-2</v>
      </c>
      <c r="F14">
        <v>3.4841299057006843E-2</v>
      </c>
      <c r="G14">
        <f t="shared" si="0"/>
        <v>2.4744749069213874E-2</v>
      </c>
      <c r="H14">
        <f t="shared" si="1"/>
        <v>3.450812316992538</v>
      </c>
    </row>
    <row r="15" spans="1:8" x14ac:dyDescent="0.25">
      <c r="A15">
        <v>501</v>
      </c>
      <c r="B15">
        <v>0.25</v>
      </c>
      <c r="C15">
        <v>4.9999999999999998E-7</v>
      </c>
      <c r="D15">
        <v>0.12344908714294429</v>
      </c>
      <c r="E15">
        <v>1.1583328247070311E-2</v>
      </c>
      <c r="F15">
        <v>1.845145225524902E-2</v>
      </c>
      <c r="G15">
        <f t="shared" si="0"/>
        <v>6.8681240081787092E-3</v>
      </c>
      <c r="H15">
        <f t="shared" si="1"/>
        <v>1.5929318294088588</v>
      </c>
    </row>
    <row r="16" spans="1:8" x14ac:dyDescent="0.25">
      <c r="A16">
        <v>501</v>
      </c>
      <c r="B16">
        <v>0.125</v>
      </c>
      <c r="C16">
        <v>1E-3</v>
      </c>
      <c r="D16">
        <v>0.11263275146484381</v>
      </c>
      <c r="E16">
        <v>2.009892463684082E-2</v>
      </c>
      <c r="F16">
        <v>2.6827335357666019E-2</v>
      </c>
      <c r="G16">
        <f t="shared" si="0"/>
        <v>6.7284107208251988E-3</v>
      </c>
      <c r="H16">
        <f t="shared" si="1"/>
        <v>1.3347647121623707</v>
      </c>
    </row>
    <row r="17" spans="1:8" x14ac:dyDescent="0.25">
      <c r="A17">
        <v>501</v>
      </c>
      <c r="B17">
        <v>0.125</v>
      </c>
      <c r="C17">
        <v>4.9999999999999998E-7</v>
      </c>
      <c r="D17">
        <v>0.1101310253143311</v>
      </c>
      <c r="E17">
        <v>2.2151470184326168E-2</v>
      </c>
      <c r="F17">
        <v>2.074790000915527E-2</v>
      </c>
      <c r="G17">
        <f t="shared" si="0"/>
        <v>-1.4035701751708984E-3</v>
      </c>
      <c r="H17">
        <f t="shared" si="1"/>
        <v>0.93663760628565274</v>
      </c>
    </row>
    <row r="18" spans="1:8" x14ac:dyDescent="0.25">
      <c r="A18">
        <v>1001</v>
      </c>
      <c r="B18">
        <v>0.75</v>
      </c>
      <c r="C18">
        <v>1E-3</v>
      </c>
      <c r="D18">
        <v>0.22196173667907709</v>
      </c>
      <c r="E18">
        <v>0</v>
      </c>
      <c r="F18">
        <v>8.7359189987182617E-2</v>
      </c>
      <c r="G18">
        <f t="shared" si="0"/>
        <v>8.7359189987182617E-2</v>
      </c>
      <c r="H18" t="str">
        <f t="shared" si="1"/>
        <v/>
      </c>
    </row>
    <row r="19" spans="1:8" x14ac:dyDescent="0.25">
      <c r="A19">
        <v>1001</v>
      </c>
      <c r="B19">
        <v>0.75</v>
      </c>
      <c r="C19">
        <v>4.9999999999999998E-7</v>
      </c>
      <c r="D19">
        <v>0.2112078666687012</v>
      </c>
      <c r="E19">
        <v>1.0621786117553709E-2</v>
      </c>
      <c r="F19">
        <v>7.2168588638305664E-2</v>
      </c>
      <c r="G19">
        <f t="shared" si="0"/>
        <v>6.1546802520751953E-2</v>
      </c>
      <c r="H19">
        <f t="shared" si="1"/>
        <v>6.7943929429193517</v>
      </c>
    </row>
    <row r="20" spans="1:8" x14ac:dyDescent="0.25">
      <c r="A20">
        <v>1001</v>
      </c>
      <c r="B20">
        <v>0.5</v>
      </c>
      <c r="C20">
        <v>1E-3</v>
      </c>
      <c r="D20">
        <v>0.21587228775024411</v>
      </c>
      <c r="E20">
        <v>9.5398426055908203E-3</v>
      </c>
      <c r="F20">
        <v>6.7156553268432617E-2</v>
      </c>
      <c r="G20">
        <f t="shared" si="0"/>
        <v>5.7616710662841797E-2</v>
      </c>
      <c r="H20">
        <f t="shared" si="1"/>
        <v>7.0395871341813914</v>
      </c>
    </row>
    <row r="21" spans="1:8" x14ac:dyDescent="0.25">
      <c r="A21">
        <v>1001</v>
      </c>
      <c r="B21">
        <v>0.5</v>
      </c>
      <c r="C21">
        <v>4.9999999999999998E-7</v>
      </c>
      <c r="D21">
        <v>0.21561861038208011</v>
      </c>
      <c r="E21">
        <v>1.021265983581543E-2</v>
      </c>
      <c r="F21">
        <v>6.669926643371582E-2</v>
      </c>
      <c r="G21">
        <f t="shared" si="0"/>
        <v>5.6486606597900391E-2</v>
      </c>
      <c r="H21">
        <f t="shared" si="1"/>
        <v>6.5310377028131201</v>
      </c>
    </row>
    <row r="22" spans="1:8" x14ac:dyDescent="0.25">
      <c r="A22">
        <v>1001</v>
      </c>
      <c r="B22">
        <v>0.25</v>
      </c>
      <c r="C22">
        <v>1E-3</v>
      </c>
      <c r="D22">
        <v>0.20955705642700201</v>
      </c>
      <c r="E22">
        <v>1.2181520462036129E-2</v>
      </c>
      <c r="F22">
        <v>7.1746110916137695E-2</v>
      </c>
      <c r="G22">
        <f t="shared" si="0"/>
        <v>5.9564590454101563E-2</v>
      </c>
      <c r="H22">
        <f t="shared" si="1"/>
        <v>5.8897500636094984</v>
      </c>
    </row>
    <row r="23" spans="1:8" x14ac:dyDescent="0.25">
      <c r="A23">
        <v>1001</v>
      </c>
      <c r="B23">
        <v>0.25</v>
      </c>
      <c r="C23">
        <v>4.9999999999999998E-7</v>
      </c>
      <c r="D23">
        <v>0.20627450942993161</v>
      </c>
      <c r="E23">
        <v>1.7989397048950199E-2</v>
      </c>
      <c r="F23">
        <v>6.7131519317626953E-2</v>
      </c>
      <c r="G23">
        <f t="shared" si="0"/>
        <v>4.9142122268676758E-2</v>
      </c>
      <c r="H23">
        <f t="shared" si="1"/>
        <v>3.7317270353730128</v>
      </c>
    </row>
    <row r="24" spans="1:8" x14ac:dyDescent="0.25">
      <c r="A24">
        <v>1001</v>
      </c>
      <c r="B24">
        <v>0.125</v>
      </c>
      <c r="C24">
        <v>1E-3</v>
      </c>
      <c r="D24">
        <v>0.2107505798339844</v>
      </c>
      <c r="E24">
        <v>5.6720733642578118E-2</v>
      </c>
      <c r="F24">
        <v>6.6207170486450195E-2</v>
      </c>
      <c r="G24">
        <f t="shared" si="0"/>
        <v>9.4864368438720773E-3</v>
      </c>
      <c r="H24">
        <f t="shared" si="1"/>
        <v>1.1672481337009888</v>
      </c>
    </row>
    <row r="25" spans="1:8" x14ac:dyDescent="0.25">
      <c r="A25">
        <v>1001</v>
      </c>
      <c r="B25">
        <v>0.125</v>
      </c>
      <c r="C25">
        <v>4.9999999999999998E-7</v>
      </c>
      <c r="D25">
        <v>0.22602176666259771</v>
      </c>
      <c r="E25">
        <v>3.0711174011230469E-2</v>
      </c>
      <c r="F25">
        <v>7.1809291839599609E-2</v>
      </c>
      <c r="G25">
        <f t="shared" si="0"/>
        <v>4.1098117828369141E-2</v>
      </c>
      <c r="H25">
        <f t="shared" si="1"/>
        <v>2.3382138310095333</v>
      </c>
    </row>
    <row r="26" spans="1:8" x14ac:dyDescent="0.25">
      <c r="A26">
        <v>1501</v>
      </c>
      <c r="B26">
        <v>0.75</v>
      </c>
      <c r="C26">
        <v>1E-3</v>
      </c>
      <c r="D26">
        <v>0.2736809253692627</v>
      </c>
      <c r="E26">
        <v>1.026630401611328E-2</v>
      </c>
      <c r="F26">
        <v>0.13248634338378909</v>
      </c>
      <c r="G26">
        <f t="shared" si="0"/>
        <v>0.12222003936767581</v>
      </c>
      <c r="H26">
        <f t="shared" si="1"/>
        <v>12.904969809568049</v>
      </c>
    </row>
    <row r="27" spans="1:8" x14ac:dyDescent="0.25">
      <c r="A27">
        <v>1501</v>
      </c>
      <c r="B27">
        <v>0.75</v>
      </c>
      <c r="C27">
        <v>4.9999999999999998E-7</v>
      </c>
      <c r="D27">
        <v>0.29345870018005371</v>
      </c>
      <c r="E27">
        <v>1.026439666748047E-2</v>
      </c>
      <c r="F27">
        <v>0.1210334300994873</v>
      </c>
      <c r="G27">
        <f t="shared" si="0"/>
        <v>0.11076903343200684</v>
      </c>
      <c r="H27">
        <f t="shared" si="1"/>
        <v>11.791577627055652</v>
      </c>
    </row>
    <row r="28" spans="1:8" x14ac:dyDescent="0.25">
      <c r="A28">
        <v>1501</v>
      </c>
      <c r="B28">
        <v>0.5</v>
      </c>
      <c r="C28">
        <v>1E-3</v>
      </c>
      <c r="D28">
        <v>0.28576755523681641</v>
      </c>
      <c r="E28">
        <v>1.947832107543945E-2</v>
      </c>
      <c r="F28">
        <v>0.13997125625610349</v>
      </c>
      <c r="G28">
        <f t="shared" si="0"/>
        <v>0.12049293518066403</v>
      </c>
      <c r="H28">
        <f t="shared" si="1"/>
        <v>7.1860021053146959</v>
      </c>
    </row>
    <row r="29" spans="1:8" x14ac:dyDescent="0.25">
      <c r="A29">
        <v>1501</v>
      </c>
      <c r="B29">
        <v>0.5</v>
      </c>
      <c r="C29">
        <v>4.9999999999999998E-7</v>
      </c>
      <c r="D29">
        <v>0.29383182525634771</v>
      </c>
      <c r="E29">
        <v>1.0103940963745121E-2</v>
      </c>
      <c r="F29">
        <v>0.12936973571777341</v>
      </c>
      <c r="G29">
        <f t="shared" si="0"/>
        <v>0.11926579475402829</v>
      </c>
      <c r="H29">
        <f t="shared" si="1"/>
        <v>12.803888718469047</v>
      </c>
    </row>
    <row r="30" spans="1:8" x14ac:dyDescent="0.25">
      <c r="A30">
        <v>1501</v>
      </c>
      <c r="B30">
        <v>0.25</v>
      </c>
      <c r="C30">
        <v>1E-3</v>
      </c>
      <c r="D30">
        <v>0.27417325973510742</v>
      </c>
      <c r="E30">
        <v>3.8841009140014648E-2</v>
      </c>
      <c r="F30">
        <v>0.14862823486328119</v>
      </c>
      <c r="G30">
        <f t="shared" si="0"/>
        <v>0.10978722572326655</v>
      </c>
      <c r="H30">
        <f t="shared" si="1"/>
        <v>3.8265801572637805</v>
      </c>
    </row>
    <row r="31" spans="1:8" x14ac:dyDescent="0.25">
      <c r="A31">
        <v>1501</v>
      </c>
      <c r="B31">
        <v>0.25</v>
      </c>
      <c r="C31">
        <v>4.9999999999999998E-7</v>
      </c>
      <c r="D31">
        <v>0.28370976448059082</v>
      </c>
      <c r="E31">
        <v>3.0336380004882809E-2</v>
      </c>
      <c r="F31">
        <v>0.1436958312988281</v>
      </c>
      <c r="G31">
        <f t="shared" si="0"/>
        <v>0.11335945129394528</v>
      </c>
      <c r="H31">
        <f t="shared" si="1"/>
        <v>4.736749449858535</v>
      </c>
    </row>
    <row r="32" spans="1:8" x14ac:dyDescent="0.25">
      <c r="A32">
        <v>1501</v>
      </c>
      <c r="B32">
        <v>0.125</v>
      </c>
      <c r="C32">
        <v>1E-3</v>
      </c>
      <c r="D32">
        <v>0.27374768257141108</v>
      </c>
      <c r="E32">
        <v>5.1173925399780273E-2</v>
      </c>
      <c r="F32">
        <v>0.1325187683105469</v>
      </c>
      <c r="G32">
        <f t="shared" si="0"/>
        <v>8.1344842910766629E-2</v>
      </c>
      <c r="H32">
        <f t="shared" si="1"/>
        <v>2.5895759857248688</v>
      </c>
    </row>
    <row r="33" spans="1:8" x14ac:dyDescent="0.25">
      <c r="A33">
        <v>1501</v>
      </c>
      <c r="B33">
        <v>0.125</v>
      </c>
      <c r="C33">
        <v>4.9999999999999998E-7</v>
      </c>
      <c r="D33">
        <v>0.28348779678344732</v>
      </c>
      <c r="E33">
        <v>5.1310539245605469E-2</v>
      </c>
      <c r="F33">
        <v>0.13075089454650879</v>
      </c>
      <c r="G33">
        <f t="shared" si="0"/>
        <v>7.944035530090332E-2</v>
      </c>
      <c r="H33">
        <f t="shared" si="1"/>
        <v>2.5482268646729738</v>
      </c>
    </row>
    <row r="34" spans="1:8" x14ac:dyDescent="0.25">
      <c r="A34">
        <v>2001</v>
      </c>
      <c r="B34">
        <v>0.75</v>
      </c>
      <c r="C34">
        <v>1E-3</v>
      </c>
      <c r="D34">
        <v>0.34086179733276373</v>
      </c>
      <c r="E34">
        <v>1.2174844741821291E-2</v>
      </c>
      <c r="F34">
        <v>0.26294040679931641</v>
      </c>
      <c r="G34">
        <f t="shared" si="0"/>
        <v>0.25076556205749512</v>
      </c>
      <c r="H34">
        <f t="shared" si="1"/>
        <v>21.597023401547045</v>
      </c>
    </row>
    <row r="35" spans="1:8" x14ac:dyDescent="0.25">
      <c r="A35">
        <v>2001</v>
      </c>
      <c r="B35">
        <v>0.75</v>
      </c>
      <c r="C35">
        <v>4.9999999999999998E-7</v>
      </c>
      <c r="D35">
        <v>0.40024876594543463</v>
      </c>
      <c r="E35">
        <v>1.8701314926147461E-2</v>
      </c>
      <c r="F35">
        <v>0.23673272132873541</v>
      </c>
      <c r="G35">
        <f t="shared" si="0"/>
        <v>0.21803140640258795</v>
      </c>
      <c r="H35">
        <f t="shared" si="1"/>
        <v>12.658613699817696</v>
      </c>
    </row>
    <row r="36" spans="1:8" x14ac:dyDescent="0.25">
      <c r="A36">
        <v>2001</v>
      </c>
      <c r="B36">
        <v>0.5</v>
      </c>
      <c r="C36">
        <v>1E-3</v>
      </c>
      <c r="D36">
        <v>0.34041333198547358</v>
      </c>
      <c r="E36">
        <v>1.7549514770507809E-2</v>
      </c>
      <c r="F36">
        <v>0.22376847267150879</v>
      </c>
      <c r="G36">
        <f t="shared" si="0"/>
        <v>0.20621895790100098</v>
      </c>
      <c r="H36">
        <f t="shared" si="1"/>
        <v>12.750692859471799</v>
      </c>
    </row>
    <row r="37" spans="1:8" x14ac:dyDescent="0.25">
      <c r="A37">
        <v>2001</v>
      </c>
      <c r="B37">
        <v>0.5</v>
      </c>
      <c r="C37">
        <v>4.9999999999999998E-7</v>
      </c>
      <c r="D37">
        <v>0.36026477813720698</v>
      </c>
      <c r="E37">
        <v>1.239490509033203E-2</v>
      </c>
      <c r="F37">
        <v>0.23277139663696289</v>
      </c>
      <c r="G37">
        <f t="shared" si="0"/>
        <v>0.22037649154663086</v>
      </c>
      <c r="H37">
        <f t="shared" si="1"/>
        <v>18.779602985304304</v>
      </c>
    </row>
    <row r="38" spans="1:8" x14ac:dyDescent="0.25">
      <c r="A38">
        <v>2001</v>
      </c>
      <c r="B38">
        <v>0.25</v>
      </c>
      <c r="C38">
        <v>1E-3</v>
      </c>
      <c r="D38">
        <v>0.34676265716552729</v>
      </c>
      <c r="E38">
        <v>5.0951242446899407E-2</v>
      </c>
      <c r="F38">
        <v>0.23091459274291989</v>
      </c>
      <c r="G38">
        <f t="shared" si="0"/>
        <v>0.17996335029602048</v>
      </c>
      <c r="H38">
        <f t="shared" si="1"/>
        <v>4.5320699094546217</v>
      </c>
    </row>
    <row r="39" spans="1:8" x14ac:dyDescent="0.25">
      <c r="A39">
        <v>2001</v>
      </c>
      <c r="B39">
        <v>0.25</v>
      </c>
      <c r="C39">
        <v>4.9999999999999998E-7</v>
      </c>
      <c r="D39">
        <v>0.32603669166564941</v>
      </c>
      <c r="E39">
        <v>4.0851593017578118E-2</v>
      </c>
      <c r="F39">
        <v>0.24429154396057129</v>
      </c>
      <c r="G39">
        <f t="shared" si="0"/>
        <v>0.20343995094299316</v>
      </c>
      <c r="H39">
        <f t="shared" si="1"/>
        <v>5.9799759548043712</v>
      </c>
    </row>
    <row r="40" spans="1:8" x14ac:dyDescent="0.25">
      <c r="A40">
        <v>2001</v>
      </c>
      <c r="B40">
        <v>0.125</v>
      </c>
      <c r="C40">
        <v>1E-3</v>
      </c>
      <c r="D40">
        <v>0.37285614013671881</v>
      </c>
      <c r="E40">
        <v>8.5452795028686523E-2</v>
      </c>
      <c r="F40">
        <v>0.22078704833984381</v>
      </c>
      <c r="G40">
        <f t="shared" si="0"/>
        <v>0.13533425331115728</v>
      </c>
      <c r="H40">
        <f t="shared" si="1"/>
        <v>2.5837311496449651</v>
      </c>
    </row>
    <row r="41" spans="1:8" x14ac:dyDescent="0.25">
      <c r="A41">
        <v>2001</v>
      </c>
      <c r="B41">
        <v>0.125</v>
      </c>
      <c r="C41">
        <v>4.9999999999999998E-7</v>
      </c>
      <c r="D41">
        <v>0.33051681518554688</v>
      </c>
      <c r="E41">
        <v>7.3696374893188477E-2</v>
      </c>
      <c r="F41">
        <v>0.2360692024230957</v>
      </c>
      <c r="G41">
        <f t="shared" si="0"/>
        <v>0.16237282752990723</v>
      </c>
      <c r="H41">
        <f t="shared" si="1"/>
        <v>3.2032674980993514</v>
      </c>
    </row>
    <row r="42" spans="1:8" x14ac:dyDescent="0.25">
      <c r="A42">
        <v>2501</v>
      </c>
      <c r="B42">
        <v>0.75</v>
      </c>
      <c r="C42">
        <v>1E-3</v>
      </c>
      <c r="D42">
        <v>0.40633225440978998</v>
      </c>
      <c r="E42">
        <v>2.2582292556762699E-2</v>
      </c>
      <c r="F42">
        <v>0.37433338165283198</v>
      </c>
      <c r="G42">
        <f t="shared" si="0"/>
        <v>0.35175108909606928</v>
      </c>
      <c r="H42">
        <f t="shared" si="1"/>
        <v>16.576411837368155</v>
      </c>
    </row>
    <row r="43" spans="1:8" x14ac:dyDescent="0.25">
      <c r="A43">
        <v>2501</v>
      </c>
      <c r="B43">
        <v>0.75</v>
      </c>
      <c r="C43">
        <v>4.9999999999999998E-7</v>
      </c>
      <c r="D43">
        <v>0.41252470016479492</v>
      </c>
      <c r="E43">
        <v>1.2189865112304689E-2</v>
      </c>
      <c r="F43">
        <v>0.38976407051086431</v>
      </c>
      <c r="G43">
        <f t="shared" si="0"/>
        <v>0.37757420539855963</v>
      </c>
      <c r="H43">
        <f t="shared" si="1"/>
        <v>31.974436707870442</v>
      </c>
    </row>
    <row r="44" spans="1:8" x14ac:dyDescent="0.25">
      <c r="A44">
        <v>2501</v>
      </c>
      <c r="B44">
        <v>0.5</v>
      </c>
      <c r="C44">
        <v>1E-3</v>
      </c>
      <c r="D44">
        <v>0.42874979972839361</v>
      </c>
      <c r="E44">
        <v>3.885650634765625E-2</v>
      </c>
      <c r="F44">
        <v>0.36346220970153809</v>
      </c>
      <c r="G44">
        <f t="shared" si="0"/>
        <v>0.32460570335388184</v>
      </c>
      <c r="H44">
        <f t="shared" si="1"/>
        <v>9.3539600922835255</v>
      </c>
    </row>
    <row r="45" spans="1:8" x14ac:dyDescent="0.25">
      <c r="A45">
        <v>2501</v>
      </c>
      <c r="B45">
        <v>0.5</v>
      </c>
      <c r="C45">
        <v>4.9999999999999998E-7</v>
      </c>
      <c r="D45">
        <v>0.43849563598632813</v>
      </c>
      <c r="E45">
        <v>2.99677848815918E-2</v>
      </c>
      <c r="F45">
        <v>0.38581132888793951</v>
      </c>
      <c r="G45">
        <f t="shared" si="0"/>
        <v>0.35584354400634771</v>
      </c>
      <c r="H45">
        <f t="shared" si="1"/>
        <v>12.874202428119084</v>
      </c>
    </row>
    <row r="46" spans="1:8" x14ac:dyDescent="0.25">
      <c r="A46">
        <v>2501</v>
      </c>
      <c r="B46">
        <v>0.25</v>
      </c>
      <c r="C46">
        <v>1E-3</v>
      </c>
      <c r="D46">
        <v>0.40004634857177729</v>
      </c>
      <c r="E46">
        <v>6.0678482055664063E-2</v>
      </c>
      <c r="F46">
        <v>0.35298800468444819</v>
      </c>
      <c r="G46">
        <f t="shared" si="0"/>
        <v>0.29230952262878412</v>
      </c>
      <c r="H46">
        <f t="shared" si="1"/>
        <v>5.8173506113852822</v>
      </c>
    </row>
    <row r="47" spans="1:8" x14ac:dyDescent="0.25">
      <c r="A47">
        <v>2501</v>
      </c>
      <c r="B47">
        <v>0.25</v>
      </c>
      <c r="C47">
        <v>4.9999999999999998E-7</v>
      </c>
      <c r="D47">
        <v>0.40533328056335449</v>
      </c>
      <c r="E47">
        <v>4.8970937728881843E-2</v>
      </c>
      <c r="F47">
        <v>0.37528038024902338</v>
      </c>
      <c r="G47">
        <f t="shared" si="0"/>
        <v>0.32630944252014155</v>
      </c>
      <c r="H47">
        <f t="shared" si="1"/>
        <v>7.66332844853188</v>
      </c>
    </row>
    <row r="48" spans="1:8" x14ac:dyDescent="0.25">
      <c r="A48">
        <v>2501</v>
      </c>
      <c r="B48">
        <v>0.125</v>
      </c>
      <c r="C48">
        <v>1E-3</v>
      </c>
      <c r="D48">
        <v>0.40522670745849609</v>
      </c>
      <c r="E48">
        <v>0.1118552684783936</v>
      </c>
      <c r="F48">
        <v>0.3845820426940918</v>
      </c>
      <c r="G48">
        <f t="shared" si="0"/>
        <v>0.27272677421569819</v>
      </c>
      <c r="H48">
        <f t="shared" si="1"/>
        <v>3.438211252144812</v>
      </c>
    </row>
    <row r="49" spans="1:8" x14ac:dyDescent="0.25">
      <c r="A49">
        <v>2501</v>
      </c>
      <c r="B49">
        <v>0.125</v>
      </c>
      <c r="C49">
        <v>4.9999999999999998E-7</v>
      </c>
      <c r="D49">
        <v>0.39332079887390142</v>
      </c>
      <c r="E49">
        <v>0.1196579933166504</v>
      </c>
      <c r="F49">
        <v>0.40704870223999018</v>
      </c>
      <c r="G49">
        <f t="shared" si="0"/>
        <v>0.28739070892333979</v>
      </c>
      <c r="H49">
        <f t="shared" si="1"/>
        <v>3.4017677462032898</v>
      </c>
    </row>
    <row r="50" spans="1:8" x14ac:dyDescent="0.25">
      <c r="A50">
        <v>3001</v>
      </c>
      <c r="B50">
        <v>0.75</v>
      </c>
      <c r="C50">
        <v>1E-3</v>
      </c>
      <c r="D50">
        <v>0.46349310874938959</v>
      </c>
      <c r="E50">
        <v>2.2444009780883789E-2</v>
      </c>
      <c r="F50">
        <v>0.51634836196899414</v>
      </c>
      <c r="G50">
        <f t="shared" si="0"/>
        <v>0.49390435218811035</v>
      </c>
      <c r="H50">
        <f t="shared" si="1"/>
        <v>23.006065627755294</v>
      </c>
    </row>
    <row r="51" spans="1:8" x14ac:dyDescent="0.25">
      <c r="A51">
        <v>3001</v>
      </c>
      <c r="B51">
        <v>0.75</v>
      </c>
      <c r="C51">
        <v>4.9999999999999998E-7</v>
      </c>
      <c r="D51">
        <v>0.46177411079406738</v>
      </c>
      <c r="E51">
        <v>2.5137186050415039E-2</v>
      </c>
      <c r="F51">
        <v>0.50632166862487793</v>
      </c>
      <c r="G51">
        <f t="shared" si="0"/>
        <v>0.48118448257446289</v>
      </c>
      <c r="H51">
        <f t="shared" si="1"/>
        <v>20.142336839509451</v>
      </c>
    </row>
    <row r="52" spans="1:8" x14ac:dyDescent="0.25">
      <c r="A52">
        <v>3001</v>
      </c>
      <c r="B52">
        <v>0.5</v>
      </c>
      <c r="C52">
        <v>1E-3</v>
      </c>
      <c r="D52">
        <v>0.46500110626220698</v>
      </c>
      <c r="E52">
        <v>2.9027700424194339E-2</v>
      </c>
      <c r="F52">
        <v>0.49830174446105963</v>
      </c>
      <c r="G52">
        <f t="shared" si="0"/>
        <v>0.46927404403686529</v>
      </c>
      <c r="H52">
        <f t="shared" si="1"/>
        <v>17.166421631033831</v>
      </c>
    </row>
    <row r="53" spans="1:8" x14ac:dyDescent="0.25">
      <c r="A53">
        <v>3001</v>
      </c>
      <c r="B53">
        <v>0.5</v>
      </c>
      <c r="C53">
        <v>4.9999999999999998E-7</v>
      </c>
      <c r="D53">
        <v>0.46115517616271973</v>
      </c>
      <c r="E53">
        <v>3.1561851501464837E-2</v>
      </c>
      <c r="F53">
        <v>0.49526405334472662</v>
      </c>
      <c r="G53">
        <f t="shared" si="0"/>
        <v>0.46370220184326177</v>
      </c>
      <c r="H53">
        <f t="shared" si="1"/>
        <v>15.691856775948034</v>
      </c>
    </row>
    <row r="54" spans="1:8" x14ac:dyDescent="0.25">
      <c r="A54">
        <v>3001</v>
      </c>
      <c r="B54">
        <v>0.25</v>
      </c>
      <c r="C54">
        <v>1E-3</v>
      </c>
      <c r="D54">
        <v>0.45540666580200201</v>
      </c>
      <c r="E54">
        <v>6.4110279083251953E-2</v>
      </c>
      <c r="F54">
        <v>0.52279233932495117</v>
      </c>
      <c r="G54">
        <f t="shared" si="0"/>
        <v>0.45868206024169922</v>
      </c>
      <c r="H54">
        <f t="shared" si="1"/>
        <v>8.1545790597178112</v>
      </c>
    </row>
    <row r="55" spans="1:8" x14ac:dyDescent="0.25">
      <c r="A55">
        <v>3001</v>
      </c>
      <c r="B55">
        <v>0.25</v>
      </c>
      <c r="C55">
        <v>4.9999999999999998E-7</v>
      </c>
      <c r="D55">
        <v>0.44980859756469732</v>
      </c>
      <c r="E55">
        <v>6.6243171691894531E-2</v>
      </c>
      <c r="F55">
        <v>0.49180841445922852</v>
      </c>
      <c r="G55">
        <f t="shared" si="0"/>
        <v>0.42556524276733398</v>
      </c>
      <c r="H55">
        <f t="shared" si="1"/>
        <v>7.4242884496336075</v>
      </c>
    </row>
    <row r="56" spans="1:8" x14ac:dyDescent="0.25">
      <c r="A56">
        <v>3001</v>
      </c>
      <c r="B56">
        <v>0.125</v>
      </c>
      <c r="C56">
        <v>1E-3</v>
      </c>
      <c r="D56">
        <v>0.45768880844116211</v>
      </c>
      <c r="E56">
        <v>0.1532132625579834</v>
      </c>
      <c r="F56">
        <v>0.50221776962280273</v>
      </c>
      <c r="G56">
        <f t="shared" si="0"/>
        <v>0.34900450706481934</v>
      </c>
      <c r="H56">
        <f t="shared" si="1"/>
        <v>3.277900106283155</v>
      </c>
    </row>
    <row r="57" spans="1:8" x14ac:dyDescent="0.25">
      <c r="A57">
        <v>3001</v>
      </c>
      <c r="B57">
        <v>0.125</v>
      </c>
      <c r="C57">
        <v>4.9999999999999998E-7</v>
      </c>
      <c r="D57">
        <v>0.46468019485473627</v>
      </c>
      <c r="E57">
        <v>0.14454913139343259</v>
      </c>
      <c r="F57">
        <v>0.49252629280090332</v>
      </c>
      <c r="G57">
        <f t="shared" si="0"/>
        <v>0.3479771614074707</v>
      </c>
      <c r="H57">
        <f t="shared" si="1"/>
        <v>3.4073279310157143</v>
      </c>
    </row>
    <row r="58" spans="1:8" x14ac:dyDescent="0.25">
      <c r="A58">
        <v>3501</v>
      </c>
      <c r="B58">
        <v>0.75</v>
      </c>
      <c r="C58">
        <v>1E-3</v>
      </c>
      <c r="D58">
        <v>0.58418488502502441</v>
      </c>
      <c r="E58">
        <v>1.8285274505615231E-2</v>
      </c>
      <c r="F58">
        <v>0.6511228084564209</v>
      </c>
      <c r="G58">
        <f t="shared" si="0"/>
        <v>0.63283753395080566</v>
      </c>
      <c r="H58">
        <f t="shared" si="1"/>
        <v>35.609135004042045</v>
      </c>
    </row>
    <row r="59" spans="1:8" x14ac:dyDescent="0.25">
      <c r="A59">
        <v>3501</v>
      </c>
      <c r="B59">
        <v>0.75</v>
      </c>
      <c r="C59">
        <v>4.9999999999999998E-7</v>
      </c>
      <c r="D59">
        <v>0.5591583251953125</v>
      </c>
      <c r="E59">
        <v>2.8604507446289059E-2</v>
      </c>
      <c r="F59">
        <v>0.61264657974243164</v>
      </c>
      <c r="G59">
        <f t="shared" si="0"/>
        <v>0.58404207229614258</v>
      </c>
      <c r="H59">
        <f t="shared" si="1"/>
        <v>21.417833566713345</v>
      </c>
    </row>
    <row r="60" spans="1:8" x14ac:dyDescent="0.25">
      <c r="A60">
        <v>3501</v>
      </c>
      <c r="B60">
        <v>0.5</v>
      </c>
      <c r="C60">
        <v>1E-3</v>
      </c>
      <c r="D60">
        <v>0.51435375213623047</v>
      </c>
      <c r="E60">
        <v>3.253936767578125E-2</v>
      </c>
      <c r="F60">
        <v>0.65105390548706055</v>
      </c>
      <c r="G60">
        <f t="shared" si="0"/>
        <v>0.6185145378112793</v>
      </c>
      <c r="H60">
        <f t="shared" si="1"/>
        <v>20.008191676436109</v>
      </c>
    </row>
    <row r="61" spans="1:8" x14ac:dyDescent="0.25">
      <c r="A61">
        <v>3501</v>
      </c>
      <c r="B61">
        <v>0.5</v>
      </c>
      <c r="C61">
        <v>4.9999999999999998E-7</v>
      </c>
      <c r="D61">
        <v>0.51757097244262695</v>
      </c>
      <c r="E61">
        <v>3.8517236709594727E-2</v>
      </c>
      <c r="F61">
        <v>0.63391399383544922</v>
      </c>
      <c r="G61">
        <f t="shared" si="0"/>
        <v>0.59539675712585449</v>
      </c>
      <c r="H61">
        <f t="shared" si="1"/>
        <v>16.457930214852091</v>
      </c>
    </row>
    <row r="62" spans="1:8" x14ac:dyDescent="0.25">
      <c r="A62">
        <v>3501</v>
      </c>
      <c r="B62">
        <v>0.25</v>
      </c>
      <c r="C62">
        <v>1E-3</v>
      </c>
      <c r="D62">
        <v>0.51665258407592773</v>
      </c>
      <c r="E62">
        <v>0.10928678512573239</v>
      </c>
      <c r="F62">
        <v>0.63649654388427734</v>
      </c>
      <c r="G62">
        <f t="shared" si="0"/>
        <v>0.52720975875854492</v>
      </c>
      <c r="H62">
        <f t="shared" si="1"/>
        <v>5.8240943143491686</v>
      </c>
    </row>
    <row r="63" spans="1:8" x14ac:dyDescent="0.25">
      <c r="A63">
        <v>3501</v>
      </c>
      <c r="B63">
        <v>0.25</v>
      </c>
      <c r="C63">
        <v>4.9999999999999998E-7</v>
      </c>
      <c r="D63">
        <v>0.5826723575592041</v>
      </c>
      <c r="E63">
        <v>7.4847698211669922E-2</v>
      </c>
      <c r="F63">
        <v>0.63782405853271484</v>
      </c>
      <c r="G63">
        <f t="shared" si="0"/>
        <v>0.56297636032104492</v>
      </c>
      <c r="H63">
        <f t="shared" si="1"/>
        <v>8.5216255646091223</v>
      </c>
    </row>
    <row r="64" spans="1:8" x14ac:dyDescent="0.25">
      <c r="A64">
        <v>3501</v>
      </c>
      <c r="B64">
        <v>0.125</v>
      </c>
      <c r="C64">
        <v>1E-3</v>
      </c>
      <c r="D64">
        <v>0.54632139205932617</v>
      </c>
      <c r="E64">
        <v>0.19078612327575681</v>
      </c>
      <c r="F64">
        <v>0.6055138111114502</v>
      </c>
      <c r="G64">
        <f t="shared" si="0"/>
        <v>0.41472768783569336</v>
      </c>
      <c r="H64">
        <f t="shared" si="1"/>
        <v>3.1737832957392706</v>
      </c>
    </row>
    <row r="65" spans="1:8" x14ac:dyDescent="0.25">
      <c r="A65">
        <v>3501</v>
      </c>
      <c r="B65">
        <v>0.125</v>
      </c>
      <c r="C65">
        <v>4.9999999999999998E-7</v>
      </c>
      <c r="D65">
        <v>0.51938271522521973</v>
      </c>
      <c r="E65">
        <v>0.26639151573181152</v>
      </c>
      <c r="F65">
        <v>0.63835024833679199</v>
      </c>
      <c r="G65">
        <f t="shared" si="0"/>
        <v>0.37195873260498047</v>
      </c>
      <c r="H65">
        <f t="shared" si="1"/>
        <v>2.3962859574681361</v>
      </c>
    </row>
    <row r="66" spans="1:8" x14ac:dyDescent="0.25">
      <c r="A66">
        <v>4001</v>
      </c>
      <c r="B66">
        <v>0.75</v>
      </c>
      <c r="C66">
        <v>1E-3</v>
      </c>
      <c r="D66">
        <v>0.6621544361114502</v>
      </c>
      <c r="E66">
        <v>2.9722213745117191E-2</v>
      </c>
      <c r="F66">
        <v>0.75498843193054199</v>
      </c>
      <c r="G66">
        <f t="shared" si="0"/>
        <v>0.7252662181854248</v>
      </c>
      <c r="H66">
        <f t="shared" si="1"/>
        <v>25.401487197587112</v>
      </c>
    </row>
    <row r="67" spans="1:8" x14ac:dyDescent="0.25">
      <c r="A67">
        <v>4001</v>
      </c>
      <c r="B67">
        <v>0.75</v>
      </c>
      <c r="C67">
        <v>4.9999999999999998E-7</v>
      </c>
      <c r="D67">
        <v>0.57872295379638672</v>
      </c>
      <c r="E67">
        <v>2.2624969482421878E-2</v>
      </c>
      <c r="F67">
        <v>0.77206659317016602</v>
      </c>
      <c r="G67">
        <f t="shared" ref="G67:G130" si="2">F67-E67</f>
        <v>0.74944162368774414</v>
      </c>
      <c r="H67">
        <f t="shared" ref="H67:H130" si="3">IF(E67&gt;0,F67/E67,"")</f>
        <v>34.124536334513564</v>
      </c>
    </row>
    <row r="68" spans="1:8" x14ac:dyDescent="0.25">
      <c r="A68">
        <v>4001</v>
      </c>
      <c r="B68">
        <v>0.5</v>
      </c>
      <c r="C68">
        <v>1E-3</v>
      </c>
      <c r="D68">
        <v>0.6313939094543457</v>
      </c>
      <c r="E68">
        <v>4.0424346923828118E-2</v>
      </c>
      <c r="F68">
        <v>0.7939918041229248</v>
      </c>
      <c r="G68">
        <f t="shared" si="2"/>
        <v>0.75356745719909668</v>
      </c>
      <c r="H68">
        <f t="shared" si="3"/>
        <v>19.641425639331889</v>
      </c>
    </row>
    <row r="69" spans="1:8" x14ac:dyDescent="0.25">
      <c r="A69">
        <v>4001</v>
      </c>
      <c r="B69">
        <v>0.5</v>
      </c>
      <c r="C69">
        <v>4.9999999999999998E-7</v>
      </c>
      <c r="D69">
        <v>0.57925081253051758</v>
      </c>
      <c r="E69">
        <v>4.055023193359375E-2</v>
      </c>
      <c r="F69">
        <v>0.81082940101623535</v>
      </c>
      <c r="G69">
        <f t="shared" si="2"/>
        <v>0.7702791690826416</v>
      </c>
      <c r="H69">
        <f t="shared" si="3"/>
        <v>19.9956785042333</v>
      </c>
    </row>
    <row r="70" spans="1:8" x14ac:dyDescent="0.25">
      <c r="A70">
        <v>4001</v>
      </c>
      <c r="B70">
        <v>0.25</v>
      </c>
      <c r="C70">
        <v>1E-3</v>
      </c>
      <c r="D70">
        <v>0.63038420677185059</v>
      </c>
      <c r="E70">
        <v>9.1177463531494141E-2</v>
      </c>
      <c r="F70">
        <v>0.81890726089477539</v>
      </c>
      <c r="G70">
        <f t="shared" si="2"/>
        <v>0.72772979736328125</v>
      </c>
      <c r="H70">
        <f t="shared" si="3"/>
        <v>8.9814656953240632</v>
      </c>
    </row>
    <row r="71" spans="1:8" x14ac:dyDescent="0.25">
      <c r="A71">
        <v>4001</v>
      </c>
      <c r="B71">
        <v>0.25</v>
      </c>
      <c r="C71">
        <v>4.9999999999999998E-7</v>
      </c>
      <c r="D71">
        <v>0.58941316604614258</v>
      </c>
      <c r="E71">
        <v>9.1253042221069336E-2</v>
      </c>
      <c r="F71">
        <v>0.80919218063354492</v>
      </c>
      <c r="G71">
        <f t="shared" si="2"/>
        <v>0.71793913841247559</v>
      </c>
      <c r="H71">
        <f t="shared" si="3"/>
        <v>8.8675638744536158</v>
      </c>
    </row>
    <row r="72" spans="1:8" x14ac:dyDescent="0.25">
      <c r="A72">
        <v>4001</v>
      </c>
      <c r="B72">
        <v>0.125</v>
      </c>
      <c r="C72">
        <v>1E-3</v>
      </c>
      <c r="D72">
        <v>0.61238265037536621</v>
      </c>
      <c r="E72">
        <v>0.22928667068481451</v>
      </c>
      <c r="F72">
        <v>0.79540300369262695</v>
      </c>
      <c r="G72">
        <f t="shared" si="2"/>
        <v>0.5661163330078125</v>
      </c>
      <c r="H72">
        <f t="shared" si="3"/>
        <v>3.4690328980615526</v>
      </c>
    </row>
    <row r="73" spans="1:8" x14ac:dyDescent="0.25">
      <c r="A73">
        <v>4001</v>
      </c>
      <c r="B73">
        <v>0.125</v>
      </c>
      <c r="C73">
        <v>4.9999999999999998E-7</v>
      </c>
      <c r="D73">
        <v>0.56828689575195313</v>
      </c>
      <c r="E73">
        <v>0.24953389167785639</v>
      </c>
      <c r="F73">
        <v>0.80901765823364258</v>
      </c>
      <c r="G73">
        <f t="shared" si="2"/>
        <v>0.55948376655578613</v>
      </c>
      <c r="H73">
        <f t="shared" si="3"/>
        <v>3.2421153407011714</v>
      </c>
    </row>
    <row r="74" spans="1:8" x14ac:dyDescent="0.25">
      <c r="A74">
        <v>4501</v>
      </c>
      <c r="B74">
        <v>0.75</v>
      </c>
      <c r="C74">
        <v>1E-3</v>
      </c>
      <c r="D74">
        <v>0.64651846885681152</v>
      </c>
      <c r="E74">
        <v>3.2561063766479492E-2</v>
      </c>
      <c r="F74">
        <v>1.005495071411133</v>
      </c>
      <c r="G74">
        <f t="shared" si="2"/>
        <v>0.97293400764465354</v>
      </c>
      <c r="H74">
        <f t="shared" si="3"/>
        <v>30.880289373293021</v>
      </c>
    </row>
    <row r="75" spans="1:8" x14ac:dyDescent="0.25">
      <c r="A75">
        <v>4501</v>
      </c>
      <c r="B75">
        <v>0.75</v>
      </c>
      <c r="C75">
        <v>4.9999999999999998E-7</v>
      </c>
      <c r="D75">
        <v>0.70125913619995117</v>
      </c>
      <c r="E75">
        <v>4.0363788604736328E-2</v>
      </c>
      <c r="F75">
        <v>0.96395039558410645</v>
      </c>
      <c r="G75">
        <f t="shared" si="2"/>
        <v>0.92358660697937012</v>
      </c>
      <c r="H75">
        <f t="shared" si="3"/>
        <v>23.881563869626341</v>
      </c>
    </row>
    <row r="76" spans="1:8" x14ac:dyDescent="0.25">
      <c r="A76">
        <v>4501</v>
      </c>
      <c r="B76">
        <v>0.5</v>
      </c>
      <c r="C76">
        <v>1E-3</v>
      </c>
      <c r="D76">
        <v>0.66949796676635742</v>
      </c>
      <c r="E76">
        <v>5.1763772964477539E-2</v>
      </c>
      <c r="F76">
        <v>0.98733353614807129</v>
      </c>
      <c r="G76">
        <f t="shared" si="2"/>
        <v>0.93556976318359375</v>
      </c>
      <c r="H76">
        <f t="shared" si="3"/>
        <v>19.073832520392607</v>
      </c>
    </row>
    <row r="77" spans="1:8" x14ac:dyDescent="0.25">
      <c r="A77">
        <v>4501</v>
      </c>
      <c r="B77">
        <v>0.5</v>
      </c>
      <c r="C77">
        <v>4.9999999999999998E-7</v>
      </c>
      <c r="D77">
        <v>0.64888167381286621</v>
      </c>
      <c r="E77">
        <v>4.2572259902954102E-2</v>
      </c>
      <c r="F77">
        <v>1.011654138565063</v>
      </c>
      <c r="G77">
        <f t="shared" si="2"/>
        <v>0.96908187866210893</v>
      </c>
      <c r="H77">
        <f t="shared" si="3"/>
        <v>23.76322377226829</v>
      </c>
    </row>
    <row r="78" spans="1:8" x14ac:dyDescent="0.25">
      <c r="A78">
        <v>4501</v>
      </c>
      <c r="B78">
        <v>0.25</v>
      </c>
      <c r="C78">
        <v>1E-3</v>
      </c>
      <c r="D78">
        <v>0.69097065925598145</v>
      </c>
      <c r="E78">
        <v>0.1077873706817627</v>
      </c>
      <c r="F78">
        <v>0.97151851654052734</v>
      </c>
      <c r="G78">
        <f t="shared" si="2"/>
        <v>0.86373114585876465</v>
      </c>
      <c r="H78">
        <f t="shared" si="3"/>
        <v>9.0132870891608583</v>
      </c>
    </row>
    <row r="79" spans="1:8" x14ac:dyDescent="0.25">
      <c r="A79">
        <v>4501</v>
      </c>
      <c r="B79">
        <v>0.25</v>
      </c>
      <c r="C79">
        <v>4.9999999999999998E-7</v>
      </c>
      <c r="D79">
        <v>0.70468759536743164</v>
      </c>
      <c r="E79">
        <v>0.1093263626098633</v>
      </c>
      <c r="F79">
        <v>0.98919105529785156</v>
      </c>
      <c r="G79">
        <f t="shared" si="2"/>
        <v>0.87986469268798828</v>
      </c>
      <c r="H79">
        <f t="shared" si="3"/>
        <v>9.0480560377539518</v>
      </c>
    </row>
    <row r="80" spans="1:8" x14ac:dyDescent="0.25">
      <c r="A80">
        <v>4501</v>
      </c>
      <c r="B80">
        <v>0.125</v>
      </c>
      <c r="C80">
        <v>1E-3</v>
      </c>
      <c r="D80">
        <v>0.67052984237670898</v>
      </c>
      <c r="E80">
        <v>0.25364303588867188</v>
      </c>
      <c r="F80">
        <v>0.9916846752166748</v>
      </c>
      <c r="G80">
        <f t="shared" si="2"/>
        <v>0.73804163932800293</v>
      </c>
      <c r="H80">
        <f t="shared" si="3"/>
        <v>3.909765043389331</v>
      </c>
    </row>
    <row r="81" spans="1:8" x14ac:dyDescent="0.25">
      <c r="A81">
        <v>4501</v>
      </c>
      <c r="B81">
        <v>0.125</v>
      </c>
      <c r="C81">
        <v>4.9999999999999998E-7</v>
      </c>
      <c r="D81">
        <v>0.68576169013977051</v>
      </c>
      <c r="E81">
        <v>0.26778340339660639</v>
      </c>
      <c r="F81">
        <v>0.96673917770385742</v>
      </c>
      <c r="G81">
        <f t="shared" si="2"/>
        <v>0.69895577430725098</v>
      </c>
      <c r="H81">
        <f t="shared" si="3"/>
        <v>3.6101534502944812</v>
      </c>
    </row>
    <row r="82" spans="1:8" x14ac:dyDescent="0.25">
      <c r="A82">
        <v>5001</v>
      </c>
      <c r="B82">
        <v>0.75</v>
      </c>
      <c r="C82">
        <v>1E-3</v>
      </c>
      <c r="D82">
        <v>0.73354935646057129</v>
      </c>
      <c r="E82">
        <v>4.9076080322265618E-2</v>
      </c>
      <c r="F82">
        <v>1.1886711120605471</v>
      </c>
      <c r="G82">
        <f t="shared" si="2"/>
        <v>1.1395950317382815</v>
      </c>
      <c r="H82">
        <f t="shared" si="3"/>
        <v>24.220987174504476</v>
      </c>
    </row>
    <row r="83" spans="1:8" x14ac:dyDescent="0.25">
      <c r="A83">
        <v>5001</v>
      </c>
      <c r="B83">
        <v>0.75</v>
      </c>
      <c r="C83">
        <v>4.9999999999999998E-7</v>
      </c>
      <c r="D83">
        <v>0.73493814468383789</v>
      </c>
      <c r="E83">
        <v>4.0034770965576172E-2</v>
      </c>
      <c r="F83">
        <v>1.1899716854095459</v>
      </c>
      <c r="G83">
        <f t="shared" si="2"/>
        <v>1.1499369144439697</v>
      </c>
      <c r="H83">
        <f t="shared" si="3"/>
        <v>29.723454305077478</v>
      </c>
    </row>
    <row r="84" spans="1:8" x14ac:dyDescent="0.25">
      <c r="A84">
        <v>5001</v>
      </c>
      <c r="B84">
        <v>0.5</v>
      </c>
      <c r="C84">
        <v>1E-3</v>
      </c>
      <c r="D84">
        <v>0.7299046516418457</v>
      </c>
      <c r="E84">
        <v>5.8454275131225593E-2</v>
      </c>
      <c r="F84">
        <v>1.198768615722656</v>
      </c>
      <c r="G84">
        <f t="shared" si="2"/>
        <v>1.1403143405914304</v>
      </c>
      <c r="H84">
        <f t="shared" si="3"/>
        <v>20.507800550627096</v>
      </c>
    </row>
    <row r="85" spans="1:8" x14ac:dyDescent="0.25">
      <c r="A85">
        <v>5001</v>
      </c>
      <c r="B85">
        <v>0.5</v>
      </c>
      <c r="C85">
        <v>4.9999999999999998E-7</v>
      </c>
      <c r="D85">
        <v>0.77158236503601074</v>
      </c>
      <c r="E85">
        <v>5.052638053894043E-2</v>
      </c>
      <c r="F85">
        <v>1.1851789951324461</v>
      </c>
      <c r="G85">
        <f t="shared" si="2"/>
        <v>1.1346526145935056</v>
      </c>
      <c r="H85">
        <f t="shared" si="3"/>
        <v>23.456637552318526</v>
      </c>
    </row>
    <row r="86" spans="1:8" x14ac:dyDescent="0.25">
      <c r="A86">
        <v>5001</v>
      </c>
      <c r="B86">
        <v>0.25</v>
      </c>
      <c r="C86">
        <v>1E-3</v>
      </c>
      <c r="D86">
        <v>0.76876187324523926</v>
      </c>
      <c r="E86">
        <v>0.11116576194763179</v>
      </c>
      <c r="F86">
        <v>1.191688537597656</v>
      </c>
      <c r="G86">
        <f t="shared" si="2"/>
        <v>1.0805227756500242</v>
      </c>
      <c r="H86">
        <f t="shared" si="3"/>
        <v>10.719924162972402</v>
      </c>
    </row>
    <row r="87" spans="1:8" x14ac:dyDescent="0.25">
      <c r="A87">
        <v>5001</v>
      </c>
      <c r="B87">
        <v>0.25</v>
      </c>
      <c r="C87">
        <v>4.9999999999999998E-7</v>
      </c>
      <c r="D87">
        <v>0.73131990432739258</v>
      </c>
      <c r="E87">
        <v>0.1130697727203369</v>
      </c>
      <c r="F87">
        <v>1.204798221588135</v>
      </c>
      <c r="G87">
        <f t="shared" si="2"/>
        <v>1.0917284488677981</v>
      </c>
      <c r="H87">
        <f t="shared" si="3"/>
        <v>10.655351935375723</v>
      </c>
    </row>
    <row r="88" spans="1:8" x14ac:dyDescent="0.25">
      <c r="A88">
        <v>5001</v>
      </c>
      <c r="B88">
        <v>0.125</v>
      </c>
      <c r="C88">
        <v>1E-3</v>
      </c>
      <c r="D88">
        <v>0.74766707420349121</v>
      </c>
      <c r="E88">
        <v>0.28617668151855469</v>
      </c>
      <c r="F88">
        <v>1.186389207839966</v>
      </c>
      <c r="G88">
        <f t="shared" si="2"/>
        <v>0.90021252632141135</v>
      </c>
      <c r="H88">
        <f t="shared" si="3"/>
        <v>4.1456529635628074</v>
      </c>
    </row>
    <row r="89" spans="1:8" x14ac:dyDescent="0.25">
      <c r="A89">
        <v>5001</v>
      </c>
      <c r="B89">
        <v>0.125</v>
      </c>
      <c r="C89">
        <v>4.9999999999999998E-7</v>
      </c>
      <c r="D89">
        <v>0.77859830856323242</v>
      </c>
      <c r="E89">
        <v>0.29699587821960449</v>
      </c>
      <c r="F89">
        <v>1.1927182674407959</v>
      </c>
      <c r="G89">
        <f t="shared" si="2"/>
        <v>0.89572238922119141</v>
      </c>
      <c r="H89">
        <f t="shared" si="3"/>
        <v>4.0159421557994719</v>
      </c>
    </row>
    <row r="90" spans="1:8" x14ac:dyDescent="0.25">
      <c r="A90">
        <v>5501</v>
      </c>
      <c r="B90">
        <v>0.75</v>
      </c>
      <c r="C90">
        <v>1E-3</v>
      </c>
      <c r="D90">
        <v>0.77927327156066895</v>
      </c>
      <c r="E90">
        <v>4.5003652572631843E-2</v>
      </c>
      <c r="F90">
        <v>1.4527931213378911</v>
      </c>
      <c r="G90">
        <f t="shared" si="2"/>
        <v>1.4077894687652592</v>
      </c>
      <c r="H90">
        <f t="shared" si="3"/>
        <v>32.28167133752563</v>
      </c>
    </row>
    <row r="91" spans="1:8" x14ac:dyDescent="0.25">
      <c r="A91">
        <v>5501</v>
      </c>
      <c r="B91">
        <v>0.75</v>
      </c>
      <c r="C91">
        <v>4.9999999999999998E-7</v>
      </c>
      <c r="D91">
        <v>0.81677889823913574</v>
      </c>
      <c r="E91">
        <v>4.04205322265625E-2</v>
      </c>
      <c r="F91">
        <v>1.444844722747803</v>
      </c>
      <c r="G91">
        <f t="shared" si="2"/>
        <v>1.4044241905212405</v>
      </c>
      <c r="H91">
        <f t="shared" si="3"/>
        <v>35.745316628916576</v>
      </c>
    </row>
    <row r="92" spans="1:8" x14ac:dyDescent="0.25">
      <c r="A92">
        <v>5501</v>
      </c>
      <c r="B92">
        <v>0.5</v>
      </c>
      <c r="C92">
        <v>1E-3</v>
      </c>
      <c r="D92">
        <v>0.82302403450012207</v>
      </c>
      <c r="E92">
        <v>6.7454099655151367E-2</v>
      </c>
      <c r="F92">
        <v>1.3935420513153081</v>
      </c>
      <c r="G92">
        <f t="shared" si="2"/>
        <v>1.3260879516601567</v>
      </c>
      <c r="H92">
        <f t="shared" si="3"/>
        <v>20.659115731135334</v>
      </c>
    </row>
    <row r="93" spans="1:8" x14ac:dyDescent="0.25">
      <c r="A93">
        <v>5501</v>
      </c>
      <c r="B93">
        <v>0.5</v>
      </c>
      <c r="C93">
        <v>4.9999999999999998E-7</v>
      </c>
      <c r="D93">
        <v>0.80041146278381348</v>
      </c>
      <c r="E93">
        <v>6.1988592147827148E-2</v>
      </c>
      <c r="F93">
        <v>1.4913206100463869</v>
      </c>
      <c r="G93">
        <f t="shared" si="2"/>
        <v>1.4293320178985598</v>
      </c>
      <c r="H93">
        <f t="shared" si="3"/>
        <v>24.057984838403229</v>
      </c>
    </row>
    <row r="94" spans="1:8" x14ac:dyDescent="0.25">
      <c r="A94">
        <v>5501</v>
      </c>
      <c r="B94">
        <v>0.25</v>
      </c>
      <c r="C94">
        <v>1E-3</v>
      </c>
      <c r="D94">
        <v>0.80417871475219727</v>
      </c>
      <c r="E94">
        <v>0.14154601097106931</v>
      </c>
      <c r="F94">
        <v>1.421948194503784</v>
      </c>
      <c r="G94">
        <f t="shared" si="2"/>
        <v>1.2804021835327146</v>
      </c>
      <c r="H94">
        <f t="shared" si="3"/>
        <v>10.04583728462978</v>
      </c>
    </row>
    <row r="95" spans="1:8" x14ac:dyDescent="0.25">
      <c r="A95">
        <v>5501</v>
      </c>
      <c r="B95">
        <v>0.25</v>
      </c>
      <c r="C95">
        <v>4.9999999999999998E-7</v>
      </c>
      <c r="D95">
        <v>0.85067915916442871</v>
      </c>
      <c r="E95">
        <v>0.14304375648498541</v>
      </c>
      <c r="F95">
        <v>1.402468681335449</v>
      </c>
      <c r="G95">
        <f t="shared" si="2"/>
        <v>1.2594249248504636</v>
      </c>
      <c r="H95">
        <f t="shared" si="3"/>
        <v>9.8044732311169351</v>
      </c>
    </row>
    <row r="96" spans="1:8" x14ac:dyDescent="0.25">
      <c r="A96">
        <v>5501</v>
      </c>
      <c r="B96">
        <v>0.125</v>
      </c>
      <c r="C96">
        <v>1E-3</v>
      </c>
      <c r="D96">
        <v>0.7787778377532959</v>
      </c>
      <c r="E96">
        <v>0.33791947364807129</v>
      </c>
      <c r="F96">
        <v>1.457109212875366</v>
      </c>
      <c r="G96">
        <f t="shared" si="2"/>
        <v>1.1191897392272947</v>
      </c>
      <c r="H96">
        <f t="shared" si="3"/>
        <v>4.3120013094980232</v>
      </c>
    </row>
    <row r="97" spans="1:8" x14ac:dyDescent="0.25">
      <c r="A97">
        <v>5501</v>
      </c>
      <c r="B97">
        <v>0.125</v>
      </c>
      <c r="C97">
        <v>4.9999999999999998E-7</v>
      </c>
      <c r="D97">
        <v>0.86715078353881836</v>
      </c>
      <c r="E97">
        <v>0.33588385581970209</v>
      </c>
      <c r="F97">
        <v>1.3872640132904051</v>
      </c>
      <c r="G97">
        <f t="shared" si="2"/>
        <v>1.0513801574707029</v>
      </c>
      <c r="H97">
        <f t="shared" si="3"/>
        <v>4.1301896154100053</v>
      </c>
    </row>
    <row r="98" spans="1:8" x14ac:dyDescent="0.25">
      <c r="A98">
        <v>6001</v>
      </c>
      <c r="B98">
        <v>0.75</v>
      </c>
      <c r="C98">
        <v>1E-3</v>
      </c>
      <c r="D98">
        <v>0.87396335601806641</v>
      </c>
      <c r="E98">
        <v>3.8025140762329102E-2</v>
      </c>
      <c r="F98">
        <v>1.664162158966064</v>
      </c>
      <c r="G98">
        <f t="shared" si="2"/>
        <v>1.6261370182037349</v>
      </c>
      <c r="H98">
        <f t="shared" si="3"/>
        <v>43.764786286201542</v>
      </c>
    </row>
    <row r="99" spans="1:8" x14ac:dyDescent="0.25">
      <c r="A99">
        <v>6001</v>
      </c>
      <c r="B99">
        <v>0.75</v>
      </c>
      <c r="C99">
        <v>4.9999999999999998E-7</v>
      </c>
      <c r="D99">
        <v>0.85800385475158691</v>
      </c>
      <c r="E99">
        <v>4.2160511016845703E-2</v>
      </c>
      <c r="F99">
        <v>1.7388124465942381</v>
      </c>
      <c r="G99">
        <f t="shared" si="2"/>
        <v>1.6966519355773924</v>
      </c>
      <c r="H99">
        <f t="shared" si="3"/>
        <v>41.242679575194813</v>
      </c>
    </row>
    <row r="100" spans="1:8" x14ac:dyDescent="0.25">
      <c r="A100">
        <v>6001</v>
      </c>
      <c r="B100">
        <v>0.5</v>
      </c>
      <c r="C100">
        <v>1E-3</v>
      </c>
      <c r="D100">
        <v>0.86263179779052734</v>
      </c>
      <c r="E100">
        <v>6.2787532806396484E-2</v>
      </c>
      <c r="F100">
        <v>1.6712357997894289</v>
      </c>
      <c r="G100">
        <f t="shared" si="2"/>
        <v>1.6084482669830324</v>
      </c>
      <c r="H100">
        <f t="shared" si="3"/>
        <v>26.617319157015384</v>
      </c>
    </row>
    <row r="101" spans="1:8" x14ac:dyDescent="0.25">
      <c r="A101">
        <v>6001</v>
      </c>
      <c r="B101">
        <v>0.5</v>
      </c>
      <c r="C101">
        <v>4.9999999999999998E-7</v>
      </c>
      <c r="D101">
        <v>0.87627816200256348</v>
      </c>
      <c r="E101">
        <v>6.8050861358642578E-2</v>
      </c>
      <c r="F101">
        <v>1.742017507553101</v>
      </c>
      <c r="G101">
        <f t="shared" si="2"/>
        <v>1.6739666461944585</v>
      </c>
      <c r="H101">
        <f t="shared" si="3"/>
        <v>25.598757646465291</v>
      </c>
    </row>
    <row r="102" spans="1:8" x14ac:dyDescent="0.25">
      <c r="A102">
        <v>6001</v>
      </c>
      <c r="B102">
        <v>0.25</v>
      </c>
      <c r="C102">
        <v>1E-3</v>
      </c>
      <c r="D102">
        <v>0.82177901268005371</v>
      </c>
      <c r="E102">
        <v>0.1519818305969238</v>
      </c>
      <c r="F102">
        <v>1.7198114395141599</v>
      </c>
      <c r="G102">
        <f t="shared" si="2"/>
        <v>1.5678296089172361</v>
      </c>
      <c r="H102">
        <f t="shared" si="3"/>
        <v>11.315901596654211</v>
      </c>
    </row>
    <row r="103" spans="1:8" x14ac:dyDescent="0.25">
      <c r="A103">
        <v>6001</v>
      </c>
      <c r="B103">
        <v>0.25</v>
      </c>
      <c r="C103">
        <v>4.9999999999999998E-7</v>
      </c>
      <c r="D103">
        <v>0.89079880714416504</v>
      </c>
      <c r="E103">
        <v>0.15138530731201169</v>
      </c>
      <c r="F103">
        <v>1.6834802627563481</v>
      </c>
      <c r="G103">
        <f t="shared" si="2"/>
        <v>1.5320949554443364</v>
      </c>
      <c r="H103">
        <f t="shared" si="3"/>
        <v>11.120499688167374</v>
      </c>
    </row>
    <row r="104" spans="1:8" x14ac:dyDescent="0.25">
      <c r="A104">
        <v>6001</v>
      </c>
      <c r="B104">
        <v>0.125</v>
      </c>
      <c r="C104">
        <v>1E-3</v>
      </c>
      <c r="D104">
        <v>0.86116647720336914</v>
      </c>
      <c r="E104">
        <v>0.39827537536621088</v>
      </c>
      <c r="F104">
        <v>1.684938430786133</v>
      </c>
      <c r="G104">
        <f t="shared" si="2"/>
        <v>1.2866630554199221</v>
      </c>
      <c r="H104">
        <f t="shared" si="3"/>
        <v>4.2305865112470142</v>
      </c>
    </row>
    <row r="105" spans="1:8" x14ac:dyDescent="0.25">
      <c r="A105">
        <v>6001</v>
      </c>
      <c r="B105">
        <v>0.125</v>
      </c>
      <c r="C105">
        <v>4.9999999999999998E-7</v>
      </c>
      <c r="D105">
        <v>0.8683161735534668</v>
      </c>
      <c r="E105">
        <v>0.3841559886932373</v>
      </c>
      <c r="F105">
        <v>1.7116701602935791</v>
      </c>
      <c r="G105">
        <f t="shared" si="2"/>
        <v>1.3275141716003418</v>
      </c>
      <c r="H105">
        <f t="shared" si="3"/>
        <v>4.4556643933004274</v>
      </c>
    </row>
    <row r="106" spans="1:8" x14ac:dyDescent="0.25">
      <c r="A106">
        <v>6501</v>
      </c>
      <c r="B106">
        <v>0.75</v>
      </c>
      <c r="C106">
        <v>1E-3</v>
      </c>
      <c r="D106">
        <v>0.95103335380554199</v>
      </c>
      <c r="E106">
        <v>5.0028085708618157E-2</v>
      </c>
      <c r="F106">
        <v>1.9484212398529051</v>
      </c>
      <c r="G106">
        <f t="shared" si="2"/>
        <v>1.8983931541442869</v>
      </c>
      <c r="H106">
        <f t="shared" si="3"/>
        <v>38.946547969099235</v>
      </c>
    </row>
    <row r="107" spans="1:8" x14ac:dyDescent="0.25">
      <c r="A107">
        <v>6501</v>
      </c>
      <c r="B107">
        <v>0.75</v>
      </c>
      <c r="C107">
        <v>4.9999999999999998E-7</v>
      </c>
      <c r="D107">
        <v>0.96793651580810547</v>
      </c>
      <c r="E107">
        <v>4.3052911758422852E-2</v>
      </c>
      <c r="F107">
        <v>1.9407539367675779</v>
      </c>
      <c r="G107">
        <f t="shared" si="2"/>
        <v>1.8977010250091551</v>
      </c>
      <c r="H107">
        <f t="shared" si="3"/>
        <v>45.078343310609874</v>
      </c>
    </row>
    <row r="108" spans="1:8" x14ac:dyDescent="0.25">
      <c r="A108">
        <v>6501</v>
      </c>
      <c r="B108">
        <v>0.5</v>
      </c>
      <c r="C108">
        <v>1E-3</v>
      </c>
      <c r="D108">
        <v>0.91817760467529297</v>
      </c>
      <c r="E108">
        <v>6.9631576538085938E-2</v>
      </c>
      <c r="F108">
        <v>1.990493535995483</v>
      </c>
      <c r="G108">
        <f t="shared" si="2"/>
        <v>1.920861959457397</v>
      </c>
      <c r="H108">
        <f t="shared" si="3"/>
        <v>28.58607595803544</v>
      </c>
    </row>
    <row r="109" spans="1:8" x14ac:dyDescent="0.25">
      <c r="A109">
        <v>6501</v>
      </c>
      <c r="B109">
        <v>0.5</v>
      </c>
      <c r="C109">
        <v>4.9999999999999998E-7</v>
      </c>
      <c r="D109">
        <v>0.95352530479431152</v>
      </c>
      <c r="E109">
        <v>7.1146726608276367E-2</v>
      </c>
      <c r="F109">
        <v>1.9503064155578611</v>
      </c>
      <c r="G109">
        <f t="shared" si="2"/>
        <v>1.8791596889495847</v>
      </c>
      <c r="H109">
        <f t="shared" si="3"/>
        <v>27.412454634715203</v>
      </c>
    </row>
    <row r="110" spans="1:8" x14ac:dyDescent="0.25">
      <c r="A110">
        <v>6501</v>
      </c>
      <c r="B110">
        <v>0.25</v>
      </c>
      <c r="C110">
        <v>1E-3</v>
      </c>
      <c r="D110">
        <v>0.93835258483886719</v>
      </c>
      <c r="E110">
        <v>0.15905451774597171</v>
      </c>
      <c r="F110">
        <v>1.994676828384399</v>
      </c>
      <c r="G110">
        <f t="shared" si="2"/>
        <v>1.8356223106384273</v>
      </c>
      <c r="H110">
        <f t="shared" si="3"/>
        <v>12.540837296870288</v>
      </c>
    </row>
    <row r="111" spans="1:8" x14ac:dyDescent="0.25">
      <c r="A111">
        <v>6501</v>
      </c>
      <c r="B111">
        <v>0.25</v>
      </c>
      <c r="C111">
        <v>4.9999999999999998E-7</v>
      </c>
      <c r="D111">
        <v>0.99007463455200195</v>
      </c>
      <c r="E111">
        <v>0.16270589828491211</v>
      </c>
      <c r="F111">
        <v>1.940429210662842</v>
      </c>
      <c r="G111">
        <f t="shared" si="2"/>
        <v>1.7777233123779299</v>
      </c>
      <c r="H111">
        <f t="shared" si="3"/>
        <v>11.92599181171037</v>
      </c>
    </row>
    <row r="112" spans="1:8" x14ac:dyDescent="0.25">
      <c r="A112">
        <v>6501</v>
      </c>
      <c r="B112">
        <v>0.125</v>
      </c>
      <c r="C112">
        <v>1E-3</v>
      </c>
      <c r="D112">
        <v>0.94089365005493164</v>
      </c>
      <c r="E112">
        <v>0.40967822074890142</v>
      </c>
      <c r="F112">
        <v>1.939098119735718</v>
      </c>
      <c r="G112">
        <f t="shared" si="2"/>
        <v>1.5294198989868166</v>
      </c>
      <c r="H112">
        <f t="shared" si="3"/>
        <v>4.7332223719166739</v>
      </c>
    </row>
    <row r="113" spans="1:8" x14ac:dyDescent="0.25">
      <c r="A113">
        <v>6501</v>
      </c>
      <c r="B113">
        <v>0.125</v>
      </c>
      <c r="C113">
        <v>4.9999999999999998E-7</v>
      </c>
      <c r="D113">
        <v>0.92169880867004395</v>
      </c>
      <c r="E113">
        <v>0.40875244140625</v>
      </c>
      <c r="F113">
        <v>2.031279325485229</v>
      </c>
      <c r="G113">
        <f t="shared" si="2"/>
        <v>1.622526884078979</v>
      </c>
      <c r="H113">
        <f t="shared" si="3"/>
        <v>4.9694610226593987</v>
      </c>
    </row>
    <row r="114" spans="1:8" x14ac:dyDescent="0.25">
      <c r="A114">
        <v>7001</v>
      </c>
      <c r="B114">
        <v>0.75</v>
      </c>
      <c r="C114">
        <v>1E-3</v>
      </c>
      <c r="D114">
        <v>1.026836156845093</v>
      </c>
      <c r="E114">
        <v>5.3400754928588867E-2</v>
      </c>
      <c r="F114">
        <v>2.2412092685699458</v>
      </c>
      <c r="G114">
        <f t="shared" si="2"/>
        <v>2.187808513641357</v>
      </c>
      <c r="H114">
        <f t="shared" si="3"/>
        <v>41.96961768737247</v>
      </c>
    </row>
    <row r="115" spans="1:8" x14ac:dyDescent="0.25">
      <c r="A115">
        <v>7001</v>
      </c>
      <c r="B115">
        <v>0.75</v>
      </c>
      <c r="C115">
        <v>4.9999999999999998E-7</v>
      </c>
      <c r="D115">
        <v>0.97920799255371094</v>
      </c>
      <c r="E115">
        <v>5.2896261215209961E-2</v>
      </c>
      <c r="F115">
        <v>2.3155078887939449</v>
      </c>
      <c r="G115">
        <f t="shared" si="2"/>
        <v>2.2626116275787349</v>
      </c>
      <c r="H115">
        <f t="shared" si="3"/>
        <v>43.774509494598007</v>
      </c>
    </row>
    <row r="116" spans="1:8" x14ac:dyDescent="0.25">
      <c r="A116">
        <v>7001</v>
      </c>
      <c r="B116">
        <v>0.5</v>
      </c>
      <c r="C116">
        <v>1E-3</v>
      </c>
      <c r="D116">
        <v>0.98926377296447754</v>
      </c>
      <c r="E116">
        <v>8.027195930480957E-2</v>
      </c>
      <c r="F116">
        <v>2.3077166080474849</v>
      </c>
      <c r="G116">
        <f t="shared" si="2"/>
        <v>2.2274446487426753</v>
      </c>
      <c r="H116">
        <f t="shared" si="3"/>
        <v>28.748726554494553</v>
      </c>
    </row>
    <row r="117" spans="1:8" x14ac:dyDescent="0.25">
      <c r="A117">
        <v>7001</v>
      </c>
      <c r="B117">
        <v>0.5</v>
      </c>
      <c r="C117">
        <v>4.9999999999999998E-7</v>
      </c>
      <c r="D117">
        <v>1.0465297698974609</v>
      </c>
      <c r="E117">
        <v>7.6099872589111328E-2</v>
      </c>
      <c r="F117">
        <v>2.2750165462493901</v>
      </c>
      <c r="G117">
        <f t="shared" si="2"/>
        <v>2.1989166736602788</v>
      </c>
      <c r="H117">
        <f t="shared" si="3"/>
        <v>29.895142644100936</v>
      </c>
    </row>
    <row r="118" spans="1:8" x14ac:dyDescent="0.25">
      <c r="A118">
        <v>7001</v>
      </c>
      <c r="B118">
        <v>0.25</v>
      </c>
      <c r="C118">
        <v>1E-3</v>
      </c>
      <c r="D118">
        <v>0.98684334754943848</v>
      </c>
      <c r="E118">
        <v>0.18459486961364749</v>
      </c>
      <c r="F118">
        <v>2.3128640651702881</v>
      </c>
      <c r="G118">
        <f t="shared" si="2"/>
        <v>2.1282691955566406</v>
      </c>
      <c r="H118">
        <f t="shared" si="3"/>
        <v>12.52940599059473</v>
      </c>
    </row>
    <row r="119" spans="1:8" x14ac:dyDescent="0.25">
      <c r="A119">
        <v>7001</v>
      </c>
      <c r="B119">
        <v>0.25</v>
      </c>
      <c r="C119">
        <v>4.9999999999999998E-7</v>
      </c>
      <c r="D119">
        <v>1.018054723739624</v>
      </c>
      <c r="E119">
        <v>0.18442988395690921</v>
      </c>
      <c r="F119">
        <v>2.306206226348877</v>
      </c>
      <c r="G119">
        <f t="shared" si="2"/>
        <v>2.1217763423919678</v>
      </c>
      <c r="H119">
        <f t="shared" si="3"/>
        <v>12.504514869660204</v>
      </c>
    </row>
    <row r="120" spans="1:8" x14ac:dyDescent="0.25">
      <c r="A120">
        <v>7001</v>
      </c>
      <c r="B120">
        <v>0.125</v>
      </c>
      <c r="C120">
        <v>1E-3</v>
      </c>
      <c r="D120">
        <v>0.95769190788269043</v>
      </c>
      <c r="E120">
        <v>0.46239042282104492</v>
      </c>
      <c r="F120">
        <v>2.3775010108947749</v>
      </c>
      <c r="G120">
        <f t="shared" si="2"/>
        <v>1.91511058807373</v>
      </c>
      <c r="H120">
        <f t="shared" si="3"/>
        <v>5.1417609309242103</v>
      </c>
    </row>
    <row r="121" spans="1:8" x14ac:dyDescent="0.25">
      <c r="A121">
        <v>7001</v>
      </c>
      <c r="B121">
        <v>0.125</v>
      </c>
      <c r="C121">
        <v>4.9999999999999998E-7</v>
      </c>
      <c r="D121">
        <v>0.95133805274963379</v>
      </c>
      <c r="E121">
        <v>0.50791645050048828</v>
      </c>
      <c r="F121">
        <v>2.3018467426300049</v>
      </c>
      <c r="G121">
        <f t="shared" si="2"/>
        <v>1.7939302921295166</v>
      </c>
      <c r="H121">
        <f t="shared" si="3"/>
        <v>4.5319397321386656</v>
      </c>
    </row>
    <row r="122" spans="1:8" x14ac:dyDescent="0.25">
      <c r="A122">
        <v>7501</v>
      </c>
      <c r="B122">
        <v>0.75</v>
      </c>
      <c r="C122">
        <v>1E-3</v>
      </c>
      <c r="D122">
        <v>1.0306134223937991</v>
      </c>
      <c r="E122">
        <v>5.696415901184082E-2</v>
      </c>
      <c r="F122">
        <v>2.6248083114624019</v>
      </c>
      <c r="G122">
        <f t="shared" si="2"/>
        <v>2.5678441524505611</v>
      </c>
      <c r="H122">
        <f t="shared" si="3"/>
        <v>46.078242126190219</v>
      </c>
    </row>
    <row r="123" spans="1:8" x14ac:dyDescent="0.25">
      <c r="A123">
        <v>7501</v>
      </c>
      <c r="B123">
        <v>0.75</v>
      </c>
      <c r="C123">
        <v>4.9999999999999998E-7</v>
      </c>
      <c r="D123">
        <v>1.0747301578521731</v>
      </c>
      <c r="E123">
        <v>6.0778379440307617E-2</v>
      </c>
      <c r="F123">
        <v>2.622332096099854</v>
      </c>
      <c r="G123">
        <f t="shared" si="2"/>
        <v>2.5615537166595463</v>
      </c>
      <c r="H123">
        <f t="shared" si="3"/>
        <v>43.145804811649015</v>
      </c>
    </row>
    <row r="124" spans="1:8" x14ac:dyDescent="0.25">
      <c r="A124">
        <v>7501</v>
      </c>
      <c r="B124">
        <v>0.5</v>
      </c>
      <c r="C124">
        <v>1E-3</v>
      </c>
      <c r="D124">
        <v>1.0429573059082029</v>
      </c>
      <c r="E124">
        <v>8.9656591415405273E-2</v>
      </c>
      <c r="F124">
        <v>2.644567489624023</v>
      </c>
      <c r="G124">
        <f t="shared" si="2"/>
        <v>2.5549108982086177</v>
      </c>
      <c r="H124">
        <f t="shared" si="3"/>
        <v>29.496632069927426</v>
      </c>
    </row>
    <row r="125" spans="1:8" x14ac:dyDescent="0.25">
      <c r="A125">
        <v>7501</v>
      </c>
      <c r="B125">
        <v>0.5</v>
      </c>
      <c r="C125">
        <v>4.9999999999999998E-7</v>
      </c>
      <c r="D125">
        <v>1.082965135574341</v>
      </c>
      <c r="E125">
        <v>7.8999519348144531E-2</v>
      </c>
      <c r="F125">
        <v>2.638117790222168</v>
      </c>
      <c r="G125">
        <f t="shared" si="2"/>
        <v>2.5591182708740234</v>
      </c>
      <c r="H125">
        <f t="shared" si="3"/>
        <v>33.394099255163752</v>
      </c>
    </row>
    <row r="126" spans="1:8" x14ac:dyDescent="0.25">
      <c r="A126">
        <v>7501</v>
      </c>
      <c r="B126">
        <v>0.25</v>
      </c>
      <c r="C126">
        <v>1E-3</v>
      </c>
      <c r="D126">
        <v>1.035156726837158</v>
      </c>
      <c r="E126">
        <v>0.1907660961151123</v>
      </c>
      <c r="F126">
        <v>2.639532327651978</v>
      </c>
      <c r="G126">
        <f t="shared" si="2"/>
        <v>2.4487662315368657</v>
      </c>
      <c r="H126">
        <f t="shared" si="3"/>
        <v>13.836485525495203</v>
      </c>
    </row>
    <row r="127" spans="1:8" x14ac:dyDescent="0.25">
      <c r="A127">
        <v>7501</v>
      </c>
      <c r="B127">
        <v>0.25</v>
      </c>
      <c r="C127">
        <v>4.9999999999999998E-7</v>
      </c>
      <c r="D127">
        <v>1.442556619644165</v>
      </c>
      <c r="E127">
        <v>0.21978569030761719</v>
      </c>
      <c r="F127">
        <v>2.837253093719482</v>
      </c>
      <c r="G127">
        <f t="shared" si="2"/>
        <v>2.6174674034118648</v>
      </c>
      <c r="H127">
        <f t="shared" si="3"/>
        <v>12.909180255313238</v>
      </c>
    </row>
    <row r="128" spans="1:8" x14ac:dyDescent="0.25">
      <c r="A128">
        <v>7501</v>
      </c>
      <c r="B128">
        <v>0.125</v>
      </c>
      <c r="C128">
        <v>1E-3</v>
      </c>
      <c r="D128">
        <v>1.2378678321838379</v>
      </c>
      <c r="E128">
        <v>0.52345490455627441</v>
      </c>
      <c r="F128">
        <v>3.8809809684753418</v>
      </c>
      <c r="G128">
        <f t="shared" si="2"/>
        <v>3.3575260639190674</v>
      </c>
      <c r="H128">
        <f t="shared" si="3"/>
        <v>7.4141648778039366</v>
      </c>
    </row>
    <row r="129" spans="1:8" x14ac:dyDescent="0.25">
      <c r="A129">
        <v>7501</v>
      </c>
      <c r="B129">
        <v>0.125</v>
      </c>
      <c r="C129">
        <v>4.9999999999999998E-7</v>
      </c>
      <c r="D129">
        <v>1.0662915706634519</v>
      </c>
      <c r="E129">
        <v>0.5102999210357666</v>
      </c>
      <c r="F129">
        <v>2.8448643684387211</v>
      </c>
      <c r="G129">
        <f t="shared" si="2"/>
        <v>2.3345644474029545</v>
      </c>
      <c r="H129">
        <f t="shared" si="3"/>
        <v>5.574886946218685</v>
      </c>
    </row>
    <row r="130" spans="1:8" x14ac:dyDescent="0.25">
      <c r="A130">
        <v>8001</v>
      </c>
      <c r="B130">
        <v>0.75</v>
      </c>
      <c r="C130">
        <v>1E-3</v>
      </c>
      <c r="D130">
        <v>1.115746736526489</v>
      </c>
      <c r="E130">
        <v>6.5060615539550781E-2</v>
      </c>
      <c r="F130">
        <v>2.9456617832183838</v>
      </c>
      <c r="G130">
        <f t="shared" si="2"/>
        <v>2.880601167678833</v>
      </c>
      <c r="H130">
        <f t="shared" si="3"/>
        <v>45.275651925360229</v>
      </c>
    </row>
    <row r="131" spans="1:8" x14ac:dyDescent="0.25">
      <c r="A131">
        <v>8001</v>
      </c>
      <c r="B131">
        <v>0.75</v>
      </c>
      <c r="C131">
        <v>4.9999999999999998E-7</v>
      </c>
      <c r="D131">
        <v>1.12431788444519</v>
      </c>
      <c r="E131">
        <v>6.0892820358276367E-2</v>
      </c>
      <c r="F131">
        <v>3.0329716205596919</v>
      </c>
      <c r="G131">
        <f t="shared" ref="G131:G161" si="4">F131-E131</f>
        <v>2.9720788002014156</v>
      </c>
      <c r="H131">
        <f t="shared" ref="H131:H161" si="5">IF(E131&gt;0,F131/E131,"")</f>
        <v>49.808361687215886</v>
      </c>
    </row>
    <row r="132" spans="1:8" x14ac:dyDescent="0.25">
      <c r="A132">
        <v>8001</v>
      </c>
      <c r="B132">
        <v>0.5</v>
      </c>
      <c r="C132">
        <v>1E-3</v>
      </c>
      <c r="D132">
        <v>1.10297155380249</v>
      </c>
      <c r="E132">
        <v>8.0784797668457031E-2</v>
      </c>
      <c r="F132">
        <v>3.0193240642547612</v>
      </c>
      <c r="G132">
        <f t="shared" si="4"/>
        <v>2.9385392665863042</v>
      </c>
      <c r="H132">
        <f t="shared" si="5"/>
        <v>37.374904083391378</v>
      </c>
    </row>
    <row r="133" spans="1:8" x14ac:dyDescent="0.25">
      <c r="A133">
        <v>8001</v>
      </c>
      <c r="B133">
        <v>0.5</v>
      </c>
      <c r="C133">
        <v>4.9999999999999998E-7</v>
      </c>
      <c r="D133">
        <v>1.1746020317077639</v>
      </c>
      <c r="E133">
        <v>8.9045047760009766E-2</v>
      </c>
      <c r="F133">
        <v>2.979108333587646</v>
      </c>
      <c r="G133">
        <f t="shared" si="4"/>
        <v>2.8900632858276363</v>
      </c>
      <c r="H133">
        <f t="shared" si="5"/>
        <v>33.456193337296035</v>
      </c>
    </row>
    <row r="134" spans="1:8" x14ac:dyDescent="0.25">
      <c r="A134">
        <v>8001</v>
      </c>
      <c r="B134">
        <v>0.25</v>
      </c>
      <c r="C134">
        <v>1E-3</v>
      </c>
      <c r="D134">
        <v>1.150001049041748</v>
      </c>
      <c r="E134">
        <v>0.2422685623168945</v>
      </c>
      <c r="F134">
        <v>2.908815860748291</v>
      </c>
      <c r="G134">
        <f t="shared" si="4"/>
        <v>2.6665472984313965</v>
      </c>
      <c r="H134">
        <f t="shared" si="5"/>
        <v>12.006575813759415</v>
      </c>
    </row>
    <row r="135" spans="1:8" x14ac:dyDescent="0.25">
      <c r="A135">
        <v>8001</v>
      </c>
      <c r="B135">
        <v>0.25</v>
      </c>
      <c r="C135">
        <v>4.9999999999999998E-7</v>
      </c>
      <c r="D135">
        <v>1.091124534606934</v>
      </c>
      <c r="E135">
        <v>0.21326875686645511</v>
      </c>
      <c r="F135">
        <v>2.974694967269897</v>
      </c>
      <c r="G135">
        <f t="shared" si="4"/>
        <v>2.7614262104034419</v>
      </c>
      <c r="H135">
        <f t="shared" si="5"/>
        <v>13.948104780920138</v>
      </c>
    </row>
    <row r="136" spans="1:8" x14ac:dyDescent="0.25">
      <c r="A136">
        <v>8001</v>
      </c>
      <c r="B136">
        <v>0.125</v>
      </c>
      <c r="C136">
        <v>1E-3</v>
      </c>
      <c r="D136">
        <v>1.130650997161865</v>
      </c>
      <c r="E136">
        <v>0.57788944244384766</v>
      </c>
      <c r="F136">
        <v>4.1500015258789063</v>
      </c>
      <c r="G136">
        <f t="shared" si="4"/>
        <v>3.5721120834350586</v>
      </c>
      <c r="H136">
        <f t="shared" si="5"/>
        <v>7.1813070478133083</v>
      </c>
    </row>
    <row r="137" spans="1:8" x14ac:dyDescent="0.25">
      <c r="A137">
        <v>8001</v>
      </c>
      <c r="B137">
        <v>0.125</v>
      </c>
      <c r="C137">
        <v>4.9999999999999998E-7</v>
      </c>
      <c r="D137">
        <v>1.116452693939209</v>
      </c>
      <c r="E137">
        <v>0.56174468994140625</v>
      </c>
      <c r="F137">
        <v>2.9886882305145259</v>
      </c>
      <c r="G137">
        <f t="shared" si="4"/>
        <v>2.4269435405731197</v>
      </c>
      <c r="H137">
        <f t="shared" si="5"/>
        <v>5.3203675691643229</v>
      </c>
    </row>
    <row r="138" spans="1:8" x14ac:dyDescent="0.25">
      <c r="A138">
        <v>8501</v>
      </c>
      <c r="B138">
        <v>0.75</v>
      </c>
      <c r="C138">
        <v>1E-3</v>
      </c>
      <c r="D138">
        <v>1.1532654762268071</v>
      </c>
      <c r="E138">
        <v>6.6697835922241211E-2</v>
      </c>
      <c r="F138">
        <v>3.288475513458252</v>
      </c>
      <c r="G138">
        <f t="shared" si="4"/>
        <v>3.2217776775360107</v>
      </c>
      <c r="H138">
        <f t="shared" si="5"/>
        <v>49.304081129289976</v>
      </c>
    </row>
    <row r="139" spans="1:8" x14ac:dyDescent="0.25">
      <c r="A139">
        <v>8501</v>
      </c>
      <c r="B139">
        <v>0.75</v>
      </c>
      <c r="C139">
        <v>4.9999999999999998E-7</v>
      </c>
      <c r="D139">
        <v>1.2212262153625491</v>
      </c>
      <c r="E139">
        <v>7.1817398071289063E-2</v>
      </c>
      <c r="F139">
        <v>3.2593131065368648</v>
      </c>
      <c r="G139">
        <f t="shared" si="4"/>
        <v>3.1874957084655757</v>
      </c>
      <c r="H139">
        <f t="shared" si="5"/>
        <v>45.383335989164202</v>
      </c>
    </row>
    <row r="140" spans="1:8" x14ac:dyDescent="0.25">
      <c r="A140">
        <v>8501</v>
      </c>
      <c r="B140">
        <v>0.5</v>
      </c>
      <c r="C140">
        <v>1E-3</v>
      </c>
      <c r="D140">
        <v>1.158212423324585</v>
      </c>
      <c r="E140">
        <v>9.2815876007080078E-2</v>
      </c>
      <c r="F140">
        <v>3.2708978652954102</v>
      </c>
      <c r="G140">
        <f t="shared" si="4"/>
        <v>3.1780819892883301</v>
      </c>
      <c r="H140">
        <f t="shared" si="5"/>
        <v>35.240715338892059</v>
      </c>
    </row>
    <row r="141" spans="1:8" x14ac:dyDescent="0.25">
      <c r="A141">
        <v>8501</v>
      </c>
      <c r="B141">
        <v>0.5</v>
      </c>
      <c r="C141">
        <v>4.9999999999999998E-7</v>
      </c>
      <c r="D141">
        <v>1.227643489837646</v>
      </c>
      <c r="E141">
        <v>0.1046149730682373</v>
      </c>
      <c r="F141">
        <v>3.2611420154571529</v>
      </c>
      <c r="G141">
        <f t="shared" si="4"/>
        <v>3.1565270423889156</v>
      </c>
      <c r="H141">
        <f t="shared" si="5"/>
        <v>31.172803661001804</v>
      </c>
    </row>
    <row r="142" spans="1:8" x14ac:dyDescent="0.25">
      <c r="A142">
        <v>8501</v>
      </c>
      <c r="B142">
        <v>0.25</v>
      </c>
      <c r="C142">
        <v>1E-3</v>
      </c>
      <c r="D142">
        <v>1.1717443466186519</v>
      </c>
      <c r="E142">
        <v>0.22515869140625</v>
      </c>
      <c r="F142">
        <v>3.258653879165649</v>
      </c>
      <c r="G142">
        <f t="shared" si="4"/>
        <v>3.033495187759399</v>
      </c>
      <c r="H142">
        <f t="shared" si="5"/>
        <v>14.472698605651937</v>
      </c>
    </row>
    <row r="143" spans="1:8" x14ac:dyDescent="0.25">
      <c r="A143">
        <v>8501</v>
      </c>
      <c r="B143">
        <v>0.25</v>
      </c>
      <c r="C143">
        <v>4.9999999999999998E-7</v>
      </c>
      <c r="D143">
        <v>1.1914470195770259</v>
      </c>
      <c r="E143">
        <v>0.23213315010070801</v>
      </c>
      <c r="F143">
        <v>3.2622098922729492</v>
      </c>
      <c r="G143">
        <f t="shared" si="4"/>
        <v>3.0300767421722412</v>
      </c>
      <c r="H143">
        <f t="shared" si="5"/>
        <v>14.053184092223283</v>
      </c>
    </row>
    <row r="144" spans="1:8" x14ac:dyDescent="0.25">
      <c r="A144">
        <v>8501</v>
      </c>
      <c r="B144">
        <v>0.125</v>
      </c>
      <c r="C144">
        <v>1E-3</v>
      </c>
      <c r="D144">
        <v>1.2014069557189939</v>
      </c>
      <c r="E144">
        <v>0.58808732032775879</v>
      </c>
      <c r="F144">
        <v>3.2550256252288818</v>
      </c>
      <c r="G144">
        <f t="shared" si="4"/>
        <v>2.666938304901123</v>
      </c>
      <c r="H144">
        <f t="shared" si="5"/>
        <v>5.5349359061418939</v>
      </c>
    </row>
    <row r="145" spans="1:8" x14ac:dyDescent="0.25">
      <c r="A145">
        <v>8501</v>
      </c>
      <c r="B145">
        <v>0.125</v>
      </c>
      <c r="C145">
        <v>4.9999999999999998E-7</v>
      </c>
      <c r="D145">
        <v>1.20906138420105</v>
      </c>
      <c r="E145">
        <v>0.59722399711608887</v>
      </c>
      <c r="F145">
        <v>3.2805535793304439</v>
      </c>
      <c r="G145">
        <f t="shared" si="4"/>
        <v>2.683329582214355</v>
      </c>
      <c r="H145">
        <f t="shared" si="5"/>
        <v>5.4930036220442888</v>
      </c>
    </row>
    <row r="146" spans="1:8" x14ac:dyDescent="0.25">
      <c r="A146">
        <v>9001</v>
      </c>
      <c r="B146">
        <v>0.75</v>
      </c>
      <c r="C146">
        <v>1E-3</v>
      </c>
      <c r="D146">
        <v>1.2909195423126221</v>
      </c>
      <c r="E146">
        <v>7.0811271667480469E-2</v>
      </c>
      <c r="F146">
        <v>3.7011816501617432</v>
      </c>
      <c r="G146">
        <f t="shared" si="4"/>
        <v>3.6303703784942627</v>
      </c>
      <c r="H146">
        <f t="shared" si="5"/>
        <v>52.268255646388603</v>
      </c>
    </row>
    <row r="147" spans="1:8" x14ac:dyDescent="0.25">
      <c r="A147">
        <v>9001</v>
      </c>
      <c r="B147">
        <v>0.75</v>
      </c>
      <c r="C147">
        <v>4.9999999999999998E-7</v>
      </c>
      <c r="D147">
        <v>1.284639835357666</v>
      </c>
      <c r="E147">
        <v>6.3058376312255859E-2</v>
      </c>
      <c r="F147">
        <v>3.7197856903076172</v>
      </c>
      <c r="G147">
        <f t="shared" si="4"/>
        <v>3.6567273139953613</v>
      </c>
      <c r="H147">
        <f t="shared" si="5"/>
        <v>58.98955710321151</v>
      </c>
    </row>
    <row r="148" spans="1:8" x14ac:dyDescent="0.25">
      <c r="A148">
        <v>9001</v>
      </c>
      <c r="B148">
        <v>0.5</v>
      </c>
      <c r="C148">
        <v>1E-3</v>
      </c>
      <c r="D148">
        <v>1.226256370544434</v>
      </c>
      <c r="E148">
        <v>0.1032261848449707</v>
      </c>
      <c r="F148">
        <v>3.6639237403869629</v>
      </c>
      <c r="G148">
        <f t="shared" si="4"/>
        <v>3.5606975555419922</v>
      </c>
      <c r="H148">
        <f t="shared" si="5"/>
        <v>35.494131124671448</v>
      </c>
    </row>
    <row r="149" spans="1:8" x14ac:dyDescent="0.25">
      <c r="A149">
        <v>9001</v>
      </c>
      <c r="B149">
        <v>0.5</v>
      </c>
      <c r="C149">
        <v>4.9999999999999998E-7</v>
      </c>
      <c r="D149">
        <v>1.2789375782012939</v>
      </c>
      <c r="E149">
        <v>0.10793328285217289</v>
      </c>
      <c r="F149">
        <v>3.7736351490020752</v>
      </c>
      <c r="G149">
        <f t="shared" si="4"/>
        <v>3.6657018661499023</v>
      </c>
      <c r="H149">
        <f t="shared" si="5"/>
        <v>34.962664428270052</v>
      </c>
    </row>
    <row r="150" spans="1:8" x14ac:dyDescent="0.25">
      <c r="A150">
        <v>9001</v>
      </c>
      <c r="B150">
        <v>0.25</v>
      </c>
      <c r="C150">
        <v>1E-3</v>
      </c>
      <c r="D150">
        <v>1.332598209381104</v>
      </c>
      <c r="E150">
        <v>0.25456142425537109</v>
      </c>
      <c r="F150">
        <v>3.6731269359588619</v>
      </c>
      <c r="G150">
        <f t="shared" si="4"/>
        <v>3.4185655117034908</v>
      </c>
      <c r="H150">
        <f t="shared" si="5"/>
        <v>14.429236270590835</v>
      </c>
    </row>
    <row r="151" spans="1:8" x14ac:dyDescent="0.25">
      <c r="A151">
        <v>9001</v>
      </c>
      <c r="B151">
        <v>0.25</v>
      </c>
      <c r="C151">
        <v>4.9999999999999998E-7</v>
      </c>
      <c r="D151">
        <v>1.3215124607086179</v>
      </c>
      <c r="E151">
        <v>0.25613522529602051</v>
      </c>
      <c r="F151">
        <v>3.5895876884460449</v>
      </c>
      <c r="G151">
        <f t="shared" si="4"/>
        <v>3.3334524631500244</v>
      </c>
      <c r="H151">
        <f t="shared" si="5"/>
        <v>14.014424155433865</v>
      </c>
    </row>
    <row r="152" spans="1:8" x14ac:dyDescent="0.25">
      <c r="A152">
        <v>9001</v>
      </c>
      <c r="B152">
        <v>0.125</v>
      </c>
      <c r="C152">
        <v>1E-3</v>
      </c>
      <c r="D152">
        <v>1.245093822479248</v>
      </c>
      <c r="E152">
        <v>0.63865566253662109</v>
      </c>
      <c r="F152">
        <v>3.7294905185699458</v>
      </c>
      <c r="G152">
        <f t="shared" si="4"/>
        <v>3.0908348560333248</v>
      </c>
      <c r="H152">
        <f t="shared" si="5"/>
        <v>5.8395951642503343</v>
      </c>
    </row>
    <row r="153" spans="1:8" x14ac:dyDescent="0.25">
      <c r="A153">
        <v>9001</v>
      </c>
      <c r="B153">
        <v>0.125</v>
      </c>
      <c r="C153">
        <v>4.9999999999999998E-7</v>
      </c>
      <c r="D153">
        <v>1.2988400459289551</v>
      </c>
      <c r="E153">
        <v>0.63196969032287598</v>
      </c>
      <c r="F153">
        <v>3.676277637481689</v>
      </c>
      <c r="G153">
        <f t="shared" si="4"/>
        <v>3.044307947158813</v>
      </c>
      <c r="H153">
        <f t="shared" si="5"/>
        <v>5.8171739780802829</v>
      </c>
    </row>
    <row r="154" spans="1:8" x14ac:dyDescent="0.25">
      <c r="A154">
        <v>9501</v>
      </c>
      <c r="B154">
        <v>0.75</v>
      </c>
      <c r="C154">
        <v>1E-3</v>
      </c>
      <c r="D154">
        <v>1.2975165843963621</v>
      </c>
      <c r="E154">
        <v>7.4196577072143555E-2</v>
      </c>
      <c r="F154">
        <v>4.0485928058624268</v>
      </c>
      <c r="G154">
        <f t="shared" si="4"/>
        <v>3.9743962287902832</v>
      </c>
      <c r="H154">
        <f t="shared" si="5"/>
        <v>54.565762540849541</v>
      </c>
    </row>
    <row r="155" spans="1:8" x14ac:dyDescent="0.25">
      <c r="A155">
        <v>9501</v>
      </c>
      <c r="B155">
        <v>0.75</v>
      </c>
      <c r="C155">
        <v>4.9999999999999998E-7</v>
      </c>
      <c r="D155">
        <v>1.4131495952606199</v>
      </c>
      <c r="E155">
        <v>7.1783781051635742E-2</v>
      </c>
      <c r="F155">
        <v>3.9795937538146968</v>
      </c>
      <c r="G155">
        <f t="shared" si="4"/>
        <v>3.9078099727630611</v>
      </c>
      <c r="H155">
        <f t="shared" si="5"/>
        <v>55.438619915438593</v>
      </c>
    </row>
    <row r="156" spans="1:8" x14ac:dyDescent="0.25">
      <c r="A156">
        <v>9501</v>
      </c>
      <c r="B156">
        <v>0.5</v>
      </c>
      <c r="C156">
        <v>1E-3</v>
      </c>
      <c r="D156">
        <v>1.331217765808105</v>
      </c>
      <c r="E156">
        <v>0.103121280670166</v>
      </c>
      <c r="F156">
        <v>4.0364096164703369</v>
      </c>
      <c r="G156">
        <f t="shared" si="4"/>
        <v>3.9332883358001709</v>
      </c>
      <c r="H156">
        <f t="shared" si="5"/>
        <v>39.142353452541151</v>
      </c>
    </row>
    <row r="157" spans="1:8" x14ac:dyDescent="0.25">
      <c r="A157">
        <v>9501</v>
      </c>
      <c r="B157">
        <v>0.5</v>
      </c>
      <c r="C157">
        <v>4.9999999999999998E-7</v>
      </c>
      <c r="D157">
        <v>1.4460411071777339</v>
      </c>
      <c r="E157">
        <v>0.1061639785766602</v>
      </c>
      <c r="F157">
        <v>3.949082612991333</v>
      </c>
      <c r="G157">
        <f t="shared" si="4"/>
        <v>3.8429186344146729</v>
      </c>
      <c r="H157">
        <f t="shared" si="5"/>
        <v>37.197952318071152</v>
      </c>
    </row>
    <row r="158" spans="1:8" x14ac:dyDescent="0.25">
      <c r="A158">
        <v>9501</v>
      </c>
      <c r="B158">
        <v>0.25</v>
      </c>
      <c r="C158">
        <v>1E-3</v>
      </c>
      <c r="D158">
        <v>1.3163831233978269</v>
      </c>
      <c r="E158">
        <v>0.25267839431762701</v>
      </c>
      <c r="F158">
        <v>4.1001842021942139</v>
      </c>
      <c r="G158">
        <f t="shared" si="4"/>
        <v>3.8475058078765869</v>
      </c>
      <c r="H158">
        <f t="shared" si="5"/>
        <v>16.226888781951477</v>
      </c>
    </row>
    <row r="159" spans="1:8" x14ac:dyDescent="0.25">
      <c r="A159">
        <v>9501</v>
      </c>
      <c r="B159">
        <v>0.25</v>
      </c>
      <c r="C159">
        <v>4.9999999999999998E-7</v>
      </c>
      <c r="D159">
        <v>1.3490531444549561</v>
      </c>
      <c r="E159">
        <v>0.26406455039978027</v>
      </c>
      <c r="F159">
        <v>4.0328326225280762</v>
      </c>
      <c r="G159">
        <f t="shared" si="4"/>
        <v>3.7687680721282959</v>
      </c>
      <c r="H159">
        <f t="shared" si="5"/>
        <v>15.272146967181218</v>
      </c>
    </row>
    <row r="160" spans="1:8" x14ac:dyDescent="0.25">
      <c r="A160">
        <v>9501</v>
      </c>
      <c r="B160">
        <v>0.125</v>
      </c>
      <c r="C160">
        <v>1E-3</v>
      </c>
      <c r="D160">
        <v>1.337263822555542</v>
      </c>
      <c r="E160">
        <v>0.67560815811157227</v>
      </c>
      <c r="F160">
        <v>4.0658338069915771</v>
      </c>
      <c r="G160">
        <f t="shared" si="4"/>
        <v>3.3902256488800049</v>
      </c>
      <c r="H160">
        <f t="shared" si="5"/>
        <v>6.0180353925213135</v>
      </c>
    </row>
    <row r="161" spans="1:8" x14ac:dyDescent="0.25">
      <c r="A161">
        <v>9501</v>
      </c>
      <c r="B161">
        <v>0.125</v>
      </c>
      <c r="C161">
        <v>4.9999999999999998E-7</v>
      </c>
      <c r="D161">
        <v>1.3645839691162109</v>
      </c>
      <c r="E161">
        <v>0.67233467102050781</v>
      </c>
      <c r="F161">
        <v>4.0069191455841056</v>
      </c>
      <c r="G161">
        <f t="shared" si="4"/>
        <v>3.3345844745635977</v>
      </c>
      <c r="H161">
        <f t="shared" si="5"/>
        <v>5.9597092315679268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1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0.75</v>
      </c>
      <c r="C2">
        <v>1E-3</v>
      </c>
      <c r="D2">
        <v>0</v>
      </c>
      <c r="E2">
        <v>0</v>
      </c>
      <c r="F2">
        <v>6.8469047546386719E-2</v>
      </c>
      <c r="G2">
        <v>0</v>
      </c>
    </row>
    <row r="3" spans="1:7" x14ac:dyDescent="0.25">
      <c r="A3">
        <v>1</v>
      </c>
      <c r="B3">
        <v>0.75</v>
      </c>
      <c r="C3">
        <v>4.9999999999999998E-7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0.5</v>
      </c>
      <c r="C4">
        <v>1E-3</v>
      </c>
      <c r="D4">
        <v>0</v>
      </c>
      <c r="E4">
        <v>0</v>
      </c>
      <c r="F4">
        <v>6.0298442840576172E-3</v>
      </c>
      <c r="G4">
        <v>0</v>
      </c>
    </row>
    <row r="5" spans="1:7" x14ac:dyDescent="0.25">
      <c r="A5">
        <v>1</v>
      </c>
      <c r="B5">
        <v>0.5</v>
      </c>
      <c r="C5">
        <v>4.9999999999999998E-7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0.25</v>
      </c>
      <c r="C6">
        <v>1E-3</v>
      </c>
      <c r="D6">
        <v>9.9706649780273438E-4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0.25</v>
      </c>
      <c r="C7">
        <v>4.9999999999999998E-7</v>
      </c>
      <c r="D7">
        <v>0</v>
      </c>
      <c r="E7">
        <v>0</v>
      </c>
      <c r="F7">
        <v>0</v>
      </c>
      <c r="G7">
        <v>0</v>
      </c>
    </row>
    <row r="8" spans="1:7" x14ac:dyDescent="0.25">
      <c r="A8">
        <v>1</v>
      </c>
      <c r="B8">
        <v>0.125</v>
      </c>
      <c r="C8">
        <v>1E-3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0.125</v>
      </c>
      <c r="C9">
        <v>4.9999999999999998E-7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501</v>
      </c>
      <c r="B10">
        <v>0.75</v>
      </c>
      <c r="C10">
        <v>1E-3</v>
      </c>
      <c r="D10">
        <v>0.17905592918395999</v>
      </c>
      <c r="E10">
        <v>7.9770088195800781E-3</v>
      </c>
      <c r="F10">
        <v>2.146148681640625E-2</v>
      </c>
      <c r="G10">
        <v>0</v>
      </c>
    </row>
    <row r="11" spans="1:7" x14ac:dyDescent="0.25">
      <c r="A11">
        <v>501</v>
      </c>
      <c r="B11">
        <v>0.75</v>
      </c>
      <c r="C11">
        <v>4.9999999999999998E-7</v>
      </c>
      <c r="D11">
        <v>0.125767707824707</v>
      </c>
      <c r="E11">
        <v>2.0227432250976558E-3</v>
      </c>
      <c r="F11">
        <v>2.6981830596923832E-2</v>
      </c>
      <c r="G11">
        <v>0</v>
      </c>
    </row>
    <row r="12" spans="1:7" x14ac:dyDescent="0.25">
      <c r="A12">
        <v>501</v>
      </c>
      <c r="B12">
        <v>0.5</v>
      </c>
      <c r="C12">
        <v>1E-3</v>
      </c>
      <c r="D12">
        <v>0.1107413768768311</v>
      </c>
      <c r="E12">
        <v>1.054477691650391E-2</v>
      </c>
      <c r="F12">
        <v>2.0196914672851559E-2</v>
      </c>
      <c r="G12">
        <v>0</v>
      </c>
    </row>
    <row r="13" spans="1:7" x14ac:dyDescent="0.25">
      <c r="A13">
        <v>501</v>
      </c>
      <c r="B13">
        <v>0.5</v>
      </c>
      <c r="C13">
        <v>4.9999999999999998E-7</v>
      </c>
      <c r="D13">
        <v>0.1053407192230225</v>
      </c>
      <c r="E13">
        <v>7.0390701293945313E-3</v>
      </c>
      <c r="F13">
        <v>2.807521820068359E-2</v>
      </c>
      <c r="G13">
        <v>0</v>
      </c>
    </row>
    <row r="14" spans="1:7" x14ac:dyDescent="0.25">
      <c r="A14">
        <v>501</v>
      </c>
      <c r="B14">
        <v>0.25</v>
      </c>
      <c r="C14">
        <v>1E-3</v>
      </c>
      <c r="D14">
        <v>0.11586809158325199</v>
      </c>
      <c r="E14">
        <v>8.1329345703125E-3</v>
      </c>
      <c r="F14">
        <v>2.5789737701416019E-2</v>
      </c>
      <c r="G14">
        <v>0</v>
      </c>
    </row>
    <row r="15" spans="1:7" x14ac:dyDescent="0.25">
      <c r="A15">
        <v>501</v>
      </c>
      <c r="B15">
        <v>0.25</v>
      </c>
      <c r="C15">
        <v>4.9999999999999998E-7</v>
      </c>
      <c r="D15">
        <v>0.1043701171875</v>
      </c>
      <c r="E15">
        <v>1.8110275268554691E-2</v>
      </c>
      <c r="F15">
        <v>2.5931596755981449E-2</v>
      </c>
      <c r="G15">
        <v>0</v>
      </c>
    </row>
    <row r="16" spans="1:7" x14ac:dyDescent="0.25">
      <c r="A16">
        <v>501</v>
      </c>
      <c r="B16">
        <v>0.125</v>
      </c>
      <c r="C16">
        <v>1E-3</v>
      </c>
      <c r="D16">
        <v>0.1281588077545166</v>
      </c>
      <c r="E16">
        <v>2.423191070556641E-2</v>
      </c>
      <c r="F16">
        <v>2.5682210922241211E-2</v>
      </c>
      <c r="G16">
        <v>0</v>
      </c>
    </row>
    <row r="17" spans="1:7" x14ac:dyDescent="0.25">
      <c r="A17">
        <v>501</v>
      </c>
      <c r="B17">
        <v>0.125</v>
      </c>
      <c r="C17">
        <v>4.9999999999999998E-7</v>
      </c>
      <c r="D17">
        <v>0.13089632987976069</v>
      </c>
      <c r="E17">
        <v>2.3935556411743161E-2</v>
      </c>
      <c r="F17">
        <v>2.7790069580078122E-2</v>
      </c>
      <c r="G17">
        <v>0</v>
      </c>
    </row>
    <row r="18" spans="1:7" x14ac:dyDescent="0.25">
      <c r="A18">
        <v>1001</v>
      </c>
      <c r="B18">
        <v>0.75</v>
      </c>
      <c r="C18">
        <v>1E-3</v>
      </c>
      <c r="D18">
        <v>0.2115676403045654</v>
      </c>
      <c r="E18">
        <v>1.002860069274902E-2</v>
      </c>
      <c r="F18">
        <v>8.3925247192382813E-2</v>
      </c>
      <c r="G18">
        <v>0</v>
      </c>
    </row>
    <row r="19" spans="1:7" x14ac:dyDescent="0.25">
      <c r="A19">
        <v>1001</v>
      </c>
      <c r="B19">
        <v>0.75</v>
      </c>
      <c r="C19">
        <v>4.9999999999999998E-7</v>
      </c>
      <c r="D19">
        <v>0.2214550971984863</v>
      </c>
      <c r="E19">
        <v>8.1174373626708984E-3</v>
      </c>
      <c r="F19">
        <v>7.0075750350952148E-2</v>
      </c>
      <c r="G19">
        <v>0</v>
      </c>
    </row>
    <row r="20" spans="1:7" x14ac:dyDescent="0.25">
      <c r="A20">
        <v>1001</v>
      </c>
      <c r="B20">
        <v>0.5</v>
      </c>
      <c r="C20">
        <v>1E-3</v>
      </c>
      <c r="D20">
        <v>0.21174430847167969</v>
      </c>
      <c r="E20">
        <v>1.3304948806762701E-2</v>
      </c>
      <c r="F20">
        <v>6.2420368194580078E-2</v>
      </c>
      <c r="G20">
        <v>0</v>
      </c>
    </row>
    <row r="21" spans="1:7" x14ac:dyDescent="0.25">
      <c r="A21">
        <v>1001</v>
      </c>
      <c r="B21">
        <v>0.5</v>
      </c>
      <c r="C21">
        <v>4.9999999999999998E-7</v>
      </c>
      <c r="D21">
        <v>0.21268916130065921</v>
      </c>
      <c r="E21">
        <v>1.0103940963745121E-2</v>
      </c>
      <c r="F21">
        <v>6.7447662353515625E-2</v>
      </c>
      <c r="G21">
        <v>0</v>
      </c>
    </row>
    <row r="22" spans="1:7" x14ac:dyDescent="0.25">
      <c r="A22">
        <v>1001</v>
      </c>
      <c r="B22">
        <v>0.25</v>
      </c>
      <c r="C22">
        <v>1E-3</v>
      </c>
      <c r="D22">
        <v>0.2074742317199707</v>
      </c>
      <c r="E22">
        <v>2.0300388336181641E-2</v>
      </c>
      <c r="F22">
        <v>6.6068172454833984E-2</v>
      </c>
      <c r="G22">
        <v>0</v>
      </c>
    </row>
    <row r="23" spans="1:7" x14ac:dyDescent="0.25">
      <c r="A23">
        <v>1001</v>
      </c>
      <c r="B23">
        <v>0.25</v>
      </c>
      <c r="C23">
        <v>4.9999999999999998E-7</v>
      </c>
      <c r="D23">
        <v>0.2352941036224365</v>
      </c>
      <c r="E23">
        <v>2.012729644775391E-2</v>
      </c>
      <c r="F23">
        <v>6.8615913391113281E-2</v>
      </c>
      <c r="G23">
        <v>0</v>
      </c>
    </row>
    <row r="24" spans="1:7" x14ac:dyDescent="0.25">
      <c r="A24">
        <v>1001</v>
      </c>
      <c r="B24">
        <v>0.125</v>
      </c>
      <c r="C24">
        <v>1E-3</v>
      </c>
      <c r="D24">
        <v>0.2092430591583252</v>
      </c>
      <c r="E24">
        <v>3.0406475067138668E-2</v>
      </c>
      <c r="F24">
        <v>6.5239191055297852E-2</v>
      </c>
      <c r="G24">
        <v>0</v>
      </c>
    </row>
    <row r="25" spans="1:7" x14ac:dyDescent="0.25">
      <c r="A25">
        <v>1001</v>
      </c>
      <c r="B25">
        <v>0.125</v>
      </c>
      <c r="C25">
        <v>4.9999999999999998E-7</v>
      </c>
      <c r="D25">
        <v>0.21579146385192871</v>
      </c>
      <c r="E25">
        <v>3.0996561050415039E-2</v>
      </c>
      <c r="F25">
        <v>6.7451953887939453E-2</v>
      </c>
      <c r="G25">
        <v>0</v>
      </c>
    </row>
    <row r="26" spans="1:7" x14ac:dyDescent="0.25">
      <c r="A26">
        <v>1501</v>
      </c>
      <c r="B26">
        <v>0.75</v>
      </c>
      <c r="C26">
        <v>1E-3</v>
      </c>
      <c r="D26">
        <v>0.29522824287414551</v>
      </c>
      <c r="E26">
        <v>1.009058952331543E-2</v>
      </c>
      <c r="F26">
        <v>0.1288752555847168</v>
      </c>
      <c r="G26">
        <v>0</v>
      </c>
    </row>
    <row r="27" spans="1:7" x14ac:dyDescent="0.25">
      <c r="A27">
        <v>1501</v>
      </c>
      <c r="B27">
        <v>0.75</v>
      </c>
      <c r="C27">
        <v>4.9999999999999998E-7</v>
      </c>
      <c r="D27">
        <v>0.28769326210021973</v>
      </c>
      <c r="E27">
        <v>1.2679338455200201E-2</v>
      </c>
      <c r="F27">
        <v>0.12658905982971189</v>
      </c>
      <c r="G27">
        <v>0</v>
      </c>
    </row>
    <row r="28" spans="1:7" x14ac:dyDescent="0.25">
      <c r="A28">
        <v>1501</v>
      </c>
      <c r="B28">
        <v>0.5</v>
      </c>
      <c r="C28">
        <v>1E-3</v>
      </c>
      <c r="D28">
        <v>0.27038478851318359</v>
      </c>
      <c r="E28">
        <v>1.396512985229492E-2</v>
      </c>
      <c r="F28">
        <v>0.13538289070129389</v>
      </c>
      <c r="G28">
        <v>0</v>
      </c>
    </row>
    <row r="29" spans="1:7" x14ac:dyDescent="0.25">
      <c r="A29">
        <v>1501</v>
      </c>
      <c r="B29">
        <v>0.5</v>
      </c>
      <c r="C29">
        <v>4.9999999999999998E-7</v>
      </c>
      <c r="D29">
        <v>0.28565478324890142</v>
      </c>
      <c r="E29">
        <v>1.0121583938598629E-2</v>
      </c>
      <c r="F29">
        <v>0.165374755859375</v>
      </c>
      <c r="G29">
        <v>0</v>
      </c>
    </row>
    <row r="30" spans="1:7" x14ac:dyDescent="0.25">
      <c r="A30">
        <v>1501</v>
      </c>
      <c r="B30">
        <v>0.25</v>
      </c>
      <c r="C30">
        <v>1E-3</v>
      </c>
      <c r="D30">
        <v>0.27548742294311518</v>
      </c>
      <c r="E30">
        <v>3.0675172805786129E-2</v>
      </c>
      <c r="F30">
        <v>0.13945508003234861</v>
      </c>
      <c r="G30">
        <v>0</v>
      </c>
    </row>
    <row r="31" spans="1:7" x14ac:dyDescent="0.25">
      <c r="A31">
        <v>1501</v>
      </c>
      <c r="B31">
        <v>0.25</v>
      </c>
      <c r="C31">
        <v>4.9999999999999998E-7</v>
      </c>
      <c r="D31">
        <v>0.29465341567993159</v>
      </c>
      <c r="E31">
        <v>2.021694183349609E-2</v>
      </c>
      <c r="F31">
        <v>0.1589698791503906</v>
      </c>
      <c r="G31">
        <v>0</v>
      </c>
    </row>
    <row r="32" spans="1:7" x14ac:dyDescent="0.25">
      <c r="A32">
        <v>1501</v>
      </c>
      <c r="B32">
        <v>0.125</v>
      </c>
      <c r="C32">
        <v>1E-3</v>
      </c>
      <c r="D32">
        <v>0.26525187492370611</v>
      </c>
      <c r="E32">
        <v>5.9416294097900391E-2</v>
      </c>
      <c r="F32">
        <v>0.12921786308288569</v>
      </c>
      <c r="G32">
        <v>0</v>
      </c>
    </row>
    <row r="33" spans="1:7" x14ac:dyDescent="0.25">
      <c r="A33">
        <v>1501</v>
      </c>
      <c r="B33">
        <v>0.125</v>
      </c>
      <c r="C33">
        <v>4.9999999999999998E-7</v>
      </c>
      <c r="D33">
        <v>0.29350090026855469</v>
      </c>
      <c r="E33">
        <v>5.1131010055541992E-2</v>
      </c>
      <c r="F33">
        <v>0.1235940456390381</v>
      </c>
      <c r="G33">
        <v>0</v>
      </c>
    </row>
    <row r="34" spans="1:7" x14ac:dyDescent="0.25">
      <c r="A34">
        <v>2001</v>
      </c>
      <c r="B34">
        <v>0.75</v>
      </c>
      <c r="C34">
        <v>1E-3</v>
      </c>
      <c r="D34">
        <v>0.3453974723815918</v>
      </c>
      <c r="E34">
        <v>1.0256052017211911E-2</v>
      </c>
      <c r="F34">
        <v>0.2291216850280762</v>
      </c>
      <c r="G34">
        <v>0</v>
      </c>
    </row>
    <row r="35" spans="1:7" x14ac:dyDescent="0.25">
      <c r="A35">
        <v>2001</v>
      </c>
      <c r="B35">
        <v>0.75</v>
      </c>
      <c r="C35">
        <v>4.9999999999999998E-7</v>
      </c>
      <c r="D35">
        <v>0.33860278129577642</v>
      </c>
      <c r="E35">
        <v>1.2697458267211911E-2</v>
      </c>
      <c r="F35">
        <v>0.25429320335388178</v>
      </c>
      <c r="G35">
        <v>0</v>
      </c>
    </row>
    <row r="36" spans="1:7" x14ac:dyDescent="0.25">
      <c r="A36">
        <v>2001</v>
      </c>
      <c r="B36">
        <v>0.5</v>
      </c>
      <c r="C36">
        <v>1E-3</v>
      </c>
      <c r="D36">
        <v>0.35286426544189448</v>
      </c>
      <c r="E36">
        <v>2.0499944686889648E-2</v>
      </c>
      <c r="F36">
        <v>0.22596025466918951</v>
      </c>
      <c r="G36">
        <v>0</v>
      </c>
    </row>
    <row r="37" spans="1:7" x14ac:dyDescent="0.25">
      <c r="A37">
        <v>2001</v>
      </c>
      <c r="B37">
        <v>0.5</v>
      </c>
      <c r="C37">
        <v>4.9999999999999998E-7</v>
      </c>
      <c r="D37">
        <v>0.33021950721740723</v>
      </c>
      <c r="E37">
        <v>2.0509481430053711E-2</v>
      </c>
      <c r="F37">
        <v>0.226923942565918</v>
      </c>
      <c r="G37">
        <v>0</v>
      </c>
    </row>
    <row r="38" spans="1:7" x14ac:dyDescent="0.25">
      <c r="A38">
        <v>2001</v>
      </c>
      <c r="B38">
        <v>0.25</v>
      </c>
      <c r="C38">
        <v>1E-3</v>
      </c>
      <c r="D38">
        <v>0.41463112831115723</v>
      </c>
      <c r="E38">
        <v>2.9849052429199219E-2</v>
      </c>
      <c r="F38">
        <v>0.22283148765563959</v>
      </c>
      <c r="G38">
        <v>0</v>
      </c>
    </row>
    <row r="39" spans="1:7" x14ac:dyDescent="0.25">
      <c r="A39">
        <v>2001</v>
      </c>
      <c r="B39">
        <v>0.25</v>
      </c>
      <c r="C39">
        <v>4.9999999999999998E-7</v>
      </c>
      <c r="D39">
        <v>0.34539246559143072</v>
      </c>
      <c r="E39">
        <v>3.8978815078735352E-2</v>
      </c>
      <c r="F39">
        <v>0.22627139091491699</v>
      </c>
      <c r="G39">
        <v>0</v>
      </c>
    </row>
    <row r="40" spans="1:7" x14ac:dyDescent="0.25">
      <c r="A40">
        <v>2001</v>
      </c>
      <c r="B40">
        <v>0.125</v>
      </c>
      <c r="C40">
        <v>1E-3</v>
      </c>
      <c r="D40">
        <v>0.34067368507385248</v>
      </c>
      <c r="E40">
        <v>7.5449228286743164E-2</v>
      </c>
      <c r="F40">
        <v>0.25588560104370123</v>
      </c>
      <c r="G40">
        <v>0</v>
      </c>
    </row>
    <row r="41" spans="1:7" x14ac:dyDescent="0.25">
      <c r="A41">
        <v>2001</v>
      </c>
      <c r="B41">
        <v>0.125</v>
      </c>
      <c r="C41">
        <v>4.9999999999999998E-7</v>
      </c>
      <c r="D41">
        <v>0.34651374816894531</v>
      </c>
      <c r="E41">
        <v>8.0886363983154297E-2</v>
      </c>
      <c r="F41">
        <v>0.2414901256561279</v>
      </c>
      <c r="G41">
        <v>0</v>
      </c>
    </row>
    <row r="42" spans="1:7" x14ac:dyDescent="0.25">
      <c r="A42">
        <v>2501</v>
      </c>
      <c r="B42">
        <v>0.75</v>
      </c>
      <c r="C42">
        <v>1E-3</v>
      </c>
      <c r="D42">
        <v>0.42395758628845209</v>
      </c>
      <c r="E42">
        <v>1.8388271331787109E-2</v>
      </c>
      <c r="F42">
        <v>0.33593869209289551</v>
      </c>
      <c r="G42">
        <v>0</v>
      </c>
    </row>
    <row r="43" spans="1:7" x14ac:dyDescent="0.25">
      <c r="A43">
        <v>2501</v>
      </c>
      <c r="B43">
        <v>0.75</v>
      </c>
      <c r="C43">
        <v>4.9999999999999998E-7</v>
      </c>
      <c r="D43">
        <v>0.4047083854675293</v>
      </c>
      <c r="E43">
        <v>1.239490509033203E-2</v>
      </c>
      <c r="F43">
        <v>0.34765481948852539</v>
      </c>
      <c r="G43">
        <v>0</v>
      </c>
    </row>
    <row r="44" spans="1:7" x14ac:dyDescent="0.25">
      <c r="A44">
        <v>2501</v>
      </c>
      <c r="B44">
        <v>0.5</v>
      </c>
      <c r="C44">
        <v>1E-3</v>
      </c>
      <c r="D44">
        <v>0.40688681602478027</v>
      </c>
      <c r="E44">
        <v>3.071999549865723E-2</v>
      </c>
      <c r="F44">
        <v>0.41286611557006841</v>
      </c>
      <c r="G44">
        <v>0</v>
      </c>
    </row>
    <row r="45" spans="1:7" x14ac:dyDescent="0.25">
      <c r="A45">
        <v>2501</v>
      </c>
      <c r="B45">
        <v>0.5</v>
      </c>
      <c r="C45">
        <v>4.9999999999999998E-7</v>
      </c>
      <c r="D45">
        <v>0.42756271362304688</v>
      </c>
      <c r="E45">
        <v>2.863001823425293E-2</v>
      </c>
      <c r="F45">
        <v>0.37054252624511719</v>
      </c>
      <c r="G45">
        <v>0</v>
      </c>
    </row>
    <row r="46" spans="1:7" x14ac:dyDescent="0.25">
      <c r="A46">
        <v>2501</v>
      </c>
      <c r="B46">
        <v>0.25</v>
      </c>
      <c r="C46">
        <v>1E-3</v>
      </c>
      <c r="D46">
        <v>0.41028738021850591</v>
      </c>
      <c r="E46">
        <v>4.3294191360473633E-2</v>
      </c>
      <c r="F46">
        <v>0.35028314590454102</v>
      </c>
      <c r="G46">
        <v>0</v>
      </c>
    </row>
    <row r="47" spans="1:7" x14ac:dyDescent="0.25">
      <c r="A47">
        <v>2501</v>
      </c>
      <c r="B47">
        <v>0.25</v>
      </c>
      <c r="C47">
        <v>4.9999999999999998E-7</v>
      </c>
      <c r="D47">
        <v>0.412994384765625</v>
      </c>
      <c r="E47">
        <v>4.9068450927734382E-2</v>
      </c>
      <c r="F47">
        <v>0.36036062240600591</v>
      </c>
      <c r="G47">
        <v>0</v>
      </c>
    </row>
    <row r="48" spans="1:7" x14ac:dyDescent="0.25">
      <c r="A48">
        <v>2501</v>
      </c>
      <c r="B48">
        <v>0.125</v>
      </c>
      <c r="C48">
        <v>1E-3</v>
      </c>
      <c r="D48">
        <v>0.39446091651916498</v>
      </c>
      <c r="E48">
        <v>0.12933945655822751</v>
      </c>
      <c r="F48">
        <v>0.34477114677429199</v>
      </c>
      <c r="G48">
        <v>0</v>
      </c>
    </row>
    <row r="49" spans="1:7" x14ac:dyDescent="0.25">
      <c r="A49">
        <v>2501</v>
      </c>
      <c r="B49">
        <v>0.125</v>
      </c>
      <c r="C49">
        <v>4.9999999999999998E-7</v>
      </c>
      <c r="D49">
        <v>0.40446686744689941</v>
      </c>
      <c r="E49">
        <v>0.11250185966491701</v>
      </c>
      <c r="F49">
        <v>0.36767005920410162</v>
      </c>
      <c r="G49">
        <v>0</v>
      </c>
    </row>
    <row r="50" spans="1:7" x14ac:dyDescent="0.25">
      <c r="A50">
        <v>3001</v>
      </c>
      <c r="B50">
        <v>0.75</v>
      </c>
      <c r="C50">
        <v>1E-3</v>
      </c>
      <c r="D50">
        <v>0.48797750473022461</v>
      </c>
      <c r="E50">
        <v>2.6011466979980469E-2</v>
      </c>
      <c r="F50">
        <v>0.51952552795410156</v>
      </c>
      <c r="G50">
        <v>0</v>
      </c>
    </row>
    <row r="51" spans="1:7" x14ac:dyDescent="0.25">
      <c r="A51">
        <v>3001</v>
      </c>
      <c r="B51">
        <v>0.75</v>
      </c>
      <c r="C51">
        <v>4.9999999999999998E-7</v>
      </c>
      <c r="D51">
        <v>0.46233510971069341</v>
      </c>
      <c r="E51">
        <v>1.6549825668334961E-2</v>
      </c>
      <c r="F51">
        <v>0.55410647392272949</v>
      </c>
      <c r="G51">
        <v>0</v>
      </c>
    </row>
    <row r="52" spans="1:7" x14ac:dyDescent="0.25">
      <c r="A52">
        <v>3001</v>
      </c>
      <c r="B52">
        <v>0.5</v>
      </c>
      <c r="C52">
        <v>1E-3</v>
      </c>
      <c r="D52">
        <v>0.45461058616638178</v>
      </c>
      <c r="E52">
        <v>2.4977445602416989E-2</v>
      </c>
      <c r="F52">
        <v>0.51977896690368652</v>
      </c>
      <c r="G52">
        <v>0</v>
      </c>
    </row>
    <row r="53" spans="1:7" x14ac:dyDescent="0.25">
      <c r="A53">
        <v>3001</v>
      </c>
      <c r="B53">
        <v>0.5</v>
      </c>
      <c r="C53">
        <v>4.9999999999999998E-7</v>
      </c>
      <c r="D53">
        <v>0.46732831001281738</v>
      </c>
      <c r="E53">
        <v>2.958321571350098E-2</v>
      </c>
      <c r="F53">
        <v>0.51831626892089844</v>
      </c>
      <c r="G53">
        <v>0</v>
      </c>
    </row>
    <row r="54" spans="1:7" x14ac:dyDescent="0.25">
      <c r="A54">
        <v>3001</v>
      </c>
      <c r="B54">
        <v>0.25</v>
      </c>
      <c r="C54">
        <v>1E-3</v>
      </c>
      <c r="D54">
        <v>0.46257734298706049</v>
      </c>
      <c r="E54">
        <v>9.6370935440063477E-2</v>
      </c>
      <c r="F54">
        <v>0.51141715049743652</v>
      </c>
      <c r="G54">
        <v>0</v>
      </c>
    </row>
    <row r="55" spans="1:7" x14ac:dyDescent="0.25">
      <c r="A55">
        <v>3001</v>
      </c>
      <c r="B55">
        <v>0.25</v>
      </c>
      <c r="C55">
        <v>4.9999999999999998E-7</v>
      </c>
      <c r="D55">
        <v>0.4553978443145752</v>
      </c>
      <c r="E55">
        <v>9.9053382873535156E-2</v>
      </c>
      <c r="F55">
        <v>0.46118903160095209</v>
      </c>
      <c r="G55">
        <v>0</v>
      </c>
    </row>
    <row r="56" spans="1:7" x14ac:dyDescent="0.25">
      <c r="A56">
        <v>3001</v>
      </c>
      <c r="B56">
        <v>0.125</v>
      </c>
      <c r="C56">
        <v>1E-3</v>
      </c>
      <c r="D56">
        <v>0.48752641677856451</v>
      </c>
      <c r="E56">
        <v>0.15248703956604001</v>
      </c>
      <c r="F56">
        <v>0.49935054779052729</v>
      </c>
      <c r="G56">
        <v>0</v>
      </c>
    </row>
    <row r="57" spans="1:7" x14ac:dyDescent="0.25">
      <c r="A57">
        <v>3001</v>
      </c>
      <c r="B57">
        <v>0.125</v>
      </c>
      <c r="C57">
        <v>4.9999999999999998E-7</v>
      </c>
      <c r="D57">
        <v>0.4838111400604248</v>
      </c>
      <c r="E57">
        <v>0.14600825309753421</v>
      </c>
      <c r="F57">
        <v>0.48176312446594238</v>
      </c>
      <c r="G57">
        <v>0</v>
      </c>
    </row>
    <row r="58" spans="1:7" x14ac:dyDescent="0.25">
      <c r="A58">
        <v>3501</v>
      </c>
      <c r="B58">
        <v>0.75</v>
      </c>
      <c r="C58">
        <v>1E-3</v>
      </c>
      <c r="D58">
        <v>0.54060935974121094</v>
      </c>
      <c r="E58">
        <v>3.0649423599243161E-2</v>
      </c>
      <c r="F58">
        <v>0.60333943367004395</v>
      </c>
      <c r="G58">
        <v>0</v>
      </c>
    </row>
    <row r="59" spans="1:7" x14ac:dyDescent="0.25">
      <c r="A59">
        <v>3501</v>
      </c>
      <c r="B59">
        <v>0.75</v>
      </c>
      <c r="C59">
        <v>4.9999999999999998E-7</v>
      </c>
      <c r="D59">
        <v>0.52850151062011719</v>
      </c>
      <c r="E59">
        <v>2.5255680084228519E-2</v>
      </c>
      <c r="F59">
        <v>0.6399385929107666</v>
      </c>
      <c r="G59">
        <v>0</v>
      </c>
    </row>
    <row r="60" spans="1:7" x14ac:dyDescent="0.25">
      <c r="A60">
        <v>3501</v>
      </c>
      <c r="B60">
        <v>0.5</v>
      </c>
      <c r="C60">
        <v>1E-3</v>
      </c>
      <c r="D60">
        <v>0.517791748046875</v>
      </c>
      <c r="E60">
        <v>3.098964691162109E-2</v>
      </c>
      <c r="F60">
        <v>0.64543318748474121</v>
      </c>
      <c r="G60">
        <v>0</v>
      </c>
    </row>
    <row r="61" spans="1:7" x14ac:dyDescent="0.25">
      <c r="A61">
        <v>3501</v>
      </c>
      <c r="B61">
        <v>0.5</v>
      </c>
      <c r="C61">
        <v>4.9999999999999998E-7</v>
      </c>
      <c r="D61">
        <v>0.55986380577087402</v>
      </c>
      <c r="E61">
        <v>3.2726526260375977E-2</v>
      </c>
      <c r="F61">
        <v>0.64779400825500488</v>
      </c>
      <c r="G61">
        <v>0</v>
      </c>
    </row>
    <row r="62" spans="1:7" x14ac:dyDescent="0.25">
      <c r="A62">
        <v>3501</v>
      </c>
      <c r="B62">
        <v>0.25</v>
      </c>
      <c r="C62">
        <v>1E-3</v>
      </c>
      <c r="D62">
        <v>0.55017423629760742</v>
      </c>
      <c r="E62">
        <v>7.9450130462646484E-2</v>
      </c>
      <c r="F62">
        <v>0.62053418159484863</v>
      </c>
      <c r="G62">
        <v>0</v>
      </c>
    </row>
    <row r="63" spans="1:7" x14ac:dyDescent="0.25">
      <c r="A63">
        <v>3501</v>
      </c>
      <c r="B63">
        <v>0.25</v>
      </c>
      <c r="C63">
        <v>4.9999999999999998E-7</v>
      </c>
      <c r="D63">
        <v>0.53888487815856934</v>
      </c>
      <c r="E63">
        <v>8.0862760543823242E-2</v>
      </c>
      <c r="F63">
        <v>0.59888696670532227</v>
      </c>
      <c r="G63">
        <v>0</v>
      </c>
    </row>
    <row r="64" spans="1:7" x14ac:dyDescent="0.25">
      <c r="A64">
        <v>3501</v>
      </c>
      <c r="B64">
        <v>0.125</v>
      </c>
      <c r="C64">
        <v>1E-3</v>
      </c>
      <c r="D64">
        <v>0.52006244659423828</v>
      </c>
      <c r="E64">
        <v>0.1813623905181885</v>
      </c>
      <c r="F64">
        <v>0.66484522819519043</v>
      </c>
      <c r="G64">
        <v>0</v>
      </c>
    </row>
    <row r="65" spans="1:7" x14ac:dyDescent="0.25">
      <c r="A65">
        <v>3501</v>
      </c>
      <c r="B65">
        <v>0.125</v>
      </c>
      <c r="C65">
        <v>4.9999999999999998E-7</v>
      </c>
      <c r="D65">
        <v>0.57644367218017578</v>
      </c>
      <c r="E65">
        <v>0.17512798309326169</v>
      </c>
      <c r="F65">
        <v>0.64145064353942871</v>
      </c>
      <c r="G65">
        <v>0</v>
      </c>
    </row>
    <row r="66" spans="1:7" x14ac:dyDescent="0.25">
      <c r="A66">
        <v>4001</v>
      </c>
      <c r="B66">
        <v>0.75</v>
      </c>
      <c r="C66">
        <v>1E-3</v>
      </c>
      <c r="D66">
        <v>0.58086013793945313</v>
      </c>
      <c r="E66">
        <v>2.822208404541016E-2</v>
      </c>
      <c r="F66">
        <v>0.81163358688354492</v>
      </c>
      <c r="G66">
        <v>0</v>
      </c>
    </row>
    <row r="67" spans="1:7" x14ac:dyDescent="0.25">
      <c r="A67">
        <v>4001</v>
      </c>
      <c r="B67">
        <v>0.75</v>
      </c>
      <c r="C67">
        <v>4.9999999999999998E-7</v>
      </c>
      <c r="D67">
        <v>0.65694189071655273</v>
      </c>
      <c r="E67">
        <v>3.1772613525390618E-2</v>
      </c>
      <c r="F67">
        <v>0.78316164016723633</v>
      </c>
      <c r="G67">
        <v>0</v>
      </c>
    </row>
    <row r="68" spans="1:7" x14ac:dyDescent="0.25">
      <c r="A68">
        <v>4001</v>
      </c>
      <c r="B68">
        <v>0.5</v>
      </c>
      <c r="C68">
        <v>1E-3</v>
      </c>
      <c r="D68">
        <v>0.58586692810058594</v>
      </c>
      <c r="E68">
        <v>3.8727045059204102E-2</v>
      </c>
      <c r="F68">
        <v>0.79720044136047363</v>
      </c>
      <c r="G68">
        <v>0</v>
      </c>
    </row>
    <row r="69" spans="1:7" x14ac:dyDescent="0.25">
      <c r="A69">
        <v>4001</v>
      </c>
      <c r="B69">
        <v>0.5</v>
      </c>
      <c r="C69">
        <v>4.9999999999999998E-7</v>
      </c>
      <c r="D69">
        <v>0.61254644393920898</v>
      </c>
      <c r="E69">
        <v>4.0975093841552727E-2</v>
      </c>
      <c r="F69">
        <v>0.77929091453552246</v>
      </c>
      <c r="G69">
        <v>0</v>
      </c>
    </row>
    <row r="70" spans="1:7" x14ac:dyDescent="0.25">
      <c r="A70">
        <v>4001</v>
      </c>
      <c r="B70">
        <v>0.25</v>
      </c>
      <c r="C70">
        <v>1E-3</v>
      </c>
      <c r="D70">
        <v>0.62146139144897461</v>
      </c>
      <c r="E70">
        <v>9.2264175415039063E-2</v>
      </c>
      <c r="F70">
        <v>0.76269745826721191</v>
      </c>
      <c r="G70">
        <v>0</v>
      </c>
    </row>
    <row r="71" spans="1:7" x14ac:dyDescent="0.25">
      <c r="A71">
        <v>4001</v>
      </c>
      <c r="B71">
        <v>0.25</v>
      </c>
      <c r="C71">
        <v>4.9999999999999998E-7</v>
      </c>
      <c r="D71">
        <v>0.58969831466674805</v>
      </c>
      <c r="E71">
        <v>0.11231255531311039</v>
      </c>
      <c r="F71">
        <v>0.82245349884033203</v>
      </c>
      <c r="G71">
        <v>0</v>
      </c>
    </row>
    <row r="72" spans="1:7" x14ac:dyDescent="0.25">
      <c r="A72">
        <v>4001</v>
      </c>
      <c r="B72">
        <v>0.125</v>
      </c>
      <c r="C72">
        <v>1E-3</v>
      </c>
      <c r="D72">
        <v>0.62268829345703125</v>
      </c>
      <c r="E72">
        <v>0.2174413204193115</v>
      </c>
      <c r="F72">
        <v>0.76972126960754395</v>
      </c>
      <c r="G72">
        <v>0</v>
      </c>
    </row>
    <row r="73" spans="1:7" x14ac:dyDescent="0.25">
      <c r="A73">
        <v>4001</v>
      </c>
      <c r="B73">
        <v>0.125</v>
      </c>
      <c r="C73">
        <v>4.9999999999999998E-7</v>
      </c>
      <c r="D73">
        <v>0.61960291862487793</v>
      </c>
      <c r="E73">
        <v>0.2227668762207031</v>
      </c>
      <c r="F73">
        <v>0.78138208389282227</v>
      </c>
      <c r="G73">
        <v>0</v>
      </c>
    </row>
    <row r="74" spans="1:7" x14ac:dyDescent="0.25">
      <c r="A74">
        <v>4501</v>
      </c>
      <c r="B74">
        <v>0.75</v>
      </c>
      <c r="C74">
        <v>1E-3</v>
      </c>
      <c r="D74">
        <v>0.6418454647064209</v>
      </c>
      <c r="E74">
        <v>4.7386646270751953E-2</v>
      </c>
      <c r="F74">
        <v>1.038540124893188</v>
      </c>
      <c r="G74">
        <v>0</v>
      </c>
    </row>
    <row r="75" spans="1:7" x14ac:dyDescent="0.25">
      <c r="A75">
        <v>4501</v>
      </c>
      <c r="B75">
        <v>0.75</v>
      </c>
      <c r="C75">
        <v>4.9999999999999998E-7</v>
      </c>
      <c r="D75">
        <v>0.6767275333404541</v>
      </c>
      <c r="E75">
        <v>3.2860994338989258E-2</v>
      </c>
      <c r="F75">
        <v>0.94883465766906738</v>
      </c>
      <c r="G75">
        <v>0</v>
      </c>
    </row>
    <row r="76" spans="1:7" x14ac:dyDescent="0.25">
      <c r="A76">
        <v>4501</v>
      </c>
      <c r="B76">
        <v>0.5</v>
      </c>
      <c r="C76">
        <v>1E-3</v>
      </c>
      <c r="D76">
        <v>0.70730161666870117</v>
      </c>
      <c r="E76">
        <v>4.6749353408813477E-2</v>
      </c>
      <c r="F76">
        <v>0.95833230018615723</v>
      </c>
      <c r="G76">
        <v>0</v>
      </c>
    </row>
    <row r="77" spans="1:7" x14ac:dyDescent="0.25">
      <c r="A77">
        <v>4501</v>
      </c>
      <c r="B77">
        <v>0.5</v>
      </c>
      <c r="C77">
        <v>4.9999999999999998E-7</v>
      </c>
      <c r="D77">
        <v>0.66913270950317383</v>
      </c>
      <c r="E77">
        <v>5.5998563766479492E-2</v>
      </c>
      <c r="F77">
        <v>1.0197594165802</v>
      </c>
      <c r="G77">
        <v>0</v>
      </c>
    </row>
    <row r="78" spans="1:7" x14ac:dyDescent="0.25">
      <c r="A78">
        <v>4501</v>
      </c>
      <c r="B78">
        <v>0.25</v>
      </c>
      <c r="C78">
        <v>1E-3</v>
      </c>
      <c r="D78">
        <v>0.63791632652282715</v>
      </c>
      <c r="E78">
        <v>0.10480546951293949</v>
      </c>
      <c r="F78">
        <v>1.012066602706909</v>
      </c>
      <c r="G78">
        <v>0</v>
      </c>
    </row>
    <row r="79" spans="1:7" x14ac:dyDescent="0.25">
      <c r="A79">
        <v>4501</v>
      </c>
      <c r="B79">
        <v>0.25</v>
      </c>
      <c r="C79">
        <v>4.9999999999999998E-7</v>
      </c>
      <c r="D79">
        <v>0.70803093910217285</v>
      </c>
      <c r="E79">
        <v>0.10748791694641111</v>
      </c>
      <c r="F79">
        <v>0.93729734420776367</v>
      </c>
      <c r="G79">
        <v>0</v>
      </c>
    </row>
    <row r="80" spans="1:7" x14ac:dyDescent="0.25">
      <c r="A80">
        <v>4501</v>
      </c>
      <c r="B80">
        <v>0.125</v>
      </c>
      <c r="C80">
        <v>1E-3</v>
      </c>
      <c r="D80">
        <v>0.69089865684509277</v>
      </c>
      <c r="E80">
        <v>0.25102877616882319</v>
      </c>
      <c r="F80">
        <v>0.99316525459289551</v>
      </c>
      <c r="G80">
        <v>0</v>
      </c>
    </row>
    <row r="81" spans="1:7" x14ac:dyDescent="0.25">
      <c r="A81">
        <v>4501</v>
      </c>
      <c r="B81">
        <v>0.125</v>
      </c>
      <c r="C81">
        <v>4.9999999999999998E-7</v>
      </c>
      <c r="D81">
        <v>0.69994187355041504</v>
      </c>
      <c r="E81">
        <v>0.24155569076538089</v>
      </c>
      <c r="F81">
        <v>0.95121169090270996</v>
      </c>
      <c r="G81">
        <v>0</v>
      </c>
    </row>
    <row r="82" spans="1:7" x14ac:dyDescent="0.25">
      <c r="A82">
        <v>5001</v>
      </c>
      <c r="B82">
        <v>0.75</v>
      </c>
      <c r="C82">
        <v>1E-3</v>
      </c>
      <c r="D82">
        <v>0.7729189395904541</v>
      </c>
      <c r="E82">
        <v>3.8298606872558587E-2</v>
      </c>
      <c r="F82">
        <v>1.167054414749146</v>
      </c>
      <c r="G82">
        <v>0</v>
      </c>
    </row>
    <row r="83" spans="1:7" x14ac:dyDescent="0.25">
      <c r="A83">
        <v>5001</v>
      </c>
      <c r="B83">
        <v>0.75</v>
      </c>
      <c r="C83">
        <v>4.9999999999999998E-7</v>
      </c>
      <c r="D83">
        <v>0.75509881973266602</v>
      </c>
      <c r="E83">
        <v>3.0393838882446289E-2</v>
      </c>
      <c r="F83">
        <v>1.179887533187866</v>
      </c>
      <c r="G83">
        <v>0</v>
      </c>
    </row>
    <row r="84" spans="1:7" x14ac:dyDescent="0.25">
      <c r="A84">
        <v>5001</v>
      </c>
      <c r="B84">
        <v>0.5</v>
      </c>
      <c r="C84">
        <v>1E-3</v>
      </c>
      <c r="D84">
        <v>0.76016902923583984</v>
      </c>
      <c r="E84">
        <v>5.0550222396850593E-2</v>
      </c>
      <c r="F84">
        <v>1.1837315559387209</v>
      </c>
      <c r="G84">
        <v>0</v>
      </c>
    </row>
    <row r="85" spans="1:7" x14ac:dyDescent="0.25">
      <c r="A85">
        <v>5001</v>
      </c>
      <c r="B85">
        <v>0.5</v>
      </c>
      <c r="C85">
        <v>4.9999999999999998E-7</v>
      </c>
      <c r="D85">
        <v>0.76388120651245117</v>
      </c>
      <c r="E85">
        <v>5.4300546646118157E-2</v>
      </c>
      <c r="F85">
        <v>1.210675001144409</v>
      </c>
      <c r="G85">
        <v>0</v>
      </c>
    </row>
    <row r="86" spans="1:7" x14ac:dyDescent="0.25">
      <c r="A86">
        <v>5001</v>
      </c>
      <c r="B86">
        <v>0.25</v>
      </c>
      <c r="C86">
        <v>1E-3</v>
      </c>
      <c r="D86">
        <v>0.74943208694458008</v>
      </c>
      <c r="E86">
        <v>0.12181401252746581</v>
      </c>
      <c r="F86">
        <v>1.170745372772217</v>
      </c>
      <c r="G86">
        <v>0</v>
      </c>
    </row>
    <row r="87" spans="1:7" x14ac:dyDescent="0.25">
      <c r="A87">
        <v>5001</v>
      </c>
      <c r="B87">
        <v>0.25</v>
      </c>
      <c r="C87">
        <v>4.9999999999999998E-7</v>
      </c>
      <c r="D87">
        <v>0.78971385955810547</v>
      </c>
      <c r="E87">
        <v>0.12788987159729001</v>
      </c>
      <c r="F87">
        <v>1.1741166114807129</v>
      </c>
      <c r="G87">
        <v>0</v>
      </c>
    </row>
    <row r="88" spans="1:7" x14ac:dyDescent="0.25">
      <c r="A88">
        <v>5001</v>
      </c>
      <c r="B88">
        <v>0.125</v>
      </c>
      <c r="C88">
        <v>1E-3</v>
      </c>
      <c r="D88">
        <v>0.77570390701293945</v>
      </c>
      <c r="E88">
        <v>0.29831910133361822</v>
      </c>
      <c r="F88">
        <v>1.157082080841064</v>
      </c>
      <c r="G88">
        <v>0</v>
      </c>
    </row>
    <row r="89" spans="1:7" x14ac:dyDescent="0.25">
      <c r="A89">
        <v>5001</v>
      </c>
      <c r="B89">
        <v>0.125</v>
      </c>
      <c r="C89">
        <v>4.9999999999999998E-7</v>
      </c>
      <c r="D89">
        <v>0.76041817665100098</v>
      </c>
      <c r="E89">
        <v>0.29511117935180659</v>
      </c>
      <c r="F89">
        <v>1.1393895149230959</v>
      </c>
      <c r="G89">
        <v>0</v>
      </c>
    </row>
    <row r="90" spans="1:7" x14ac:dyDescent="0.25">
      <c r="A90">
        <v>5501</v>
      </c>
      <c r="B90">
        <v>0.75</v>
      </c>
      <c r="C90">
        <v>1E-3</v>
      </c>
      <c r="D90">
        <v>0.80978584289550781</v>
      </c>
      <c r="E90">
        <v>4.0565252304077148E-2</v>
      </c>
      <c r="F90">
        <v>1.4487147331237791</v>
      </c>
      <c r="G90">
        <v>0</v>
      </c>
    </row>
    <row r="91" spans="1:7" x14ac:dyDescent="0.25">
      <c r="A91">
        <v>5501</v>
      </c>
      <c r="B91">
        <v>0.75</v>
      </c>
      <c r="C91">
        <v>4.9999999999999998E-7</v>
      </c>
      <c r="D91">
        <v>0.83500576019287109</v>
      </c>
      <c r="E91">
        <v>3.7029743194580078E-2</v>
      </c>
      <c r="F91">
        <v>1.404485702514648</v>
      </c>
      <c r="G91">
        <v>0</v>
      </c>
    </row>
    <row r="92" spans="1:7" x14ac:dyDescent="0.25">
      <c r="A92">
        <v>5501</v>
      </c>
      <c r="B92">
        <v>0.5</v>
      </c>
      <c r="C92">
        <v>1E-3</v>
      </c>
      <c r="D92">
        <v>0.781036376953125</v>
      </c>
      <c r="E92">
        <v>6.0730934143066413E-2</v>
      </c>
      <c r="F92">
        <v>1.4697608947753911</v>
      </c>
      <c r="G92">
        <v>0</v>
      </c>
    </row>
    <row r="93" spans="1:7" x14ac:dyDescent="0.25">
      <c r="A93">
        <v>5501</v>
      </c>
      <c r="B93">
        <v>0.5</v>
      </c>
      <c r="C93">
        <v>4.9999999999999998E-7</v>
      </c>
      <c r="D93">
        <v>0.79873180389404297</v>
      </c>
      <c r="E93">
        <v>6.2426090240478523E-2</v>
      </c>
      <c r="F93">
        <v>1.436898946762085</v>
      </c>
      <c r="G93">
        <v>0</v>
      </c>
    </row>
    <row r="94" spans="1:7" x14ac:dyDescent="0.25">
      <c r="A94">
        <v>5501</v>
      </c>
      <c r="B94">
        <v>0.25</v>
      </c>
      <c r="C94">
        <v>1E-3</v>
      </c>
      <c r="D94">
        <v>0.78818058967590332</v>
      </c>
      <c r="E94">
        <v>0.13139677047729489</v>
      </c>
      <c r="F94">
        <v>1.430742025375366</v>
      </c>
      <c r="G94">
        <v>0</v>
      </c>
    </row>
    <row r="95" spans="1:7" x14ac:dyDescent="0.25">
      <c r="A95">
        <v>5501</v>
      </c>
      <c r="B95">
        <v>0.25</v>
      </c>
      <c r="C95">
        <v>4.9999999999999998E-7</v>
      </c>
      <c r="D95">
        <v>0.83357906341552734</v>
      </c>
      <c r="E95">
        <v>0.14311528205871579</v>
      </c>
      <c r="F95">
        <v>1.3803567886352539</v>
      </c>
      <c r="G95">
        <v>0</v>
      </c>
    </row>
    <row r="96" spans="1:7" x14ac:dyDescent="0.25">
      <c r="A96">
        <v>5501</v>
      </c>
      <c r="B96">
        <v>0.125</v>
      </c>
      <c r="C96">
        <v>1E-3</v>
      </c>
      <c r="D96">
        <v>0.79326891899108887</v>
      </c>
      <c r="E96">
        <v>0.33117461204528809</v>
      </c>
      <c r="F96">
        <v>1.4651880264282231</v>
      </c>
      <c r="G96">
        <v>0</v>
      </c>
    </row>
    <row r="97" spans="1:7" x14ac:dyDescent="0.25">
      <c r="A97">
        <v>5501</v>
      </c>
      <c r="B97">
        <v>0.125</v>
      </c>
      <c r="C97">
        <v>4.9999999999999998E-7</v>
      </c>
      <c r="D97">
        <v>0.85925984382629395</v>
      </c>
      <c r="E97">
        <v>0.33446049690246582</v>
      </c>
      <c r="F97">
        <v>1.386817932128906</v>
      </c>
      <c r="G97">
        <v>0</v>
      </c>
    </row>
    <row r="98" spans="1:7" x14ac:dyDescent="0.25">
      <c r="A98">
        <v>6001</v>
      </c>
      <c r="B98">
        <v>0.75</v>
      </c>
      <c r="C98">
        <v>1E-3</v>
      </c>
      <c r="D98">
        <v>0.85117411613464355</v>
      </c>
      <c r="E98">
        <v>5.5268049240112298E-2</v>
      </c>
      <c r="F98">
        <v>1.6725425720214839</v>
      </c>
      <c r="G98">
        <v>0</v>
      </c>
    </row>
    <row r="99" spans="1:7" x14ac:dyDescent="0.25">
      <c r="A99">
        <v>6001</v>
      </c>
      <c r="B99">
        <v>0.75</v>
      </c>
      <c r="C99">
        <v>4.9999999999999998E-7</v>
      </c>
      <c r="D99">
        <v>0.86516165733337402</v>
      </c>
      <c r="E99">
        <v>4.5573949813842773E-2</v>
      </c>
      <c r="F99">
        <v>1.7073028087615969</v>
      </c>
      <c r="G99">
        <v>0</v>
      </c>
    </row>
    <row r="100" spans="1:7" x14ac:dyDescent="0.25">
      <c r="A100">
        <v>6001</v>
      </c>
      <c r="B100">
        <v>0.5</v>
      </c>
      <c r="C100">
        <v>1E-3</v>
      </c>
      <c r="D100">
        <v>0.89174056053161621</v>
      </c>
      <c r="E100">
        <v>6.2739849090576172E-2</v>
      </c>
      <c r="F100">
        <v>1.6695506572723391</v>
      </c>
      <c r="G100">
        <v>0</v>
      </c>
    </row>
    <row r="101" spans="1:7" x14ac:dyDescent="0.25">
      <c r="A101">
        <v>6001</v>
      </c>
      <c r="B101">
        <v>0.5</v>
      </c>
      <c r="C101">
        <v>4.9999999999999998E-7</v>
      </c>
      <c r="D101">
        <v>0.89218401908874512</v>
      </c>
      <c r="E101">
        <v>6.0761928558349609E-2</v>
      </c>
      <c r="F101">
        <v>1.690143346786499</v>
      </c>
      <c r="G101">
        <v>0</v>
      </c>
    </row>
    <row r="102" spans="1:7" x14ac:dyDescent="0.25">
      <c r="A102">
        <v>6001</v>
      </c>
      <c r="B102">
        <v>0.25</v>
      </c>
      <c r="C102">
        <v>1E-3</v>
      </c>
      <c r="D102">
        <v>0.8509523868560791</v>
      </c>
      <c r="E102">
        <v>0.15086078643798831</v>
      </c>
      <c r="F102">
        <v>1.76641321182251</v>
      </c>
      <c r="G102">
        <v>0</v>
      </c>
    </row>
    <row r="103" spans="1:7" x14ac:dyDescent="0.25">
      <c r="A103">
        <v>6001</v>
      </c>
      <c r="B103">
        <v>0.25</v>
      </c>
      <c r="C103">
        <v>4.9999999999999998E-7</v>
      </c>
      <c r="D103">
        <v>0.88892173767089844</v>
      </c>
      <c r="E103">
        <v>0.14347314834594729</v>
      </c>
      <c r="F103">
        <v>1.6429436206817629</v>
      </c>
      <c r="G103">
        <v>0</v>
      </c>
    </row>
    <row r="104" spans="1:7" x14ac:dyDescent="0.25">
      <c r="A104">
        <v>6001</v>
      </c>
      <c r="B104">
        <v>0.125</v>
      </c>
      <c r="C104">
        <v>1E-3</v>
      </c>
      <c r="D104">
        <v>0.85418391227722168</v>
      </c>
      <c r="E104">
        <v>0.38681149482727051</v>
      </c>
      <c r="F104">
        <v>1.714823961257935</v>
      </c>
      <c r="G104">
        <v>0</v>
      </c>
    </row>
    <row r="105" spans="1:7" x14ac:dyDescent="0.25">
      <c r="A105">
        <v>6001</v>
      </c>
      <c r="B105">
        <v>0.125</v>
      </c>
      <c r="C105">
        <v>4.9999999999999998E-7</v>
      </c>
      <c r="D105">
        <v>0.89618778228759766</v>
      </c>
      <c r="E105">
        <v>0.37430644035339361</v>
      </c>
      <c r="F105">
        <v>1.690629720687866</v>
      </c>
      <c r="G105">
        <v>0</v>
      </c>
    </row>
    <row r="106" spans="1:7" x14ac:dyDescent="0.25">
      <c r="A106">
        <v>6501</v>
      </c>
      <c r="B106">
        <v>0.75</v>
      </c>
      <c r="C106">
        <v>1E-3</v>
      </c>
      <c r="D106">
        <v>0.92189502716064453</v>
      </c>
      <c r="E106">
        <v>5.0704479217529297E-2</v>
      </c>
      <c r="F106">
        <v>1.915862083435059</v>
      </c>
      <c r="G106">
        <v>0</v>
      </c>
    </row>
    <row r="107" spans="1:7" x14ac:dyDescent="0.25">
      <c r="A107">
        <v>6501</v>
      </c>
      <c r="B107">
        <v>0.75</v>
      </c>
      <c r="C107">
        <v>4.9999999999999998E-7</v>
      </c>
      <c r="D107">
        <v>0.94556903839111328</v>
      </c>
      <c r="E107">
        <v>5.0696134567260742E-2</v>
      </c>
      <c r="F107">
        <v>1.9797525405883789</v>
      </c>
      <c r="G107">
        <v>0</v>
      </c>
    </row>
    <row r="108" spans="1:7" x14ac:dyDescent="0.25">
      <c r="A108">
        <v>6501</v>
      </c>
      <c r="B108">
        <v>0.5</v>
      </c>
      <c r="C108">
        <v>1E-3</v>
      </c>
      <c r="D108">
        <v>0.9495999813079834</v>
      </c>
      <c r="E108">
        <v>7.1761131286621094E-2</v>
      </c>
      <c r="F108">
        <v>1.918703079223633</v>
      </c>
      <c r="G108">
        <v>0</v>
      </c>
    </row>
    <row r="109" spans="1:7" x14ac:dyDescent="0.25">
      <c r="A109">
        <v>6501</v>
      </c>
      <c r="B109">
        <v>0.5</v>
      </c>
      <c r="C109">
        <v>4.9999999999999998E-7</v>
      </c>
      <c r="D109">
        <v>0.93664240837097168</v>
      </c>
      <c r="E109">
        <v>7.6508045196533203E-2</v>
      </c>
      <c r="F109">
        <v>1.9945957660675051</v>
      </c>
      <c r="G109">
        <v>0</v>
      </c>
    </row>
    <row r="110" spans="1:7" x14ac:dyDescent="0.25">
      <c r="A110">
        <v>6501</v>
      </c>
      <c r="B110">
        <v>0.25</v>
      </c>
      <c r="C110">
        <v>1E-3</v>
      </c>
      <c r="D110">
        <v>1.2664704322814939</v>
      </c>
      <c r="E110">
        <v>0.17082309722900391</v>
      </c>
      <c r="F110">
        <v>2.313032865524292</v>
      </c>
      <c r="G110">
        <v>0</v>
      </c>
    </row>
    <row r="111" spans="1:7" x14ac:dyDescent="0.25">
      <c r="A111">
        <v>6501</v>
      </c>
      <c r="B111">
        <v>0.25</v>
      </c>
      <c r="C111">
        <v>4.9999999999999998E-7</v>
      </c>
      <c r="D111">
        <v>1.2129771709442141</v>
      </c>
      <c r="E111">
        <v>0.1654093265533447</v>
      </c>
      <c r="F111">
        <v>2.9775171279907231</v>
      </c>
      <c r="G111">
        <v>0</v>
      </c>
    </row>
    <row r="112" spans="1:7" x14ac:dyDescent="0.25">
      <c r="A112">
        <v>6501</v>
      </c>
      <c r="B112">
        <v>0.125</v>
      </c>
      <c r="C112">
        <v>1E-3</v>
      </c>
      <c r="D112">
        <v>0.99434685707092285</v>
      </c>
      <c r="E112">
        <v>0.42880392074584961</v>
      </c>
      <c r="F112">
        <v>2.0879533290863042</v>
      </c>
      <c r="G112">
        <v>0</v>
      </c>
    </row>
    <row r="113" spans="1:7" x14ac:dyDescent="0.25">
      <c r="A113">
        <v>6501</v>
      </c>
      <c r="B113">
        <v>0.125</v>
      </c>
      <c r="C113">
        <v>4.9999999999999998E-7</v>
      </c>
      <c r="D113">
        <v>0.93443202972412109</v>
      </c>
      <c r="E113">
        <v>0.41856908798217768</v>
      </c>
      <c r="F113">
        <v>2.031929731369019</v>
      </c>
      <c r="G113">
        <v>0</v>
      </c>
    </row>
    <row r="114" spans="1:7" x14ac:dyDescent="0.25">
      <c r="A114">
        <v>7001</v>
      </c>
      <c r="B114">
        <v>0.75</v>
      </c>
      <c r="C114">
        <v>1E-3</v>
      </c>
      <c r="D114">
        <v>1.0009815692901609</v>
      </c>
      <c r="E114">
        <v>5.2625417709350593E-2</v>
      </c>
      <c r="F114">
        <v>2.2242927551269531</v>
      </c>
      <c r="G114">
        <v>0</v>
      </c>
    </row>
    <row r="115" spans="1:7" x14ac:dyDescent="0.25">
      <c r="A115">
        <v>7001</v>
      </c>
      <c r="B115">
        <v>0.75</v>
      </c>
      <c r="C115">
        <v>4.9999999999999998E-7</v>
      </c>
      <c r="D115">
        <v>1.0050613880157471</v>
      </c>
      <c r="E115">
        <v>5.717015266418457E-2</v>
      </c>
      <c r="F115">
        <v>2.2945938110351558</v>
      </c>
      <c r="G115">
        <v>0</v>
      </c>
    </row>
    <row r="116" spans="1:7" x14ac:dyDescent="0.25">
      <c r="A116">
        <v>7001</v>
      </c>
      <c r="B116">
        <v>0.5</v>
      </c>
      <c r="C116">
        <v>1E-3</v>
      </c>
      <c r="D116">
        <v>1.0261216163635249</v>
      </c>
      <c r="E116">
        <v>8.1110477447509766E-2</v>
      </c>
      <c r="F116">
        <v>2.2845523357391362</v>
      </c>
      <c r="G116">
        <v>0</v>
      </c>
    </row>
    <row r="117" spans="1:7" x14ac:dyDescent="0.25">
      <c r="A117">
        <v>7001</v>
      </c>
      <c r="B117">
        <v>0.5</v>
      </c>
      <c r="C117">
        <v>4.9999999999999998E-7</v>
      </c>
      <c r="D117">
        <v>1.020025253295898</v>
      </c>
      <c r="E117">
        <v>7.2880744934082031E-2</v>
      </c>
      <c r="F117">
        <v>2.2784271240234379</v>
      </c>
      <c r="G117">
        <v>0</v>
      </c>
    </row>
    <row r="118" spans="1:7" x14ac:dyDescent="0.25">
      <c r="A118">
        <v>7001</v>
      </c>
      <c r="B118">
        <v>0.25</v>
      </c>
      <c r="C118">
        <v>1E-3</v>
      </c>
      <c r="D118">
        <v>0.97780108451843262</v>
      </c>
      <c r="E118">
        <v>0.18473243713378909</v>
      </c>
      <c r="F118">
        <v>2.2997710704803471</v>
      </c>
      <c r="G118">
        <v>0</v>
      </c>
    </row>
    <row r="119" spans="1:7" x14ac:dyDescent="0.25">
      <c r="A119">
        <v>7001</v>
      </c>
      <c r="B119">
        <v>0.25</v>
      </c>
      <c r="C119">
        <v>4.9999999999999998E-7</v>
      </c>
      <c r="D119">
        <v>1.0460038185119629</v>
      </c>
      <c r="E119">
        <v>0.1801602840423584</v>
      </c>
      <c r="F119">
        <v>2.2674870491027832</v>
      </c>
      <c r="G119">
        <v>0</v>
      </c>
    </row>
    <row r="120" spans="1:7" x14ac:dyDescent="0.25">
      <c r="A120">
        <v>7001</v>
      </c>
      <c r="B120">
        <v>0.125</v>
      </c>
      <c r="C120">
        <v>1E-3</v>
      </c>
      <c r="D120">
        <v>0.98380589485168457</v>
      </c>
      <c r="E120">
        <v>0.47794795036315918</v>
      </c>
      <c r="F120">
        <v>2.3439264297485352</v>
      </c>
      <c r="G120">
        <v>0</v>
      </c>
    </row>
    <row r="121" spans="1:7" x14ac:dyDescent="0.25">
      <c r="A121">
        <v>7001</v>
      </c>
      <c r="B121">
        <v>0.125</v>
      </c>
      <c r="C121">
        <v>4.9999999999999998E-7</v>
      </c>
      <c r="D121">
        <v>1.0219249725341799</v>
      </c>
      <c r="E121">
        <v>0.46855521202087402</v>
      </c>
      <c r="F121">
        <v>2.315035343170166</v>
      </c>
      <c r="G121">
        <v>0</v>
      </c>
    </row>
    <row r="122" spans="1:7" x14ac:dyDescent="0.25">
      <c r="A122">
        <v>7501</v>
      </c>
      <c r="B122">
        <v>0.75</v>
      </c>
      <c r="C122">
        <v>1E-3</v>
      </c>
      <c r="D122">
        <v>1.081984758377075</v>
      </c>
      <c r="E122">
        <v>5.2839517593383789E-2</v>
      </c>
      <c r="F122">
        <v>3.624619722366333</v>
      </c>
      <c r="G122">
        <v>0</v>
      </c>
    </row>
    <row r="123" spans="1:7" x14ac:dyDescent="0.25">
      <c r="A123">
        <v>7501</v>
      </c>
      <c r="B123">
        <v>0.75</v>
      </c>
      <c r="C123">
        <v>4.9999999999999998E-7</v>
      </c>
      <c r="D123">
        <v>1.06011438369751</v>
      </c>
      <c r="E123">
        <v>4.8317193984985352E-2</v>
      </c>
      <c r="F123">
        <v>2.6080505847930908</v>
      </c>
      <c r="G123">
        <v>0</v>
      </c>
    </row>
    <row r="124" spans="1:7" x14ac:dyDescent="0.25">
      <c r="A124">
        <v>7501</v>
      </c>
      <c r="B124">
        <v>0.5</v>
      </c>
      <c r="C124">
        <v>1E-3</v>
      </c>
      <c r="D124">
        <v>1.079007148742676</v>
      </c>
      <c r="E124">
        <v>8.4850072860717773E-2</v>
      </c>
      <c r="F124">
        <v>2.654517650604248</v>
      </c>
      <c r="G124">
        <v>0</v>
      </c>
    </row>
    <row r="125" spans="1:7" x14ac:dyDescent="0.25">
      <c r="A125">
        <v>7501</v>
      </c>
      <c r="B125">
        <v>0.5</v>
      </c>
      <c r="C125">
        <v>4.9999999999999998E-7</v>
      </c>
      <c r="D125">
        <v>1.1150639057159419</v>
      </c>
      <c r="E125">
        <v>8.3750009536743164E-2</v>
      </c>
      <c r="F125">
        <v>2.647734403610229</v>
      </c>
      <c r="G125">
        <v>0</v>
      </c>
    </row>
    <row r="126" spans="1:7" x14ac:dyDescent="0.25">
      <c r="A126">
        <v>7501</v>
      </c>
      <c r="B126">
        <v>0.25</v>
      </c>
      <c r="C126">
        <v>1E-3</v>
      </c>
      <c r="D126">
        <v>1.0819911956787109</v>
      </c>
      <c r="E126">
        <v>0.19982266426086431</v>
      </c>
      <c r="F126">
        <v>2.622991800308228</v>
      </c>
      <c r="G126">
        <v>0</v>
      </c>
    </row>
    <row r="127" spans="1:7" x14ac:dyDescent="0.25">
      <c r="A127">
        <v>7501</v>
      </c>
      <c r="B127">
        <v>0.25</v>
      </c>
      <c r="C127">
        <v>4.9999999999999998E-7</v>
      </c>
      <c r="D127">
        <v>1.0850052833557129</v>
      </c>
      <c r="E127">
        <v>0.2072713375091553</v>
      </c>
      <c r="F127">
        <v>2.5991141796112061</v>
      </c>
      <c r="G127">
        <v>0</v>
      </c>
    </row>
    <row r="128" spans="1:7" x14ac:dyDescent="0.25">
      <c r="A128">
        <v>7501</v>
      </c>
      <c r="B128">
        <v>0.125</v>
      </c>
      <c r="C128">
        <v>1E-3</v>
      </c>
      <c r="D128">
        <v>1.010290861129761</v>
      </c>
      <c r="E128">
        <v>0.50759792327880859</v>
      </c>
      <c r="F128">
        <v>2.6694388389587398</v>
      </c>
      <c r="G128">
        <v>0</v>
      </c>
    </row>
    <row r="129" spans="1:7" x14ac:dyDescent="0.25">
      <c r="A129">
        <v>7501</v>
      </c>
      <c r="B129">
        <v>0.125</v>
      </c>
      <c r="C129">
        <v>4.9999999999999998E-7</v>
      </c>
      <c r="D129">
        <v>1.0849776268005371</v>
      </c>
      <c r="E129">
        <v>0.5150902271270752</v>
      </c>
      <c r="F129">
        <v>2.6240608692169189</v>
      </c>
      <c r="G129">
        <v>0</v>
      </c>
    </row>
    <row r="130" spans="1:7" x14ac:dyDescent="0.25">
      <c r="A130">
        <v>8001</v>
      </c>
      <c r="B130">
        <v>0.75</v>
      </c>
      <c r="C130">
        <v>1E-3</v>
      </c>
      <c r="D130">
        <v>1.0968775749206541</v>
      </c>
      <c r="E130">
        <v>5.716395378112793E-2</v>
      </c>
      <c r="F130">
        <v>3.0127160549163818</v>
      </c>
      <c r="G130">
        <v>0</v>
      </c>
    </row>
    <row r="131" spans="1:7" x14ac:dyDescent="0.25">
      <c r="A131">
        <v>8001</v>
      </c>
      <c r="B131">
        <v>0.75</v>
      </c>
      <c r="C131">
        <v>4.9999999999999998E-7</v>
      </c>
      <c r="D131">
        <v>1.187400817871094</v>
      </c>
      <c r="E131">
        <v>6.3065052032470703E-2</v>
      </c>
      <c r="F131">
        <v>3.0211975574493408</v>
      </c>
      <c r="G131">
        <v>0</v>
      </c>
    </row>
    <row r="132" spans="1:7" x14ac:dyDescent="0.25">
      <c r="A132">
        <v>8001</v>
      </c>
      <c r="B132">
        <v>0.5</v>
      </c>
      <c r="C132">
        <v>1E-3</v>
      </c>
      <c r="D132">
        <v>1.1715095043182371</v>
      </c>
      <c r="E132">
        <v>8.4181070327758789E-2</v>
      </c>
      <c r="F132">
        <v>2.9559543132781978</v>
      </c>
      <c r="G132">
        <v>0</v>
      </c>
    </row>
    <row r="133" spans="1:7" x14ac:dyDescent="0.25">
      <c r="A133">
        <v>8001</v>
      </c>
      <c r="B133">
        <v>0.5</v>
      </c>
      <c r="C133">
        <v>4.9999999999999998E-7</v>
      </c>
      <c r="D133">
        <v>1.1558594703674321</v>
      </c>
      <c r="E133">
        <v>9.1068029403686523E-2</v>
      </c>
      <c r="F133">
        <v>3.4627408981323242</v>
      </c>
      <c r="G133">
        <v>0</v>
      </c>
    </row>
    <row r="134" spans="1:7" x14ac:dyDescent="0.25">
      <c r="A134">
        <v>8001</v>
      </c>
      <c r="B134">
        <v>0.25</v>
      </c>
      <c r="C134">
        <v>1E-3</v>
      </c>
      <c r="D134">
        <v>1.142201900482178</v>
      </c>
      <c r="E134">
        <v>0.22458624839782709</v>
      </c>
      <c r="F134">
        <v>3.0516371726989751</v>
      </c>
      <c r="G134">
        <v>0</v>
      </c>
    </row>
    <row r="135" spans="1:7" x14ac:dyDescent="0.25">
      <c r="A135">
        <v>8001</v>
      </c>
      <c r="B135">
        <v>0.25</v>
      </c>
      <c r="C135">
        <v>4.9999999999999998E-7</v>
      </c>
      <c r="D135">
        <v>1.183936595916748</v>
      </c>
      <c r="E135">
        <v>0.21511983871459961</v>
      </c>
      <c r="F135">
        <v>2.9557137489318852</v>
      </c>
      <c r="G135">
        <v>0</v>
      </c>
    </row>
    <row r="136" spans="1:7" x14ac:dyDescent="0.25">
      <c r="A136">
        <v>8001</v>
      </c>
      <c r="B136">
        <v>0.125</v>
      </c>
      <c r="C136">
        <v>1E-3</v>
      </c>
      <c r="D136">
        <v>1.091142416000366</v>
      </c>
      <c r="E136">
        <v>0.54878902435302734</v>
      </c>
      <c r="F136">
        <v>3.028655052185059</v>
      </c>
      <c r="G136">
        <v>0</v>
      </c>
    </row>
    <row r="137" spans="1:7" x14ac:dyDescent="0.25">
      <c r="A137">
        <v>8001</v>
      </c>
      <c r="B137">
        <v>0.125</v>
      </c>
      <c r="C137">
        <v>4.9999999999999998E-7</v>
      </c>
      <c r="D137">
        <v>1.1799013614654541</v>
      </c>
      <c r="E137">
        <v>0.55121922492980957</v>
      </c>
      <c r="F137">
        <v>2.954419851303101</v>
      </c>
      <c r="G137">
        <v>0</v>
      </c>
    </row>
    <row r="138" spans="1:7" x14ac:dyDescent="0.25">
      <c r="A138">
        <v>8501</v>
      </c>
      <c r="B138">
        <v>0.75</v>
      </c>
      <c r="C138">
        <v>1E-3</v>
      </c>
      <c r="D138">
        <v>1.212096691131592</v>
      </c>
      <c r="E138">
        <v>6.2816143035888672E-2</v>
      </c>
      <c r="F138">
        <v>3.2510585784912109</v>
      </c>
      <c r="G138">
        <v>0</v>
      </c>
    </row>
    <row r="139" spans="1:7" x14ac:dyDescent="0.25">
      <c r="A139">
        <v>8501</v>
      </c>
      <c r="B139">
        <v>0.75</v>
      </c>
      <c r="C139">
        <v>4.9999999999999998E-7</v>
      </c>
      <c r="D139">
        <v>1.190828323364258</v>
      </c>
      <c r="E139">
        <v>6.7453622817993164E-2</v>
      </c>
      <c r="F139">
        <v>3.3127059936523442</v>
      </c>
      <c r="G139">
        <v>0</v>
      </c>
    </row>
    <row r="140" spans="1:7" x14ac:dyDescent="0.25">
      <c r="A140">
        <v>8501</v>
      </c>
      <c r="B140">
        <v>0.5</v>
      </c>
      <c r="C140">
        <v>1E-3</v>
      </c>
      <c r="D140">
        <v>1.2143721580505371</v>
      </c>
      <c r="E140">
        <v>0.1077466011047363</v>
      </c>
      <c r="F140">
        <v>3.2023038864135742</v>
      </c>
      <c r="G140">
        <v>0</v>
      </c>
    </row>
    <row r="141" spans="1:7" x14ac:dyDescent="0.25">
      <c r="A141">
        <v>8501</v>
      </c>
      <c r="B141">
        <v>0.5</v>
      </c>
      <c r="C141">
        <v>4.9999999999999998E-7</v>
      </c>
      <c r="D141">
        <v>1.221538782119751</v>
      </c>
      <c r="E141">
        <v>9.1373205184936523E-2</v>
      </c>
      <c r="F141">
        <v>3.264783620834351</v>
      </c>
      <c r="G141">
        <v>0</v>
      </c>
    </row>
    <row r="142" spans="1:7" x14ac:dyDescent="0.25">
      <c r="A142">
        <v>8501</v>
      </c>
      <c r="B142">
        <v>0.25</v>
      </c>
      <c r="C142">
        <v>1E-3</v>
      </c>
      <c r="D142">
        <v>1.250052213668823</v>
      </c>
      <c r="E142">
        <v>0.22699737548828119</v>
      </c>
      <c r="F142">
        <v>3.164371013641357</v>
      </c>
      <c r="G142">
        <v>0</v>
      </c>
    </row>
    <row r="143" spans="1:7" x14ac:dyDescent="0.25">
      <c r="A143">
        <v>8501</v>
      </c>
      <c r="B143">
        <v>0.25</v>
      </c>
      <c r="C143">
        <v>4.9999999999999998E-7</v>
      </c>
      <c r="D143">
        <v>1.2663290500640869</v>
      </c>
      <c r="E143">
        <v>0.22288370132446289</v>
      </c>
      <c r="F143">
        <v>3.1945230960845952</v>
      </c>
      <c r="G143">
        <v>0</v>
      </c>
    </row>
    <row r="144" spans="1:7" x14ac:dyDescent="0.25">
      <c r="A144">
        <v>8501</v>
      </c>
      <c r="B144">
        <v>0.125</v>
      </c>
      <c r="C144">
        <v>1E-3</v>
      </c>
      <c r="D144">
        <v>1.2175135612487791</v>
      </c>
      <c r="E144">
        <v>0.59830665588378906</v>
      </c>
      <c r="F144">
        <v>3.2436494827270508</v>
      </c>
      <c r="G144">
        <v>0</v>
      </c>
    </row>
    <row r="145" spans="1:7" x14ac:dyDescent="0.25">
      <c r="A145">
        <v>8501</v>
      </c>
      <c r="B145">
        <v>0.125</v>
      </c>
      <c r="C145">
        <v>4.9999999999999998E-7</v>
      </c>
      <c r="D145">
        <v>1.2515866756439209</v>
      </c>
      <c r="E145">
        <v>0.59241175651550293</v>
      </c>
      <c r="F145">
        <v>3.2230210304260249</v>
      </c>
      <c r="G145">
        <v>0</v>
      </c>
    </row>
    <row r="146" spans="1:7" x14ac:dyDescent="0.25">
      <c r="A146">
        <v>9001</v>
      </c>
      <c r="B146">
        <v>0.75</v>
      </c>
      <c r="C146">
        <v>1E-3</v>
      </c>
      <c r="D146">
        <v>1.2981090545654299</v>
      </c>
      <c r="E146">
        <v>6.523585319519043E-2</v>
      </c>
      <c r="F146">
        <v>3.618499755859375</v>
      </c>
      <c r="G146">
        <v>0</v>
      </c>
    </row>
    <row r="147" spans="1:7" x14ac:dyDescent="0.25">
      <c r="A147">
        <v>9001</v>
      </c>
      <c r="B147">
        <v>0.75</v>
      </c>
      <c r="C147">
        <v>4.9999999999999998E-7</v>
      </c>
      <c r="D147">
        <v>1.323845386505127</v>
      </c>
      <c r="E147">
        <v>7.170867919921875E-2</v>
      </c>
      <c r="F147">
        <v>3.621616125106812</v>
      </c>
      <c r="G147">
        <v>0</v>
      </c>
    </row>
    <row r="148" spans="1:7" x14ac:dyDescent="0.25">
      <c r="A148">
        <v>9001</v>
      </c>
      <c r="B148">
        <v>0.5</v>
      </c>
      <c r="C148">
        <v>1E-3</v>
      </c>
      <c r="D148">
        <v>1.2976570129394529</v>
      </c>
      <c r="E148">
        <v>0.1014225482940674</v>
      </c>
      <c r="F148">
        <v>3.6210768222808838</v>
      </c>
      <c r="G148">
        <v>0</v>
      </c>
    </row>
    <row r="149" spans="1:7" x14ac:dyDescent="0.25">
      <c r="A149">
        <v>9001</v>
      </c>
      <c r="B149">
        <v>0.5</v>
      </c>
      <c r="C149">
        <v>4.9999999999999998E-7</v>
      </c>
      <c r="D149">
        <v>1.348854064941406</v>
      </c>
      <c r="E149">
        <v>0.1096556186676025</v>
      </c>
      <c r="F149">
        <v>3.6181364059448242</v>
      </c>
      <c r="G149">
        <v>0</v>
      </c>
    </row>
    <row r="150" spans="1:7" x14ac:dyDescent="0.25">
      <c r="A150">
        <v>9001</v>
      </c>
      <c r="B150">
        <v>0.25</v>
      </c>
      <c r="C150">
        <v>1E-3</v>
      </c>
      <c r="D150">
        <v>1.3306260108947749</v>
      </c>
      <c r="E150">
        <v>0.24700307846069339</v>
      </c>
      <c r="F150">
        <v>3.5976607799530029</v>
      </c>
      <c r="G150">
        <v>0</v>
      </c>
    </row>
    <row r="151" spans="1:7" x14ac:dyDescent="0.25">
      <c r="A151">
        <v>9001</v>
      </c>
      <c r="B151">
        <v>0.25</v>
      </c>
      <c r="C151">
        <v>4.9999999999999998E-7</v>
      </c>
      <c r="D151">
        <v>1.25883412361145</v>
      </c>
      <c r="E151">
        <v>0.2436516284942627</v>
      </c>
      <c r="F151">
        <v>3.6719284057617192</v>
      </c>
      <c r="G151">
        <v>0</v>
      </c>
    </row>
    <row r="152" spans="1:7" x14ac:dyDescent="0.25">
      <c r="A152">
        <v>9001</v>
      </c>
      <c r="B152">
        <v>0.125</v>
      </c>
      <c r="C152">
        <v>1E-3</v>
      </c>
      <c r="D152">
        <v>1.218122005462646</v>
      </c>
      <c r="E152">
        <v>0.63937878608703613</v>
      </c>
      <c r="F152">
        <v>3.7048907279968262</v>
      </c>
      <c r="G152">
        <v>0</v>
      </c>
    </row>
    <row r="153" spans="1:7" x14ac:dyDescent="0.25">
      <c r="A153">
        <v>9001</v>
      </c>
      <c r="B153">
        <v>0.125</v>
      </c>
      <c r="C153">
        <v>4.9999999999999998E-7</v>
      </c>
      <c r="D153">
        <v>1.2725808620452881</v>
      </c>
      <c r="E153">
        <v>0.63384342193603516</v>
      </c>
      <c r="F153">
        <v>3.6331431865692139</v>
      </c>
      <c r="G153">
        <v>0</v>
      </c>
    </row>
    <row r="154" spans="1:7" x14ac:dyDescent="0.25">
      <c r="A154">
        <v>9501</v>
      </c>
      <c r="B154">
        <v>0.75</v>
      </c>
      <c r="C154">
        <v>1E-3</v>
      </c>
      <c r="D154">
        <v>1.339038610458374</v>
      </c>
      <c r="E154">
        <v>8.5515499114990234E-2</v>
      </c>
      <c r="F154">
        <v>4.043950080871582</v>
      </c>
      <c r="G154">
        <v>0</v>
      </c>
    </row>
    <row r="155" spans="1:7" x14ac:dyDescent="0.25">
      <c r="A155">
        <v>9501</v>
      </c>
      <c r="B155">
        <v>0.75</v>
      </c>
      <c r="C155">
        <v>4.9999999999999998E-7</v>
      </c>
      <c r="D155">
        <v>1.344278812408447</v>
      </c>
      <c r="E155">
        <v>7.4214458465576172E-2</v>
      </c>
      <c r="F155">
        <v>4.0764114856719971</v>
      </c>
      <c r="G155">
        <v>0</v>
      </c>
    </row>
    <row r="156" spans="1:7" x14ac:dyDescent="0.25">
      <c r="A156">
        <v>9501</v>
      </c>
      <c r="B156">
        <v>0.5</v>
      </c>
      <c r="C156">
        <v>1E-3</v>
      </c>
      <c r="D156">
        <v>1.337750196456909</v>
      </c>
      <c r="E156">
        <v>0.1117484569549561</v>
      </c>
      <c r="F156">
        <v>4.026972770690918</v>
      </c>
      <c r="G156">
        <v>0</v>
      </c>
    </row>
    <row r="157" spans="1:7" x14ac:dyDescent="0.25">
      <c r="A157">
        <v>9501</v>
      </c>
      <c r="B157">
        <v>0.5</v>
      </c>
      <c r="C157">
        <v>4.9999999999999998E-7</v>
      </c>
      <c r="D157">
        <v>1.312373161315918</v>
      </c>
      <c r="E157">
        <v>0.10948085784912109</v>
      </c>
      <c r="F157">
        <v>4.1142559051513672</v>
      </c>
      <c r="G157">
        <v>0</v>
      </c>
    </row>
    <row r="158" spans="1:7" x14ac:dyDescent="0.25">
      <c r="A158">
        <v>9501</v>
      </c>
      <c r="B158">
        <v>0.25</v>
      </c>
      <c r="C158">
        <v>1E-3</v>
      </c>
      <c r="D158">
        <v>1.3659200668334961</v>
      </c>
      <c r="E158">
        <v>0.25857257843017578</v>
      </c>
      <c r="F158">
        <v>4.0057275295257568</v>
      </c>
      <c r="G158">
        <v>0</v>
      </c>
    </row>
    <row r="159" spans="1:7" x14ac:dyDescent="0.25">
      <c r="A159">
        <v>9501</v>
      </c>
      <c r="B159">
        <v>0.25</v>
      </c>
      <c r="C159">
        <v>4.9999999999999998E-7</v>
      </c>
      <c r="D159">
        <v>1.345449686050415</v>
      </c>
      <c r="E159">
        <v>0.25818872451782232</v>
      </c>
      <c r="F159">
        <v>4.0235147476196289</v>
      </c>
      <c r="G159">
        <v>0</v>
      </c>
    </row>
    <row r="160" spans="1:7" x14ac:dyDescent="0.25">
      <c r="A160">
        <v>9501</v>
      </c>
      <c r="B160">
        <v>0.125</v>
      </c>
      <c r="C160">
        <v>1E-3</v>
      </c>
      <c r="D160">
        <v>1.3470067977905269</v>
      </c>
      <c r="E160">
        <v>0.67091488838195801</v>
      </c>
      <c r="F160">
        <v>4.0053505897521973</v>
      </c>
      <c r="G160">
        <v>0</v>
      </c>
    </row>
    <row r="161" spans="1:7" x14ac:dyDescent="0.25">
      <c r="A161">
        <v>9501</v>
      </c>
      <c r="B161">
        <v>0.125</v>
      </c>
      <c r="C161">
        <v>4.9999999999999998E-7</v>
      </c>
      <c r="D161">
        <v>1.3330099582672119</v>
      </c>
      <c r="E161">
        <v>0.67962789535522461</v>
      </c>
      <c r="F161">
        <v>4.0291903018951416</v>
      </c>
      <c r="G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61"/>
  <sheetViews>
    <sheetView workbookViewId="0"/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0.75</v>
      </c>
      <c r="C2">
        <v>1E-3</v>
      </c>
      <c r="D2">
        <v>3.9918422698974609E-3</v>
      </c>
      <c r="E2">
        <v>0</v>
      </c>
      <c r="F2">
        <v>6.9746017456054688E-2</v>
      </c>
      <c r="G2">
        <v>0</v>
      </c>
    </row>
    <row r="3" spans="1:7" x14ac:dyDescent="0.25">
      <c r="A3">
        <v>1</v>
      </c>
      <c r="B3">
        <v>0.75</v>
      </c>
      <c r="C3">
        <v>4.9999999999999998E-7</v>
      </c>
      <c r="D3">
        <v>0</v>
      </c>
      <c r="E3">
        <v>0</v>
      </c>
      <c r="F3">
        <v>0</v>
      </c>
      <c r="G3">
        <v>0</v>
      </c>
    </row>
    <row r="4" spans="1:7" x14ac:dyDescent="0.25">
      <c r="A4">
        <v>1</v>
      </c>
      <c r="B4">
        <v>0.5</v>
      </c>
      <c r="C4">
        <v>1E-3</v>
      </c>
      <c r="D4">
        <v>0</v>
      </c>
      <c r="E4">
        <v>0</v>
      </c>
      <c r="F4">
        <v>0</v>
      </c>
      <c r="G4">
        <v>0</v>
      </c>
    </row>
    <row r="5" spans="1:7" x14ac:dyDescent="0.25">
      <c r="A5">
        <v>1</v>
      </c>
      <c r="B5">
        <v>0.5</v>
      </c>
      <c r="C5">
        <v>4.9999999999999998E-7</v>
      </c>
      <c r="D5">
        <v>0</v>
      </c>
      <c r="E5">
        <v>0</v>
      </c>
      <c r="F5">
        <v>0</v>
      </c>
      <c r="G5">
        <v>0</v>
      </c>
    </row>
    <row r="6" spans="1:7" x14ac:dyDescent="0.25">
      <c r="A6">
        <v>1</v>
      </c>
      <c r="B6">
        <v>0.25</v>
      </c>
      <c r="C6">
        <v>1E-3</v>
      </c>
      <c r="D6">
        <v>0</v>
      </c>
      <c r="E6">
        <v>0</v>
      </c>
      <c r="F6">
        <v>0</v>
      </c>
      <c r="G6">
        <v>0</v>
      </c>
    </row>
    <row r="7" spans="1:7" x14ac:dyDescent="0.25">
      <c r="A7">
        <v>1</v>
      </c>
      <c r="B7">
        <v>0.25</v>
      </c>
      <c r="C7">
        <v>4.9999999999999998E-7</v>
      </c>
      <c r="D7">
        <v>0</v>
      </c>
      <c r="E7">
        <v>0</v>
      </c>
      <c r="F7">
        <v>9.9611282348632813E-4</v>
      </c>
      <c r="G7">
        <v>0</v>
      </c>
    </row>
    <row r="8" spans="1:7" x14ac:dyDescent="0.25">
      <c r="A8">
        <v>1</v>
      </c>
      <c r="B8">
        <v>0.125</v>
      </c>
      <c r="C8">
        <v>1E-3</v>
      </c>
      <c r="D8">
        <v>0</v>
      </c>
      <c r="E8">
        <v>0</v>
      </c>
      <c r="F8">
        <v>0</v>
      </c>
      <c r="G8">
        <v>0</v>
      </c>
    </row>
    <row r="9" spans="1:7" x14ac:dyDescent="0.25">
      <c r="A9">
        <v>1</v>
      </c>
      <c r="B9">
        <v>0.125</v>
      </c>
      <c r="C9">
        <v>4.9999999999999998E-7</v>
      </c>
      <c r="D9">
        <v>0</v>
      </c>
      <c r="E9">
        <v>0</v>
      </c>
      <c r="F9">
        <v>0</v>
      </c>
      <c r="G9">
        <v>0</v>
      </c>
    </row>
    <row r="10" spans="1:7" x14ac:dyDescent="0.25">
      <c r="A10">
        <v>501</v>
      </c>
      <c r="B10">
        <v>0.75</v>
      </c>
      <c r="C10">
        <v>1E-3</v>
      </c>
      <c r="D10">
        <v>0.1158432960510254</v>
      </c>
      <c r="E10">
        <v>0</v>
      </c>
      <c r="F10">
        <v>1.595711708068848E-2</v>
      </c>
      <c r="G10">
        <v>0</v>
      </c>
    </row>
    <row r="11" spans="1:7" x14ac:dyDescent="0.25">
      <c r="A11">
        <v>501</v>
      </c>
      <c r="B11">
        <v>0.75</v>
      </c>
      <c r="C11">
        <v>4.9999999999999998E-7</v>
      </c>
      <c r="D11">
        <v>0.10211086273193359</v>
      </c>
      <c r="E11">
        <v>0</v>
      </c>
      <c r="F11">
        <v>3.1101226806640622E-2</v>
      </c>
      <c r="G11">
        <v>0</v>
      </c>
    </row>
    <row r="12" spans="1:7" x14ac:dyDescent="0.25">
      <c r="A12">
        <v>501</v>
      </c>
      <c r="B12">
        <v>0.5</v>
      </c>
      <c r="C12">
        <v>1E-3</v>
      </c>
      <c r="D12">
        <v>0.1158444881439209</v>
      </c>
      <c r="E12">
        <v>0</v>
      </c>
      <c r="F12">
        <v>3.4202814102172852E-2</v>
      </c>
      <c r="G12">
        <v>0</v>
      </c>
    </row>
    <row r="13" spans="1:7" x14ac:dyDescent="0.25">
      <c r="A13">
        <v>501</v>
      </c>
      <c r="B13">
        <v>0.5</v>
      </c>
      <c r="C13">
        <v>4.9999999999999998E-7</v>
      </c>
      <c r="D13">
        <v>9.8015308380126953E-2</v>
      </c>
      <c r="E13">
        <v>1.6638517379760739E-2</v>
      </c>
      <c r="F13">
        <v>3.5524129867553711E-2</v>
      </c>
      <c r="G13">
        <v>0</v>
      </c>
    </row>
    <row r="14" spans="1:7" x14ac:dyDescent="0.25">
      <c r="A14">
        <v>501</v>
      </c>
      <c r="B14">
        <v>0.25</v>
      </c>
      <c r="C14">
        <v>1E-3</v>
      </c>
      <c r="D14">
        <v>0.10703301429748539</v>
      </c>
      <c r="E14">
        <v>0</v>
      </c>
      <c r="F14">
        <v>2.6307344436645511E-2</v>
      </c>
      <c r="G14">
        <v>0</v>
      </c>
    </row>
    <row r="15" spans="1:7" x14ac:dyDescent="0.25">
      <c r="A15">
        <v>501</v>
      </c>
      <c r="B15">
        <v>0.25</v>
      </c>
      <c r="C15">
        <v>4.9999999999999998E-7</v>
      </c>
      <c r="D15">
        <v>0.1497187614440918</v>
      </c>
      <c r="E15">
        <v>2.3732662200927731E-2</v>
      </c>
      <c r="F15">
        <v>3.4422636032104492E-2</v>
      </c>
      <c r="G15">
        <v>0</v>
      </c>
    </row>
    <row r="16" spans="1:7" x14ac:dyDescent="0.25">
      <c r="A16">
        <v>501</v>
      </c>
      <c r="B16">
        <v>0.125</v>
      </c>
      <c r="C16">
        <v>1E-3</v>
      </c>
      <c r="D16">
        <v>0.1168107986450195</v>
      </c>
      <c r="E16">
        <v>1.7138242721557621E-2</v>
      </c>
      <c r="F16">
        <v>2.3938894271850589E-2</v>
      </c>
      <c r="G16">
        <v>0</v>
      </c>
    </row>
    <row r="17" spans="1:7" x14ac:dyDescent="0.25">
      <c r="A17">
        <v>501</v>
      </c>
      <c r="B17">
        <v>0.125</v>
      </c>
      <c r="C17">
        <v>4.9999999999999998E-7</v>
      </c>
      <c r="D17">
        <v>0.1089320182800293</v>
      </c>
      <c r="E17">
        <v>1.8082380294799801E-2</v>
      </c>
      <c r="F17">
        <v>3.1274557113647461E-2</v>
      </c>
      <c r="G17">
        <v>0</v>
      </c>
    </row>
    <row r="18" spans="1:7" x14ac:dyDescent="0.25">
      <c r="A18">
        <v>1001</v>
      </c>
      <c r="B18">
        <v>0.75</v>
      </c>
      <c r="C18">
        <v>1E-3</v>
      </c>
      <c r="D18">
        <v>0.2259061336517334</v>
      </c>
      <c r="E18">
        <v>7.0354938507080078E-3</v>
      </c>
      <c r="F18">
        <v>8.2290887832641602E-2</v>
      </c>
      <c r="G18">
        <v>0</v>
      </c>
    </row>
    <row r="19" spans="1:7" x14ac:dyDescent="0.25">
      <c r="A19">
        <v>1001</v>
      </c>
      <c r="B19">
        <v>0.75</v>
      </c>
      <c r="C19">
        <v>4.9999999999999998E-7</v>
      </c>
      <c r="D19">
        <v>0.21513676643371579</v>
      </c>
      <c r="E19">
        <v>1.0122537612915041E-2</v>
      </c>
      <c r="F19">
        <v>6.8804264068603516E-2</v>
      </c>
      <c r="G19">
        <v>0</v>
      </c>
    </row>
    <row r="20" spans="1:7" x14ac:dyDescent="0.25">
      <c r="A20">
        <v>1001</v>
      </c>
      <c r="B20">
        <v>0.5</v>
      </c>
      <c r="C20">
        <v>1E-3</v>
      </c>
      <c r="D20">
        <v>0.21872901916503909</v>
      </c>
      <c r="E20">
        <v>1.2555837631225589E-2</v>
      </c>
      <c r="F20">
        <v>8.4107398986816406E-2</v>
      </c>
      <c r="G20">
        <v>0</v>
      </c>
    </row>
    <row r="21" spans="1:7" x14ac:dyDescent="0.25">
      <c r="A21">
        <v>1001</v>
      </c>
      <c r="B21">
        <v>0.5</v>
      </c>
      <c r="C21">
        <v>4.9999999999999998E-7</v>
      </c>
      <c r="D21">
        <v>0.2171368598937988</v>
      </c>
      <c r="E21">
        <v>1.196742057800293E-2</v>
      </c>
      <c r="F21">
        <v>6.8811893463134766E-2</v>
      </c>
      <c r="G21">
        <v>0</v>
      </c>
    </row>
    <row r="22" spans="1:7" x14ac:dyDescent="0.25">
      <c r="A22">
        <v>1001</v>
      </c>
      <c r="B22">
        <v>0.25</v>
      </c>
      <c r="C22">
        <v>1E-3</v>
      </c>
      <c r="D22">
        <v>0.20601201057434079</v>
      </c>
      <c r="E22">
        <v>2.0258903503417969E-2</v>
      </c>
      <c r="F22">
        <v>6.6785335540771484E-2</v>
      </c>
      <c r="G22">
        <v>0</v>
      </c>
    </row>
    <row r="23" spans="1:7" x14ac:dyDescent="0.25">
      <c r="A23">
        <v>1001</v>
      </c>
      <c r="B23">
        <v>0.25</v>
      </c>
      <c r="C23">
        <v>4.9999999999999998E-7</v>
      </c>
      <c r="D23">
        <v>0.22059106826782229</v>
      </c>
      <c r="E23">
        <v>1.207852363586426E-2</v>
      </c>
      <c r="F23">
        <v>8.0610036849975586E-2</v>
      </c>
      <c r="G23">
        <v>0</v>
      </c>
    </row>
    <row r="24" spans="1:7" x14ac:dyDescent="0.25">
      <c r="A24">
        <v>1001</v>
      </c>
      <c r="B24">
        <v>0.125</v>
      </c>
      <c r="C24">
        <v>1E-3</v>
      </c>
      <c r="D24">
        <v>0.22284221649169919</v>
      </c>
      <c r="E24">
        <v>3.0164241790771481E-2</v>
      </c>
      <c r="F24">
        <v>6.7879199981689453E-2</v>
      </c>
      <c r="G24">
        <v>0</v>
      </c>
    </row>
    <row r="25" spans="1:7" x14ac:dyDescent="0.25">
      <c r="A25">
        <v>1001</v>
      </c>
      <c r="B25">
        <v>0.125</v>
      </c>
      <c r="C25">
        <v>4.9999999999999998E-7</v>
      </c>
      <c r="D25">
        <v>0.21586465835571289</v>
      </c>
      <c r="E25">
        <v>3.017878532409668E-2</v>
      </c>
      <c r="F25">
        <v>6.8209648132324219E-2</v>
      </c>
      <c r="G25">
        <v>0</v>
      </c>
    </row>
    <row r="26" spans="1:7" x14ac:dyDescent="0.25">
      <c r="A26">
        <v>1501</v>
      </c>
      <c r="B26">
        <v>0.75</v>
      </c>
      <c r="C26">
        <v>1E-3</v>
      </c>
      <c r="D26">
        <v>0.28344321250915527</v>
      </c>
      <c r="E26">
        <v>1.6634464263916019E-2</v>
      </c>
      <c r="F26">
        <v>0.14391422271728521</v>
      </c>
      <c r="G26">
        <v>0</v>
      </c>
    </row>
    <row r="27" spans="1:7" x14ac:dyDescent="0.25">
      <c r="A27">
        <v>1501</v>
      </c>
      <c r="B27">
        <v>0.75</v>
      </c>
      <c r="C27">
        <v>4.9999999999999998E-7</v>
      </c>
      <c r="D27">
        <v>0.2952578067779541</v>
      </c>
      <c r="E27">
        <v>1.0009765625E-2</v>
      </c>
      <c r="F27">
        <v>0.11685967445373539</v>
      </c>
      <c r="G27">
        <v>0</v>
      </c>
    </row>
    <row r="28" spans="1:7" x14ac:dyDescent="0.25">
      <c r="A28">
        <v>1501</v>
      </c>
      <c r="B28">
        <v>0.5</v>
      </c>
      <c r="C28">
        <v>1E-3</v>
      </c>
      <c r="D28">
        <v>0.28718996047973627</v>
      </c>
      <c r="E28">
        <v>1.296544075012207E-2</v>
      </c>
      <c r="F28">
        <v>0.12666606903076169</v>
      </c>
      <c r="G28">
        <v>0</v>
      </c>
    </row>
    <row r="29" spans="1:7" x14ac:dyDescent="0.25">
      <c r="A29">
        <v>1501</v>
      </c>
      <c r="B29">
        <v>0.5</v>
      </c>
      <c r="C29">
        <v>4.9999999999999998E-7</v>
      </c>
      <c r="D29">
        <v>0.2608487606048584</v>
      </c>
      <c r="E29">
        <v>1.0289669036865229E-2</v>
      </c>
      <c r="F29">
        <v>0.14414811134338379</v>
      </c>
      <c r="G29">
        <v>0</v>
      </c>
    </row>
    <row r="30" spans="1:7" x14ac:dyDescent="0.25">
      <c r="A30">
        <v>1501</v>
      </c>
      <c r="B30">
        <v>0.25</v>
      </c>
      <c r="C30">
        <v>1E-3</v>
      </c>
      <c r="D30">
        <v>0.28472638130187988</v>
      </c>
      <c r="E30">
        <v>3.0692815780639648E-2</v>
      </c>
      <c r="F30">
        <v>0.13903951644897461</v>
      </c>
      <c r="G30">
        <v>0</v>
      </c>
    </row>
    <row r="31" spans="1:7" x14ac:dyDescent="0.25">
      <c r="A31">
        <v>1501</v>
      </c>
      <c r="B31">
        <v>0.25</v>
      </c>
      <c r="C31">
        <v>4.9999999999999998E-7</v>
      </c>
      <c r="D31">
        <v>0.27826571464538569</v>
      </c>
      <c r="E31">
        <v>2.264857292175293E-2</v>
      </c>
      <c r="F31">
        <v>0.1317331790924072</v>
      </c>
      <c r="G31">
        <v>0</v>
      </c>
    </row>
    <row r="32" spans="1:7" x14ac:dyDescent="0.25">
      <c r="A32">
        <v>1501</v>
      </c>
      <c r="B32">
        <v>0.125</v>
      </c>
      <c r="C32">
        <v>1E-3</v>
      </c>
      <c r="D32">
        <v>0.29005670547485352</v>
      </c>
      <c r="E32">
        <v>5.3662538528442383E-2</v>
      </c>
      <c r="F32">
        <v>0.13054585456848139</v>
      </c>
      <c r="G32">
        <v>0</v>
      </c>
    </row>
    <row r="33" spans="1:7" x14ac:dyDescent="0.25">
      <c r="A33">
        <v>1501</v>
      </c>
      <c r="B33">
        <v>0.125</v>
      </c>
      <c r="C33">
        <v>4.9999999999999998E-7</v>
      </c>
      <c r="D33">
        <v>0.28589582443237299</v>
      </c>
      <c r="E33">
        <v>4.6006679534912109E-2</v>
      </c>
      <c r="F33">
        <v>0.16208004951477051</v>
      </c>
      <c r="G33">
        <v>0</v>
      </c>
    </row>
    <row r="34" spans="1:7" x14ac:dyDescent="0.25">
      <c r="A34">
        <v>2001</v>
      </c>
      <c r="B34">
        <v>0.75</v>
      </c>
      <c r="C34">
        <v>1E-3</v>
      </c>
      <c r="D34">
        <v>0.35585904121398931</v>
      </c>
      <c r="E34">
        <v>1.028919219970703E-2</v>
      </c>
      <c r="F34">
        <v>0.23022317886352539</v>
      </c>
      <c r="G34">
        <v>0</v>
      </c>
    </row>
    <row r="35" spans="1:7" x14ac:dyDescent="0.25">
      <c r="A35">
        <v>2001</v>
      </c>
      <c r="B35">
        <v>0.75</v>
      </c>
      <c r="C35">
        <v>4.9999999999999998E-7</v>
      </c>
      <c r="D35">
        <v>0.3281700611114502</v>
      </c>
      <c r="E35">
        <v>1.033759117126465E-2</v>
      </c>
      <c r="F35">
        <v>0.23067378997802729</v>
      </c>
      <c r="G35">
        <v>0</v>
      </c>
    </row>
    <row r="36" spans="1:7" x14ac:dyDescent="0.25">
      <c r="A36">
        <v>2001</v>
      </c>
      <c r="B36">
        <v>0.5</v>
      </c>
      <c r="C36">
        <v>1E-3</v>
      </c>
      <c r="D36">
        <v>0.34790492057800287</v>
      </c>
      <c r="E36">
        <v>1.6708612442016602E-2</v>
      </c>
      <c r="F36">
        <v>0.2303926944732666</v>
      </c>
      <c r="G36">
        <v>0</v>
      </c>
    </row>
    <row r="37" spans="1:7" x14ac:dyDescent="0.25">
      <c r="A37">
        <v>2001</v>
      </c>
      <c r="B37">
        <v>0.5</v>
      </c>
      <c r="C37">
        <v>4.9999999999999998E-7</v>
      </c>
      <c r="D37">
        <v>0.33767342567443848</v>
      </c>
      <c r="E37">
        <v>2.0456552505493161E-2</v>
      </c>
      <c r="F37">
        <v>0.23327922821044919</v>
      </c>
      <c r="G37">
        <v>0</v>
      </c>
    </row>
    <row r="38" spans="1:7" x14ac:dyDescent="0.25">
      <c r="A38">
        <v>2001</v>
      </c>
      <c r="B38">
        <v>0.25</v>
      </c>
      <c r="C38">
        <v>1E-3</v>
      </c>
      <c r="D38">
        <v>0.33097243309021002</v>
      </c>
      <c r="E38">
        <v>4.0998220443725593E-2</v>
      </c>
      <c r="F38">
        <v>0.2584388256072998</v>
      </c>
      <c r="G38">
        <v>0</v>
      </c>
    </row>
    <row r="39" spans="1:7" x14ac:dyDescent="0.25">
      <c r="A39">
        <v>2001</v>
      </c>
      <c r="B39">
        <v>0.25</v>
      </c>
      <c r="C39">
        <v>4.9999999999999998E-7</v>
      </c>
      <c r="D39">
        <v>0.33621716499328608</v>
      </c>
      <c r="E39">
        <v>4.0992021560668952E-2</v>
      </c>
      <c r="F39">
        <v>0.23130989074707031</v>
      </c>
      <c r="G39">
        <v>0</v>
      </c>
    </row>
    <row r="40" spans="1:7" x14ac:dyDescent="0.25">
      <c r="A40">
        <v>2001</v>
      </c>
      <c r="B40">
        <v>0.125</v>
      </c>
      <c r="C40">
        <v>1E-3</v>
      </c>
      <c r="D40">
        <v>0.34537029266357422</v>
      </c>
      <c r="E40">
        <v>7.0121049880981445E-2</v>
      </c>
      <c r="F40">
        <v>0.2240455150604248</v>
      </c>
      <c r="G40">
        <v>0</v>
      </c>
    </row>
    <row r="41" spans="1:7" x14ac:dyDescent="0.25">
      <c r="A41">
        <v>2001</v>
      </c>
      <c r="B41">
        <v>0.125</v>
      </c>
      <c r="C41">
        <v>4.9999999999999998E-7</v>
      </c>
      <c r="D41">
        <v>0.38318467140197748</v>
      </c>
      <c r="E41">
        <v>7.8952789306640625E-2</v>
      </c>
      <c r="F41">
        <v>0.2467496395111084</v>
      </c>
      <c r="G41">
        <v>0</v>
      </c>
    </row>
    <row r="42" spans="1:7" x14ac:dyDescent="0.25">
      <c r="A42">
        <v>2501</v>
      </c>
      <c r="B42">
        <v>0.75</v>
      </c>
      <c r="C42">
        <v>1E-3</v>
      </c>
      <c r="D42">
        <v>0.41651248931884771</v>
      </c>
      <c r="E42">
        <v>1.795649528503418E-2</v>
      </c>
      <c r="F42">
        <v>0.35168313980102539</v>
      </c>
      <c r="G42">
        <v>0</v>
      </c>
    </row>
    <row r="43" spans="1:7" x14ac:dyDescent="0.25">
      <c r="A43">
        <v>2501</v>
      </c>
      <c r="B43">
        <v>0.75</v>
      </c>
      <c r="C43">
        <v>4.9999999999999998E-7</v>
      </c>
      <c r="D43">
        <v>0.39815187454223627</v>
      </c>
      <c r="E43">
        <v>2.0436525344848629E-2</v>
      </c>
      <c r="F43">
        <v>0.34464383125305181</v>
      </c>
      <c r="G43">
        <v>0</v>
      </c>
    </row>
    <row r="44" spans="1:7" x14ac:dyDescent="0.25">
      <c r="A44">
        <v>2501</v>
      </c>
      <c r="B44">
        <v>0.5</v>
      </c>
      <c r="C44">
        <v>1E-3</v>
      </c>
      <c r="D44">
        <v>0.39081788063049322</v>
      </c>
      <c r="E44">
        <v>2.7245998382568359E-2</v>
      </c>
      <c r="F44">
        <v>0.38075876235961909</v>
      </c>
      <c r="G44">
        <v>0</v>
      </c>
    </row>
    <row r="45" spans="1:7" x14ac:dyDescent="0.25">
      <c r="A45">
        <v>2501</v>
      </c>
      <c r="B45">
        <v>0.5</v>
      </c>
      <c r="C45">
        <v>4.9999999999999998E-7</v>
      </c>
      <c r="D45">
        <v>0.39312624931335449</v>
      </c>
      <c r="E45">
        <v>2.901101112365723E-2</v>
      </c>
      <c r="F45">
        <v>0.40170001983642578</v>
      </c>
      <c r="G45">
        <v>0</v>
      </c>
    </row>
    <row r="46" spans="1:7" x14ac:dyDescent="0.25">
      <c r="A46">
        <v>2501</v>
      </c>
      <c r="B46">
        <v>0.25</v>
      </c>
      <c r="C46">
        <v>1E-3</v>
      </c>
      <c r="D46">
        <v>0.40245819091796881</v>
      </c>
      <c r="E46">
        <v>5.1349401473999023E-2</v>
      </c>
      <c r="F46">
        <v>0.34891200065612787</v>
      </c>
      <c r="G46">
        <v>0</v>
      </c>
    </row>
    <row r="47" spans="1:7" x14ac:dyDescent="0.25">
      <c r="A47">
        <v>2501</v>
      </c>
      <c r="B47">
        <v>0.25</v>
      </c>
      <c r="C47">
        <v>4.9999999999999998E-7</v>
      </c>
      <c r="D47">
        <v>0.44805812835693359</v>
      </c>
      <c r="E47">
        <v>5.8414459228515618E-2</v>
      </c>
      <c r="F47">
        <v>0.35423016548156738</v>
      </c>
      <c r="G47">
        <v>0</v>
      </c>
    </row>
    <row r="48" spans="1:7" x14ac:dyDescent="0.25">
      <c r="A48">
        <v>2501</v>
      </c>
      <c r="B48">
        <v>0.125</v>
      </c>
      <c r="C48">
        <v>1E-3</v>
      </c>
      <c r="D48">
        <v>0.41394209861755371</v>
      </c>
      <c r="E48">
        <v>0.1109817028045654</v>
      </c>
      <c r="F48">
        <v>0.36797809600830078</v>
      </c>
      <c r="G48">
        <v>0</v>
      </c>
    </row>
    <row r="49" spans="1:7" x14ac:dyDescent="0.25">
      <c r="A49">
        <v>2501</v>
      </c>
      <c r="B49">
        <v>0.125</v>
      </c>
      <c r="C49">
        <v>4.9999999999999998E-7</v>
      </c>
      <c r="D49">
        <v>0.3971555233001709</v>
      </c>
      <c r="E49">
        <v>0.13190698623657229</v>
      </c>
      <c r="F49">
        <v>0.3444671630859375</v>
      </c>
      <c r="G49">
        <v>0</v>
      </c>
    </row>
    <row r="50" spans="1:7" x14ac:dyDescent="0.25">
      <c r="A50">
        <v>3001</v>
      </c>
      <c r="B50">
        <v>0.75</v>
      </c>
      <c r="C50">
        <v>1E-3</v>
      </c>
      <c r="D50">
        <v>0.45511817932128912</v>
      </c>
      <c r="E50">
        <v>2.0200729370117191E-2</v>
      </c>
      <c r="F50">
        <v>0.47050762176513672</v>
      </c>
      <c r="G50">
        <v>0</v>
      </c>
    </row>
    <row r="51" spans="1:7" x14ac:dyDescent="0.25">
      <c r="A51">
        <v>3001</v>
      </c>
      <c r="B51">
        <v>0.75</v>
      </c>
      <c r="C51">
        <v>4.9999999999999998E-7</v>
      </c>
      <c r="D51">
        <v>0.44894742965698242</v>
      </c>
      <c r="E51">
        <v>2.0197868347167969E-2</v>
      </c>
      <c r="F51">
        <v>0.49846553802490229</v>
      </c>
      <c r="G51">
        <v>0</v>
      </c>
    </row>
    <row r="52" spans="1:7" x14ac:dyDescent="0.25">
      <c r="A52">
        <v>3001</v>
      </c>
      <c r="B52">
        <v>0.5</v>
      </c>
      <c r="C52">
        <v>1E-3</v>
      </c>
      <c r="D52">
        <v>0.46846389770507813</v>
      </c>
      <c r="E52">
        <v>2.9772520065307621E-2</v>
      </c>
      <c r="F52">
        <v>0.50950026512145996</v>
      </c>
      <c r="G52">
        <v>0</v>
      </c>
    </row>
    <row r="53" spans="1:7" x14ac:dyDescent="0.25">
      <c r="A53">
        <v>3001</v>
      </c>
      <c r="B53">
        <v>0.5</v>
      </c>
      <c r="C53">
        <v>4.9999999999999998E-7</v>
      </c>
      <c r="D53">
        <v>0.47449374198913569</v>
      </c>
      <c r="E53">
        <v>3.0532598495483398E-2</v>
      </c>
      <c r="F53">
        <v>0.5367121696472168</v>
      </c>
      <c r="G53">
        <v>0</v>
      </c>
    </row>
    <row r="54" spans="1:7" x14ac:dyDescent="0.25">
      <c r="A54">
        <v>3001</v>
      </c>
      <c r="B54">
        <v>0.25</v>
      </c>
      <c r="C54">
        <v>1E-3</v>
      </c>
      <c r="D54">
        <v>0.45721602439880371</v>
      </c>
      <c r="E54">
        <v>9.1363430023193359E-2</v>
      </c>
      <c r="F54">
        <v>0.50582218170166016</v>
      </c>
      <c r="G54">
        <v>0</v>
      </c>
    </row>
    <row r="55" spans="1:7" x14ac:dyDescent="0.25">
      <c r="A55">
        <v>3001</v>
      </c>
      <c r="B55">
        <v>0.25</v>
      </c>
      <c r="C55">
        <v>4.9999999999999998E-7</v>
      </c>
      <c r="D55">
        <v>0.47747206687927252</v>
      </c>
      <c r="E55">
        <v>9.1767072677612305E-2</v>
      </c>
      <c r="F55">
        <v>0.47622013092041021</v>
      </c>
      <c r="G55">
        <v>0</v>
      </c>
    </row>
    <row r="56" spans="1:7" x14ac:dyDescent="0.25">
      <c r="A56">
        <v>3001</v>
      </c>
      <c r="B56">
        <v>0.125</v>
      </c>
      <c r="C56">
        <v>1E-3</v>
      </c>
      <c r="D56">
        <v>0.49444031715393072</v>
      </c>
      <c r="E56">
        <v>0.15177297592163089</v>
      </c>
      <c r="F56">
        <v>0.47884511947631841</v>
      </c>
      <c r="G56">
        <v>0</v>
      </c>
    </row>
    <row r="57" spans="1:7" x14ac:dyDescent="0.25">
      <c r="A57">
        <v>3001</v>
      </c>
      <c r="B57">
        <v>0.125</v>
      </c>
      <c r="C57">
        <v>4.9999999999999998E-7</v>
      </c>
      <c r="D57">
        <v>0.51441383361816406</v>
      </c>
      <c r="E57">
        <v>0.14977788925170901</v>
      </c>
      <c r="F57">
        <v>0.47166275978088379</v>
      </c>
      <c r="G57">
        <v>0</v>
      </c>
    </row>
    <row r="58" spans="1:7" x14ac:dyDescent="0.25">
      <c r="A58">
        <v>3501</v>
      </c>
      <c r="B58">
        <v>0.75</v>
      </c>
      <c r="C58">
        <v>1E-3</v>
      </c>
      <c r="D58">
        <v>0.54725813865661621</v>
      </c>
      <c r="E58">
        <v>2.6571512222290039E-2</v>
      </c>
      <c r="F58">
        <v>0.60689926147460938</v>
      </c>
      <c r="G58">
        <v>0</v>
      </c>
    </row>
    <row r="59" spans="1:7" x14ac:dyDescent="0.25">
      <c r="A59">
        <v>3501</v>
      </c>
      <c r="B59">
        <v>0.75</v>
      </c>
      <c r="C59">
        <v>4.9999999999999998E-7</v>
      </c>
      <c r="D59">
        <v>0.51851868629455566</v>
      </c>
      <c r="E59">
        <v>2.6433467864990231E-2</v>
      </c>
      <c r="F59">
        <v>0.65257501602172852</v>
      </c>
      <c r="G59">
        <v>0</v>
      </c>
    </row>
    <row r="60" spans="1:7" x14ac:dyDescent="0.25">
      <c r="A60">
        <v>3501</v>
      </c>
      <c r="B60">
        <v>0.5</v>
      </c>
      <c r="C60">
        <v>1E-3</v>
      </c>
      <c r="D60">
        <v>0.51866984367370605</v>
      </c>
      <c r="E60">
        <v>3.4970998764038093E-2</v>
      </c>
      <c r="F60">
        <v>0.63477015495300293</v>
      </c>
      <c r="G60">
        <v>0</v>
      </c>
    </row>
    <row r="61" spans="1:7" x14ac:dyDescent="0.25">
      <c r="A61">
        <v>3501</v>
      </c>
      <c r="B61">
        <v>0.5</v>
      </c>
      <c r="C61">
        <v>4.9999999999999998E-7</v>
      </c>
      <c r="D61">
        <v>0.56830191612243652</v>
      </c>
      <c r="E61">
        <v>5.1243305206298828E-2</v>
      </c>
      <c r="F61">
        <v>0.6407010555267334</v>
      </c>
      <c r="G61">
        <v>0</v>
      </c>
    </row>
    <row r="62" spans="1:7" x14ac:dyDescent="0.25">
      <c r="A62">
        <v>3501</v>
      </c>
      <c r="B62">
        <v>0.25</v>
      </c>
      <c r="C62">
        <v>1E-3</v>
      </c>
      <c r="D62">
        <v>0.55780935287475586</v>
      </c>
      <c r="E62">
        <v>7.6668977737426758E-2</v>
      </c>
      <c r="F62">
        <v>0.60639190673828125</v>
      </c>
      <c r="G62">
        <v>0</v>
      </c>
    </row>
    <row r="63" spans="1:7" x14ac:dyDescent="0.25">
      <c r="A63">
        <v>3501</v>
      </c>
      <c r="B63">
        <v>0.25</v>
      </c>
      <c r="C63">
        <v>4.9999999999999998E-7</v>
      </c>
      <c r="D63">
        <v>0.51721715927124023</v>
      </c>
      <c r="E63">
        <v>7.1677446365356445E-2</v>
      </c>
      <c r="F63">
        <v>0.65045642852783203</v>
      </c>
      <c r="G63">
        <v>0</v>
      </c>
    </row>
    <row r="64" spans="1:7" x14ac:dyDescent="0.25">
      <c r="A64">
        <v>3501</v>
      </c>
      <c r="B64">
        <v>0.125</v>
      </c>
      <c r="C64">
        <v>1E-3</v>
      </c>
      <c r="D64">
        <v>0.5166168212890625</v>
      </c>
      <c r="E64">
        <v>0.18241572380065921</v>
      </c>
      <c r="F64">
        <v>0.62956023216247559</v>
      </c>
      <c r="G64">
        <v>0</v>
      </c>
    </row>
    <row r="65" spans="1:7" x14ac:dyDescent="0.25">
      <c r="A65">
        <v>3501</v>
      </c>
      <c r="B65">
        <v>0.125</v>
      </c>
      <c r="C65">
        <v>4.9999999999999998E-7</v>
      </c>
      <c r="D65">
        <v>0.59485220909118652</v>
      </c>
      <c r="E65">
        <v>0.18105292320251459</v>
      </c>
      <c r="F65">
        <v>0.60948634147644043</v>
      </c>
      <c r="G65">
        <v>0</v>
      </c>
    </row>
    <row r="66" spans="1:7" x14ac:dyDescent="0.25">
      <c r="A66">
        <v>4001</v>
      </c>
      <c r="B66">
        <v>0.75</v>
      </c>
      <c r="C66">
        <v>1E-3</v>
      </c>
      <c r="D66">
        <v>0.57090187072753906</v>
      </c>
      <c r="E66">
        <v>2.762961387634277E-2</v>
      </c>
      <c r="F66">
        <v>0.83121395111083984</v>
      </c>
      <c r="G66">
        <v>0</v>
      </c>
    </row>
    <row r="67" spans="1:7" x14ac:dyDescent="0.25">
      <c r="A67">
        <v>4001</v>
      </c>
      <c r="B67">
        <v>0.75</v>
      </c>
      <c r="C67">
        <v>4.9999999999999998E-7</v>
      </c>
      <c r="D67">
        <v>0.63013505935668945</v>
      </c>
      <c r="E67">
        <v>3.0766725540161129E-2</v>
      </c>
      <c r="F67">
        <v>0.78214883804321289</v>
      </c>
      <c r="G67">
        <v>0</v>
      </c>
    </row>
    <row r="68" spans="1:7" x14ac:dyDescent="0.25">
      <c r="A68">
        <v>4001</v>
      </c>
      <c r="B68">
        <v>0.5</v>
      </c>
      <c r="C68">
        <v>1E-3</v>
      </c>
      <c r="D68">
        <v>0.59576320648193359</v>
      </c>
      <c r="E68">
        <v>4.1780233383178711E-2</v>
      </c>
      <c r="F68">
        <v>0.79312229156494141</v>
      </c>
      <c r="G68">
        <v>0</v>
      </c>
    </row>
    <row r="69" spans="1:7" x14ac:dyDescent="0.25">
      <c r="A69">
        <v>4001</v>
      </c>
      <c r="B69">
        <v>0.5</v>
      </c>
      <c r="C69">
        <v>4.9999999999999998E-7</v>
      </c>
      <c r="D69">
        <v>0.62989330291748047</v>
      </c>
      <c r="E69">
        <v>4.0669679641723633E-2</v>
      </c>
      <c r="F69">
        <v>0.80030632019042969</v>
      </c>
      <c r="G69">
        <v>0</v>
      </c>
    </row>
    <row r="70" spans="1:7" x14ac:dyDescent="0.25">
      <c r="A70">
        <v>4001</v>
      </c>
      <c r="B70">
        <v>0.25</v>
      </c>
      <c r="C70">
        <v>1E-3</v>
      </c>
      <c r="D70">
        <v>0.61098170280456543</v>
      </c>
      <c r="E70">
        <v>8.9622020721435547E-2</v>
      </c>
      <c r="F70">
        <v>0.76208639144897461</v>
      </c>
      <c r="G70">
        <v>0</v>
      </c>
    </row>
    <row r="71" spans="1:7" x14ac:dyDescent="0.25">
      <c r="A71">
        <v>4001</v>
      </c>
      <c r="B71">
        <v>0.25</v>
      </c>
      <c r="C71">
        <v>4.9999999999999998E-7</v>
      </c>
      <c r="D71">
        <v>0.6017448902130127</v>
      </c>
      <c r="E71">
        <v>0.1128778457641602</v>
      </c>
      <c r="F71">
        <v>0.78483843803405762</v>
      </c>
      <c r="G71">
        <v>0</v>
      </c>
    </row>
    <row r="72" spans="1:7" x14ac:dyDescent="0.25">
      <c r="A72">
        <v>4001</v>
      </c>
      <c r="B72">
        <v>0.125</v>
      </c>
      <c r="C72">
        <v>1E-3</v>
      </c>
      <c r="D72">
        <v>0.64030337333679199</v>
      </c>
      <c r="E72">
        <v>0.2154426574707031</v>
      </c>
      <c r="F72">
        <v>0.76094794273376465</v>
      </c>
      <c r="G72">
        <v>0</v>
      </c>
    </row>
    <row r="73" spans="1:7" x14ac:dyDescent="0.25">
      <c r="A73">
        <v>4001</v>
      </c>
      <c r="B73">
        <v>0.125</v>
      </c>
      <c r="C73">
        <v>4.9999999999999998E-7</v>
      </c>
      <c r="D73">
        <v>0.62120199203491211</v>
      </c>
      <c r="E73">
        <v>0.22369050979614261</v>
      </c>
      <c r="F73">
        <v>0.77047085762023926</v>
      </c>
      <c r="G73">
        <v>0</v>
      </c>
    </row>
    <row r="74" spans="1:7" x14ac:dyDescent="0.25">
      <c r="A74">
        <v>4501</v>
      </c>
      <c r="B74">
        <v>0.75</v>
      </c>
      <c r="C74">
        <v>1E-3</v>
      </c>
      <c r="D74">
        <v>0.62117481231689453</v>
      </c>
      <c r="E74">
        <v>4.0003776550292969E-2</v>
      </c>
      <c r="F74">
        <v>0.97592258453369141</v>
      </c>
      <c r="G74">
        <v>0</v>
      </c>
    </row>
    <row r="75" spans="1:7" x14ac:dyDescent="0.25">
      <c r="A75">
        <v>4501</v>
      </c>
      <c r="B75">
        <v>0.75</v>
      </c>
      <c r="C75">
        <v>4.9999999999999998E-7</v>
      </c>
      <c r="D75">
        <v>0.71759414672851563</v>
      </c>
      <c r="E75">
        <v>3.5862207412719727E-2</v>
      </c>
      <c r="F75">
        <v>0.98576188087463379</v>
      </c>
      <c r="G75">
        <v>0</v>
      </c>
    </row>
    <row r="76" spans="1:7" x14ac:dyDescent="0.25">
      <c r="A76">
        <v>4501</v>
      </c>
      <c r="B76">
        <v>0.5</v>
      </c>
      <c r="C76">
        <v>1E-3</v>
      </c>
      <c r="D76">
        <v>0.69962668418884277</v>
      </c>
      <c r="E76">
        <v>4.9118280410766602E-2</v>
      </c>
      <c r="F76">
        <v>0.95133543014526367</v>
      </c>
      <c r="G76">
        <v>0</v>
      </c>
    </row>
    <row r="77" spans="1:7" x14ac:dyDescent="0.25">
      <c r="A77">
        <v>4501</v>
      </c>
      <c r="B77">
        <v>0.5</v>
      </c>
      <c r="C77">
        <v>4.9999999999999998E-7</v>
      </c>
      <c r="D77">
        <v>0.6641390323638916</v>
      </c>
      <c r="E77">
        <v>5.1118612289428711E-2</v>
      </c>
      <c r="F77">
        <v>0.97845721244812012</v>
      </c>
      <c r="G77">
        <v>0</v>
      </c>
    </row>
    <row r="78" spans="1:7" x14ac:dyDescent="0.25">
      <c r="A78">
        <v>4501</v>
      </c>
      <c r="B78">
        <v>0.25</v>
      </c>
      <c r="C78">
        <v>1E-3</v>
      </c>
      <c r="D78">
        <v>0.64724016189575195</v>
      </c>
      <c r="E78">
        <v>0.10164213180541989</v>
      </c>
      <c r="F78">
        <v>1.0317225456237791</v>
      </c>
      <c r="G78">
        <v>0</v>
      </c>
    </row>
    <row r="79" spans="1:7" x14ac:dyDescent="0.25">
      <c r="A79">
        <v>4501</v>
      </c>
      <c r="B79">
        <v>0.25</v>
      </c>
      <c r="C79">
        <v>4.9999999999999998E-7</v>
      </c>
      <c r="D79">
        <v>0.7046201229095459</v>
      </c>
      <c r="E79">
        <v>0.10477900505065919</v>
      </c>
      <c r="F79">
        <v>0.97790193557739258</v>
      </c>
      <c r="G79">
        <v>0</v>
      </c>
    </row>
    <row r="80" spans="1:7" x14ac:dyDescent="0.25">
      <c r="A80">
        <v>4501</v>
      </c>
      <c r="B80">
        <v>0.125</v>
      </c>
      <c r="C80">
        <v>1E-3</v>
      </c>
      <c r="D80">
        <v>0.69088292121887207</v>
      </c>
      <c r="E80">
        <v>0.25702285766601563</v>
      </c>
      <c r="F80">
        <v>0.94510078430175781</v>
      </c>
      <c r="G80">
        <v>0</v>
      </c>
    </row>
    <row r="81" spans="1:7" x14ac:dyDescent="0.25">
      <c r="A81">
        <v>4501</v>
      </c>
      <c r="B81">
        <v>0.125</v>
      </c>
      <c r="C81">
        <v>4.9999999999999998E-7</v>
      </c>
      <c r="D81">
        <v>0.6933283805847168</v>
      </c>
      <c r="E81">
        <v>0.25608468055725098</v>
      </c>
      <c r="F81">
        <v>1.0051167011260991</v>
      </c>
      <c r="G81">
        <v>0</v>
      </c>
    </row>
    <row r="82" spans="1:7" x14ac:dyDescent="0.25">
      <c r="A82">
        <v>5001</v>
      </c>
      <c r="B82">
        <v>0.75</v>
      </c>
      <c r="C82">
        <v>1E-3</v>
      </c>
      <c r="D82">
        <v>0.74045252799987793</v>
      </c>
      <c r="E82">
        <v>3.075766563415527E-2</v>
      </c>
      <c r="F82">
        <v>1.1695156097412109</v>
      </c>
      <c r="G82">
        <v>0</v>
      </c>
    </row>
    <row r="83" spans="1:7" x14ac:dyDescent="0.25">
      <c r="A83">
        <v>5001</v>
      </c>
      <c r="B83">
        <v>0.75</v>
      </c>
      <c r="C83">
        <v>4.9999999999999998E-7</v>
      </c>
      <c r="D83">
        <v>0.78925824165344238</v>
      </c>
      <c r="E83">
        <v>3.9325475692749023E-2</v>
      </c>
      <c r="F83">
        <v>1.181100130081177</v>
      </c>
      <c r="G83">
        <v>0</v>
      </c>
    </row>
    <row r="84" spans="1:7" x14ac:dyDescent="0.25">
      <c r="A84">
        <v>5001</v>
      </c>
      <c r="B84">
        <v>0.5</v>
      </c>
      <c r="C84">
        <v>1E-3</v>
      </c>
      <c r="D84">
        <v>0.74940681457519531</v>
      </c>
      <c r="E84">
        <v>4.512476921081543E-2</v>
      </c>
      <c r="F84">
        <v>1.178408622741699</v>
      </c>
      <c r="G84">
        <v>0</v>
      </c>
    </row>
    <row r="85" spans="1:7" x14ac:dyDescent="0.25">
      <c r="A85">
        <v>5001</v>
      </c>
      <c r="B85">
        <v>0.5</v>
      </c>
      <c r="C85">
        <v>4.9999999999999998E-7</v>
      </c>
      <c r="D85">
        <v>0.78225231170654297</v>
      </c>
      <c r="E85">
        <v>5.2708864212036133E-2</v>
      </c>
      <c r="F85">
        <v>1.187285900115967</v>
      </c>
      <c r="G85">
        <v>0</v>
      </c>
    </row>
    <row r="86" spans="1:7" x14ac:dyDescent="0.25">
      <c r="A86">
        <v>5001</v>
      </c>
      <c r="B86">
        <v>0.25</v>
      </c>
      <c r="C86">
        <v>1E-3</v>
      </c>
      <c r="D86">
        <v>0.95000505447387695</v>
      </c>
      <c r="E86">
        <v>0.2457544803619385</v>
      </c>
      <c r="F86">
        <v>1.346988201141357</v>
      </c>
      <c r="G86">
        <v>0</v>
      </c>
    </row>
    <row r="87" spans="1:7" x14ac:dyDescent="0.25">
      <c r="A87">
        <v>5001</v>
      </c>
      <c r="B87">
        <v>0.25</v>
      </c>
      <c r="C87">
        <v>4.9999999999999998E-7</v>
      </c>
      <c r="D87">
        <v>0.98212432861328125</v>
      </c>
      <c r="E87">
        <v>0.38605642318725591</v>
      </c>
      <c r="F87">
        <v>1.5929644107818599</v>
      </c>
      <c r="G87">
        <v>0</v>
      </c>
    </row>
    <row r="88" spans="1:7" x14ac:dyDescent="0.25">
      <c r="A88">
        <v>5001</v>
      </c>
      <c r="B88">
        <v>0.125</v>
      </c>
      <c r="C88">
        <v>1E-3</v>
      </c>
      <c r="D88">
        <v>0.84468674659729004</v>
      </c>
      <c r="E88">
        <v>0.3084871768951416</v>
      </c>
      <c r="F88">
        <v>1.679797410964966</v>
      </c>
      <c r="G88">
        <v>0</v>
      </c>
    </row>
    <row r="89" spans="1:7" x14ac:dyDescent="0.25">
      <c r="A89">
        <v>5001</v>
      </c>
      <c r="B89">
        <v>0.125</v>
      </c>
      <c r="C89">
        <v>4.9999999999999998E-7</v>
      </c>
      <c r="D89">
        <v>0.84874558448791504</v>
      </c>
      <c r="E89">
        <v>0.38534855842590332</v>
      </c>
      <c r="F89">
        <v>1.1903529167175291</v>
      </c>
      <c r="G89">
        <v>0</v>
      </c>
    </row>
    <row r="90" spans="1:7" x14ac:dyDescent="0.25">
      <c r="A90">
        <v>5501</v>
      </c>
      <c r="B90">
        <v>0.75</v>
      </c>
      <c r="C90">
        <v>1E-3</v>
      </c>
      <c r="D90">
        <v>0.79478645324707031</v>
      </c>
      <c r="E90">
        <v>4.052281379699707E-2</v>
      </c>
      <c r="F90">
        <v>1.40248703956604</v>
      </c>
      <c r="G90">
        <v>0</v>
      </c>
    </row>
    <row r="91" spans="1:7" x14ac:dyDescent="0.25">
      <c r="A91">
        <v>5501</v>
      </c>
      <c r="B91">
        <v>0.75</v>
      </c>
      <c r="C91">
        <v>4.9999999999999998E-7</v>
      </c>
      <c r="D91">
        <v>0.84502482414245605</v>
      </c>
      <c r="E91">
        <v>4.0593147277832031E-2</v>
      </c>
      <c r="F91">
        <v>1.3924112319946289</v>
      </c>
      <c r="G91">
        <v>0</v>
      </c>
    </row>
    <row r="92" spans="1:7" x14ac:dyDescent="0.25">
      <c r="A92">
        <v>5501</v>
      </c>
      <c r="B92">
        <v>0.5</v>
      </c>
      <c r="C92">
        <v>1E-3</v>
      </c>
      <c r="D92">
        <v>0.78368520736694336</v>
      </c>
      <c r="E92">
        <v>5.8945894241333008E-2</v>
      </c>
      <c r="F92">
        <v>1.516595840454102</v>
      </c>
      <c r="G92">
        <v>0</v>
      </c>
    </row>
    <row r="93" spans="1:7" x14ac:dyDescent="0.25">
      <c r="A93">
        <v>5501</v>
      </c>
      <c r="B93">
        <v>0.5</v>
      </c>
      <c r="C93">
        <v>4.9999999999999998E-7</v>
      </c>
      <c r="D93">
        <v>0.80895614624023438</v>
      </c>
      <c r="E93">
        <v>6.0849428176879883E-2</v>
      </c>
      <c r="F93">
        <v>1.409312963485718</v>
      </c>
      <c r="G93">
        <v>0</v>
      </c>
    </row>
    <row r="94" spans="1:7" x14ac:dyDescent="0.25">
      <c r="A94">
        <v>5501</v>
      </c>
      <c r="B94">
        <v>0.25</v>
      </c>
      <c r="C94">
        <v>1E-3</v>
      </c>
      <c r="D94">
        <v>0.83314228057861328</v>
      </c>
      <c r="E94">
        <v>0.13381862640380859</v>
      </c>
      <c r="F94">
        <v>1.486935615539551</v>
      </c>
      <c r="G94">
        <v>0</v>
      </c>
    </row>
    <row r="95" spans="1:7" x14ac:dyDescent="0.25">
      <c r="A95">
        <v>5501</v>
      </c>
      <c r="B95">
        <v>0.25</v>
      </c>
      <c r="C95">
        <v>4.9999999999999998E-7</v>
      </c>
      <c r="D95">
        <v>0.79124569892883301</v>
      </c>
      <c r="E95">
        <v>0.14170622825622561</v>
      </c>
      <c r="F95">
        <v>1.449785470962524</v>
      </c>
      <c r="G95">
        <v>0</v>
      </c>
    </row>
    <row r="96" spans="1:7" x14ac:dyDescent="0.25">
      <c r="A96">
        <v>5501</v>
      </c>
      <c r="B96">
        <v>0.125</v>
      </c>
      <c r="C96">
        <v>1E-3</v>
      </c>
      <c r="D96">
        <v>0.92484951019287109</v>
      </c>
      <c r="E96">
        <v>0.34460830688476563</v>
      </c>
      <c r="F96">
        <v>1.926528215408325</v>
      </c>
      <c r="G96">
        <v>0</v>
      </c>
    </row>
    <row r="97" spans="1:7" x14ac:dyDescent="0.25">
      <c r="A97">
        <v>5501</v>
      </c>
      <c r="B97">
        <v>0.125</v>
      </c>
      <c r="C97">
        <v>4.9999999999999998E-7</v>
      </c>
      <c r="D97">
        <v>0.83786392211914063</v>
      </c>
      <c r="E97">
        <v>0.34649181365966802</v>
      </c>
      <c r="F97">
        <v>1.394926786422729</v>
      </c>
      <c r="G97">
        <v>0</v>
      </c>
    </row>
    <row r="98" spans="1:7" x14ac:dyDescent="0.25">
      <c r="A98">
        <v>6001</v>
      </c>
      <c r="B98">
        <v>0.75</v>
      </c>
      <c r="C98">
        <v>1E-3</v>
      </c>
      <c r="D98">
        <v>0.85778927803039551</v>
      </c>
      <c r="E98">
        <v>4.9696683883666992E-2</v>
      </c>
      <c r="F98">
        <v>1.6834027767181401</v>
      </c>
      <c r="G98">
        <v>0</v>
      </c>
    </row>
    <row r="99" spans="1:7" x14ac:dyDescent="0.25">
      <c r="A99">
        <v>6001</v>
      </c>
      <c r="B99">
        <v>0.75</v>
      </c>
      <c r="C99">
        <v>4.9999999999999998E-7</v>
      </c>
      <c r="D99">
        <v>0.88061666488647461</v>
      </c>
      <c r="E99">
        <v>4.8697233200073242E-2</v>
      </c>
      <c r="F99">
        <v>1.7240467071533201</v>
      </c>
      <c r="G99">
        <v>0</v>
      </c>
    </row>
    <row r="100" spans="1:7" x14ac:dyDescent="0.25">
      <c r="A100">
        <v>6001</v>
      </c>
      <c r="B100">
        <v>0.5</v>
      </c>
      <c r="C100">
        <v>1E-3</v>
      </c>
      <c r="D100">
        <v>0.87885832786560059</v>
      </c>
      <c r="E100">
        <v>6.5407514572143555E-2</v>
      </c>
      <c r="F100">
        <v>1.649112462997437</v>
      </c>
      <c r="G100">
        <v>0</v>
      </c>
    </row>
    <row r="101" spans="1:7" x14ac:dyDescent="0.25">
      <c r="A101">
        <v>6001</v>
      </c>
      <c r="B101">
        <v>0.5</v>
      </c>
      <c r="C101">
        <v>4.9999999999999998E-7</v>
      </c>
      <c r="D101">
        <v>1.3591804504394529</v>
      </c>
      <c r="E101">
        <v>6.2231779098510742E-2</v>
      </c>
      <c r="F101">
        <v>2.1739659309387211</v>
      </c>
      <c r="G101">
        <v>0</v>
      </c>
    </row>
    <row r="102" spans="1:7" x14ac:dyDescent="0.25">
      <c r="A102">
        <v>6001</v>
      </c>
      <c r="B102">
        <v>0.25</v>
      </c>
      <c r="C102">
        <v>1E-3</v>
      </c>
      <c r="D102">
        <v>0.85663414001464844</v>
      </c>
      <c r="E102">
        <v>0.15133357048034671</v>
      </c>
      <c r="F102">
        <v>2.1497869491577148</v>
      </c>
      <c r="G102">
        <v>0</v>
      </c>
    </row>
    <row r="103" spans="1:7" x14ac:dyDescent="0.25">
      <c r="A103">
        <v>6001</v>
      </c>
      <c r="B103">
        <v>0.25</v>
      </c>
      <c r="C103">
        <v>4.9999999999999998E-7</v>
      </c>
      <c r="D103">
        <v>0.86438393592834473</v>
      </c>
      <c r="E103">
        <v>0.1521568298339844</v>
      </c>
      <c r="F103">
        <v>1.76286792755127</v>
      </c>
      <c r="G103">
        <v>0</v>
      </c>
    </row>
    <row r="104" spans="1:7" x14ac:dyDescent="0.25">
      <c r="A104">
        <v>6001</v>
      </c>
      <c r="B104">
        <v>0.125</v>
      </c>
      <c r="C104">
        <v>1E-3</v>
      </c>
      <c r="D104">
        <v>0.86378264427185059</v>
      </c>
      <c r="E104">
        <v>0.41615009307861328</v>
      </c>
      <c r="F104">
        <v>1.673271179199219</v>
      </c>
      <c r="G104">
        <v>0</v>
      </c>
    </row>
    <row r="105" spans="1:7" x14ac:dyDescent="0.25">
      <c r="A105">
        <v>6001</v>
      </c>
      <c r="B105">
        <v>0.125</v>
      </c>
      <c r="C105">
        <v>4.9999999999999998E-7</v>
      </c>
      <c r="D105">
        <v>0.86238288879394531</v>
      </c>
      <c r="E105">
        <v>0.38508081436157232</v>
      </c>
      <c r="F105">
        <v>1.7225484848022461</v>
      </c>
      <c r="G105">
        <v>0</v>
      </c>
    </row>
    <row r="106" spans="1:7" x14ac:dyDescent="0.25">
      <c r="A106">
        <v>6501</v>
      </c>
      <c r="B106">
        <v>0.75</v>
      </c>
      <c r="C106">
        <v>1E-3</v>
      </c>
      <c r="D106">
        <v>0.89227414131164551</v>
      </c>
      <c r="E106">
        <v>5.5839776992797852E-2</v>
      </c>
      <c r="F106">
        <v>2.027423620223999</v>
      </c>
      <c r="G106">
        <v>0</v>
      </c>
    </row>
    <row r="107" spans="1:7" x14ac:dyDescent="0.25">
      <c r="A107">
        <v>6501</v>
      </c>
      <c r="B107">
        <v>0.75</v>
      </c>
      <c r="C107">
        <v>4.9999999999999998E-7</v>
      </c>
      <c r="D107">
        <v>0.91392946243286133</v>
      </c>
      <c r="E107">
        <v>4.3176889419555657E-2</v>
      </c>
      <c r="F107">
        <v>1.9858160018920901</v>
      </c>
      <c r="G107">
        <v>0</v>
      </c>
    </row>
    <row r="108" spans="1:7" x14ac:dyDescent="0.25">
      <c r="A108">
        <v>6501</v>
      </c>
      <c r="B108">
        <v>0.5</v>
      </c>
      <c r="C108">
        <v>1E-3</v>
      </c>
      <c r="D108">
        <v>0.91538143157958984</v>
      </c>
      <c r="E108">
        <v>7.1007251739501953E-2</v>
      </c>
      <c r="F108">
        <v>2.0383367538452148</v>
      </c>
      <c r="G108">
        <v>0</v>
      </c>
    </row>
    <row r="109" spans="1:7" x14ac:dyDescent="0.25">
      <c r="A109">
        <v>6501</v>
      </c>
      <c r="B109">
        <v>0.5</v>
      </c>
      <c r="C109">
        <v>4.9999999999999998E-7</v>
      </c>
      <c r="D109">
        <v>0.93860530853271484</v>
      </c>
      <c r="E109">
        <v>7.4242830276489258E-2</v>
      </c>
      <c r="F109">
        <v>1.9976029396057129</v>
      </c>
      <c r="G109">
        <v>0</v>
      </c>
    </row>
    <row r="110" spans="1:7" x14ac:dyDescent="0.25">
      <c r="A110">
        <v>6501</v>
      </c>
      <c r="B110">
        <v>0.25</v>
      </c>
      <c r="C110">
        <v>1E-3</v>
      </c>
      <c r="D110">
        <v>0.88540387153625488</v>
      </c>
      <c r="E110">
        <v>0.1719355583190918</v>
      </c>
      <c r="F110">
        <v>2.023949146270752</v>
      </c>
      <c r="G110">
        <v>0</v>
      </c>
    </row>
    <row r="111" spans="1:7" x14ac:dyDescent="0.25">
      <c r="A111">
        <v>6501</v>
      </c>
      <c r="B111">
        <v>0.25</v>
      </c>
      <c r="C111">
        <v>4.9999999999999998E-7</v>
      </c>
      <c r="D111">
        <v>0.91547775268554688</v>
      </c>
      <c r="E111">
        <v>0.16392827033996579</v>
      </c>
      <c r="F111">
        <v>2.1220462322235112</v>
      </c>
      <c r="G111">
        <v>0</v>
      </c>
    </row>
    <row r="112" spans="1:7" x14ac:dyDescent="0.25">
      <c r="A112">
        <v>6501</v>
      </c>
      <c r="B112">
        <v>0.125</v>
      </c>
      <c r="C112">
        <v>1E-3</v>
      </c>
      <c r="D112">
        <v>0.92974090576171875</v>
      </c>
      <c r="E112">
        <v>0.449798583984375</v>
      </c>
      <c r="F112">
        <v>2.146146297454834</v>
      </c>
      <c r="G112">
        <v>0</v>
      </c>
    </row>
    <row r="113" spans="1:7" x14ac:dyDescent="0.25">
      <c r="A113">
        <v>6501</v>
      </c>
      <c r="B113">
        <v>0.125</v>
      </c>
      <c r="C113">
        <v>4.9999999999999998E-7</v>
      </c>
      <c r="D113">
        <v>0.89745044708251953</v>
      </c>
      <c r="E113">
        <v>0.42598891258239752</v>
      </c>
      <c r="F113">
        <v>2.014525413513184</v>
      </c>
      <c r="G113">
        <v>0</v>
      </c>
    </row>
    <row r="114" spans="1:7" x14ac:dyDescent="0.25">
      <c r="A114">
        <v>7001</v>
      </c>
      <c r="B114">
        <v>0.75</v>
      </c>
      <c r="C114">
        <v>1E-3</v>
      </c>
      <c r="D114">
        <v>1.00481653213501</v>
      </c>
      <c r="E114">
        <v>5.3362607955932617E-2</v>
      </c>
      <c r="F114">
        <v>2.2915291786193852</v>
      </c>
      <c r="G114">
        <v>0</v>
      </c>
    </row>
    <row r="115" spans="1:7" x14ac:dyDescent="0.25">
      <c r="A115">
        <v>7001</v>
      </c>
      <c r="B115">
        <v>0.75</v>
      </c>
      <c r="C115">
        <v>4.9999999999999998E-7</v>
      </c>
      <c r="D115">
        <v>0.97434711456298828</v>
      </c>
      <c r="E115">
        <v>8.7156295776367188E-2</v>
      </c>
      <c r="F115">
        <v>2.325901985168457</v>
      </c>
      <c r="G115">
        <v>0</v>
      </c>
    </row>
    <row r="116" spans="1:7" x14ac:dyDescent="0.25">
      <c r="A116">
        <v>7001</v>
      </c>
      <c r="B116">
        <v>0.5</v>
      </c>
      <c r="C116">
        <v>1E-3</v>
      </c>
      <c r="D116">
        <v>0.98908638954162598</v>
      </c>
      <c r="E116">
        <v>8.195805549621582E-2</v>
      </c>
      <c r="F116">
        <v>2.301727294921875</v>
      </c>
      <c r="G116">
        <v>0</v>
      </c>
    </row>
    <row r="117" spans="1:7" x14ac:dyDescent="0.25">
      <c r="A117">
        <v>7001</v>
      </c>
      <c r="B117">
        <v>0.5</v>
      </c>
      <c r="C117">
        <v>4.9999999999999998E-7</v>
      </c>
      <c r="D117">
        <v>1.024506807327271</v>
      </c>
      <c r="E117">
        <v>7.529139518737793E-2</v>
      </c>
      <c r="F117">
        <v>2.2965409755706792</v>
      </c>
      <c r="G117">
        <v>0</v>
      </c>
    </row>
    <row r="118" spans="1:7" x14ac:dyDescent="0.25">
      <c r="A118">
        <v>7001</v>
      </c>
      <c r="B118">
        <v>0.25</v>
      </c>
      <c r="C118">
        <v>1E-3</v>
      </c>
      <c r="D118">
        <v>1.169894218444824</v>
      </c>
      <c r="E118">
        <v>0.2051346302032471</v>
      </c>
      <c r="F118">
        <v>2.788094043731689</v>
      </c>
      <c r="G118">
        <v>0</v>
      </c>
    </row>
    <row r="119" spans="1:7" x14ac:dyDescent="0.25">
      <c r="A119">
        <v>7001</v>
      </c>
      <c r="B119">
        <v>0.25</v>
      </c>
      <c r="C119">
        <v>4.9999999999999998E-7</v>
      </c>
      <c r="D119">
        <v>0.97601604461669922</v>
      </c>
      <c r="E119">
        <v>0.20296549797058111</v>
      </c>
      <c r="F119">
        <v>2.9970955848693852</v>
      </c>
      <c r="G119">
        <v>0</v>
      </c>
    </row>
    <row r="120" spans="1:7" x14ac:dyDescent="0.25">
      <c r="A120">
        <v>7001</v>
      </c>
      <c r="B120">
        <v>0.125</v>
      </c>
      <c r="C120">
        <v>1E-3</v>
      </c>
      <c r="D120">
        <v>0.95065975189208984</v>
      </c>
      <c r="E120">
        <v>0.46329092979431152</v>
      </c>
      <c r="F120">
        <v>2.2157711982727051</v>
      </c>
      <c r="G120">
        <v>0</v>
      </c>
    </row>
    <row r="121" spans="1:7" x14ac:dyDescent="0.25">
      <c r="A121">
        <v>7001</v>
      </c>
      <c r="B121">
        <v>0.125</v>
      </c>
      <c r="C121">
        <v>4.9999999999999998E-7</v>
      </c>
      <c r="D121">
        <v>1.040977478027344</v>
      </c>
      <c r="E121">
        <v>0.4405217170715332</v>
      </c>
      <c r="F121">
        <v>2.2613422870635991</v>
      </c>
      <c r="G121">
        <v>0</v>
      </c>
    </row>
    <row r="122" spans="1:7" x14ac:dyDescent="0.25">
      <c r="A122">
        <v>7501</v>
      </c>
      <c r="B122">
        <v>0.75</v>
      </c>
      <c r="C122">
        <v>1E-3</v>
      </c>
      <c r="D122">
        <v>1.014457225799561</v>
      </c>
      <c r="E122">
        <v>5.0528287887573242E-2</v>
      </c>
      <c r="F122">
        <v>2.5663764476776119</v>
      </c>
      <c r="G122">
        <v>0</v>
      </c>
    </row>
    <row r="123" spans="1:7" x14ac:dyDescent="0.25">
      <c r="A123">
        <v>7501</v>
      </c>
      <c r="B123">
        <v>0.75</v>
      </c>
      <c r="C123">
        <v>4.9999999999999998E-7</v>
      </c>
      <c r="D123">
        <v>1.060954332351685</v>
      </c>
      <c r="E123">
        <v>6.1488628387451172E-2</v>
      </c>
      <c r="F123">
        <v>2.5265717506408691</v>
      </c>
      <c r="G123">
        <v>0</v>
      </c>
    </row>
    <row r="124" spans="1:7" x14ac:dyDescent="0.25">
      <c r="A124">
        <v>7501</v>
      </c>
      <c r="B124">
        <v>0.5</v>
      </c>
      <c r="C124">
        <v>1E-3</v>
      </c>
      <c r="D124">
        <v>1.015247106552124</v>
      </c>
      <c r="E124">
        <v>8.9051485061645508E-2</v>
      </c>
      <c r="F124">
        <v>2.539368629455566</v>
      </c>
      <c r="G124">
        <v>0</v>
      </c>
    </row>
    <row r="125" spans="1:7" x14ac:dyDescent="0.25">
      <c r="A125">
        <v>7501</v>
      </c>
      <c r="B125">
        <v>0.5</v>
      </c>
      <c r="C125">
        <v>4.9999999999999998E-7</v>
      </c>
      <c r="D125">
        <v>1.0215392112731929</v>
      </c>
      <c r="E125">
        <v>9.0267658233642578E-2</v>
      </c>
      <c r="F125">
        <v>2.5729129314422612</v>
      </c>
      <c r="G125">
        <v>0</v>
      </c>
    </row>
    <row r="126" spans="1:7" x14ac:dyDescent="0.25">
      <c r="A126">
        <v>7501</v>
      </c>
      <c r="B126">
        <v>0.25</v>
      </c>
      <c r="C126">
        <v>1E-3</v>
      </c>
      <c r="D126">
        <v>1.0648820400238039</v>
      </c>
      <c r="E126">
        <v>0.19456171989440921</v>
      </c>
      <c r="F126">
        <v>2.4894106388092041</v>
      </c>
      <c r="G126">
        <v>0</v>
      </c>
    </row>
    <row r="127" spans="1:7" x14ac:dyDescent="0.25">
      <c r="A127">
        <v>7501</v>
      </c>
      <c r="B127">
        <v>0.25</v>
      </c>
      <c r="C127">
        <v>4.9999999999999998E-7</v>
      </c>
      <c r="D127">
        <v>1.054445266723633</v>
      </c>
      <c r="E127">
        <v>0.20509433746337891</v>
      </c>
      <c r="F127">
        <v>2.583563089370728</v>
      </c>
      <c r="G127">
        <v>0</v>
      </c>
    </row>
    <row r="128" spans="1:7" x14ac:dyDescent="0.25">
      <c r="A128">
        <v>7501</v>
      </c>
      <c r="B128">
        <v>0.125</v>
      </c>
      <c r="C128">
        <v>1E-3</v>
      </c>
      <c r="D128">
        <v>1.2927043437957759</v>
      </c>
      <c r="E128">
        <v>0.63394451141357422</v>
      </c>
      <c r="F128">
        <v>2.5638108253478999</v>
      </c>
      <c r="G128">
        <v>0</v>
      </c>
    </row>
    <row r="129" spans="1:7" x14ac:dyDescent="0.25">
      <c r="A129">
        <v>7501</v>
      </c>
      <c r="B129">
        <v>0.125</v>
      </c>
      <c r="C129">
        <v>4.9999999999999998E-7</v>
      </c>
      <c r="D129">
        <v>1.186094284057617</v>
      </c>
      <c r="E129">
        <v>0.55611801147460938</v>
      </c>
      <c r="F129">
        <v>5.0293562412261963</v>
      </c>
      <c r="G129">
        <v>0</v>
      </c>
    </row>
    <row r="130" spans="1:7" x14ac:dyDescent="0.25">
      <c r="A130">
        <v>8001</v>
      </c>
      <c r="B130">
        <v>0.75</v>
      </c>
      <c r="C130">
        <v>1E-3</v>
      </c>
      <c r="D130">
        <v>1.155206441879272</v>
      </c>
      <c r="E130">
        <v>7.0157051086425781E-2</v>
      </c>
      <c r="F130">
        <v>3.084847211837769</v>
      </c>
      <c r="G130">
        <v>0</v>
      </c>
    </row>
    <row r="131" spans="1:7" x14ac:dyDescent="0.25">
      <c r="A131">
        <v>8001</v>
      </c>
      <c r="B131">
        <v>0.75</v>
      </c>
      <c r="C131">
        <v>4.9999999999999998E-7</v>
      </c>
      <c r="D131">
        <v>1.124193668365479</v>
      </c>
      <c r="E131">
        <v>6.874847412109375E-2</v>
      </c>
      <c r="F131">
        <v>2.9155128002166748</v>
      </c>
      <c r="G131">
        <v>0</v>
      </c>
    </row>
    <row r="132" spans="1:7" x14ac:dyDescent="0.25">
      <c r="A132">
        <v>8001</v>
      </c>
      <c r="B132">
        <v>0.5</v>
      </c>
      <c r="C132">
        <v>1E-3</v>
      </c>
      <c r="D132">
        <v>1.073372364044189</v>
      </c>
      <c r="E132">
        <v>9.2519521713256836E-2</v>
      </c>
      <c r="F132">
        <v>2.9633991718292241</v>
      </c>
      <c r="G132">
        <v>0</v>
      </c>
    </row>
    <row r="133" spans="1:7" x14ac:dyDescent="0.25">
      <c r="A133">
        <v>8001</v>
      </c>
      <c r="B133">
        <v>0.5</v>
      </c>
      <c r="C133">
        <v>4.9999999999999998E-7</v>
      </c>
      <c r="D133">
        <v>1.1253764629364009</v>
      </c>
      <c r="E133">
        <v>9.2218160629272461E-2</v>
      </c>
      <c r="F133">
        <v>2.9542438983917241</v>
      </c>
      <c r="G133">
        <v>0</v>
      </c>
    </row>
    <row r="134" spans="1:7" x14ac:dyDescent="0.25">
      <c r="A134">
        <v>8001</v>
      </c>
      <c r="B134">
        <v>0.25</v>
      </c>
      <c r="C134">
        <v>1E-3</v>
      </c>
      <c r="D134">
        <v>1.121562004089355</v>
      </c>
      <c r="E134">
        <v>0.21049618721008301</v>
      </c>
      <c r="F134">
        <v>2.9099273681640621</v>
      </c>
      <c r="G134">
        <v>0</v>
      </c>
    </row>
    <row r="135" spans="1:7" x14ac:dyDescent="0.25">
      <c r="A135">
        <v>8001</v>
      </c>
      <c r="B135">
        <v>0.25</v>
      </c>
      <c r="C135">
        <v>4.9999999999999998E-7</v>
      </c>
      <c r="D135">
        <v>1.1406786441802981</v>
      </c>
      <c r="E135">
        <v>0.21258664131164551</v>
      </c>
      <c r="F135">
        <v>2.980000257492065</v>
      </c>
      <c r="G135">
        <v>0</v>
      </c>
    </row>
    <row r="136" spans="1:7" x14ac:dyDescent="0.25">
      <c r="A136">
        <v>8001</v>
      </c>
      <c r="B136">
        <v>0.125</v>
      </c>
      <c r="C136">
        <v>1E-3</v>
      </c>
      <c r="D136">
        <v>1.1124420166015621</v>
      </c>
      <c r="E136">
        <v>0.54546689987182617</v>
      </c>
      <c r="F136">
        <v>2.948466300964355</v>
      </c>
      <c r="G136">
        <v>0</v>
      </c>
    </row>
    <row r="137" spans="1:7" x14ac:dyDescent="0.25">
      <c r="A137">
        <v>8001</v>
      </c>
      <c r="B137">
        <v>0.125</v>
      </c>
      <c r="C137">
        <v>4.9999999999999998E-7</v>
      </c>
      <c r="D137">
        <v>1.1895911693573</v>
      </c>
      <c r="E137">
        <v>0.57397127151489258</v>
      </c>
      <c r="F137">
        <v>2.8952419757843022</v>
      </c>
      <c r="G137">
        <v>0</v>
      </c>
    </row>
    <row r="138" spans="1:7" x14ac:dyDescent="0.25">
      <c r="A138">
        <v>8501</v>
      </c>
      <c r="B138">
        <v>0.75</v>
      </c>
      <c r="C138">
        <v>1E-3</v>
      </c>
      <c r="D138">
        <v>1.1870677471160891</v>
      </c>
      <c r="E138">
        <v>6.1494112014770508E-2</v>
      </c>
      <c r="F138">
        <v>3.1242523193359379</v>
      </c>
      <c r="G138">
        <v>0</v>
      </c>
    </row>
    <row r="139" spans="1:7" x14ac:dyDescent="0.25">
      <c r="A139">
        <v>8501</v>
      </c>
      <c r="B139">
        <v>0.75</v>
      </c>
      <c r="C139">
        <v>4.9999999999999998E-7</v>
      </c>
      <c r="D139">
        <v>1.1739587783813481</v>
      </c>
      <c r="E139">
        <v>6.0816526412963867E-2</v>
      </c>
      <c r="F139">
        <v>3.2433533668518071</v>
      </c>
      <c r="G139">
        <v>0</v>
      </c>
    </row>
    <row r="140" spans="1:7" x14ac:dyDescent="0.25">
      <c r="A140">
        <v>8501</v>
      </c>
      <c r="B140">
        <v>0.5</v>
      </c>
      <c r="C140">
        <v>1E-3</v>
      </c>
      <c r="D140">
        <v>1.20448899269104</v>
      </c>
      <c r="E140">
        <v>0.10249853134155271</v>
      </c>
      <c r="F140">
        <v>3.1918995380401611</v>
      </c>
      <c r="G140">
        <v>0</v>
      </c>
    </row>
    <row r="141" spans="1:7" x14ac:dyDescent="0.25">
      <c r="A141">
        <v>8501</v>
      </c>
      <c r="B141">
        <v>0.5</v>
      </c>
      <c r="C141">
        <v>4.9999999999999998E-7</v>
      </c>
      <c r="D141">
        <v>1.174842357635498</v>
      </c>
      <c r="E141">
        <v>9.1050863265991211E-2</v>
      </c>
      <c r="F141">
        <v>3.273161888122559</v>
      </c>
      <c r="G141">
        <v>0</v>
      </c>
    </row>
    <row r="142" spans="1:7" x14ac:dyDescent="0.25">
      <c r="A142">
        <v>8501</v>
      </c>
      <c r="B142">
        <v>0.25</v>
      </c>
      <c r="C142">
        <v>1E-3</v>
      </c>
      <c r="D142">
        <v>1.186980724334717</v>
      </c>
      <c r="E142">
        <v>0.2229721546173096</v>
      </c>
      <c r="F142">
        <v>3.1746561527252202</v>
      </c>
      <c r="G142">
        <v>0</v>
      </c>
    </row>
    <row r="143" spans="1:7" x14ac:dyDescent="0.25">
      <c r="A143">
        <v>8501</v>
      </c>
      <c r="B143">
        <v>0.25</v>
      </c>
      <c r="C143">
        <v>4.9999999999999998E-7</v>
      </c>
      <c r="D143">
        <v>1.2602536678314209</v>
      </c>
      <c r="E143">
        <v>0.2252542972564697</v>
      </c>
      <c r="F143">
        <v>3.563801765441895</v>
      </c>
      <c r="G143">
        <v>0</v>
      </c>
    </row>
    <row r="144" spans="1:7" x14ac:dyDescent="0.25">
      <c r="A144">
        <v>8501</v>
      </c>
      <c r="B144">
        <v>0.125</v>
      </c>
      <c r="C144">
        <v>1E-3</v>
      </c>
      <c r="D144">
        <v>1.162354469299316</v>
      </c>
      <c r="E144">
        <v>0.58587002754211426</v>
      </c>
      <c r="F144">
        <v>3.2819361686706539</v>
      </c>
      <c r="G144">
        <v>0</v>
      </c>
    </row>
    <row r="145" spans="1:7" x14ac:dyDescent="0.25">
      <c r="A145">
        <v>8501</v>
      </c>
      <c r="B145">
        <v>0.125</v>
      </c>
      <c r="C145">
        <v>4.9999999999999998E-7</v>
      </c>
      <c r="D145">
        <v>1.2148866653442381</v>
      </c>
      <c r="E145">
        <v>0.61870384216308594</v>
      </c>
      <c r="F145">
        <v>3.2225334644317631</v>
      </c>
      <c r="G145">
        <v>0</v>
      </c>
    </row>
    <row r="146" spans="1:7" x14ac:dyDescent="0.25">
      <c r="A146">
        <v>9001</v>
      </c>
      <c r="B146">
        <v>0.75</v>
      </c>
      <c r="C146">
        <v>1E-3</v>
      </c>
      <c r="D146">
        <v>1.288949728012085</v>
      </c>
      <c r="E146">
        <v>7.1615457534790039E-2</v>
      </c>
      <c r="F146">
        <v>3.8786520957946782</v>
      </c>
      <c r="G146">
        <v>0</v>
      </c>
    </row>
    <row r="147" spans="1:7" x14ac:dyDescent="0.25">
      <c r="A147">
        <v>9001</v>
      </c>
      <c r="B147">
        <v>0.75</v>
      </c>
      <c r="C147">
        <v>4.9999999999999998E-7</v>
      </c>
      <c r="D147">
        <v>3.1066329479217529</v>
      </c>
      <c r="E147">
        <v>8.3464145660400391E-2</v>
      </c>
      <c r="F147">
        <v>8.7605090141296387</v>
      </c>
      <c r="G147">
        <v>0</v>
      </c>
    </row>
    <row r="148" spans="1:7" x14ac:dyDescent="0.25">
      <c r="A148">
        <v>9001</v>
      </c>
      <c r="B148">
        <v>0.5</v>
      </c>
      <c r="C148">
        <v>1E-3</v>
      </c>
      <c r="D148">
        <v>1.44362473487854</v>
      </c>
      <c r="E148">
        <v>9.4729423522949219E-2</v>
      </c>
      <c r="F148">
        <v>4.4115097522735596</v>
      </c>
      <c r="G148">
        <v>0</v>
      </c>
    </row>
    <row r="149" spans="1:7" x14ac:dyDescent="0.25">
      <c r="A149">
        <v>9001</v>
      </c>
      <c r="B149">
        <v>0.5</v>
      </c>
      <c r="C149">
        <v>4.9999999999999998E-7</v>
      </c>
      <c r="D149">
        <v>1.4988734722137449</v>
      </c>
      <c r="E149">
        <v>0.10199785232543949</v>
      </c>
      <c r="F149">
        <v>4.3583846092224121</v>
      </c>
      <c r="G149">
        <v>0</v>
      </c>
    </row>
    <row r="150" spans="1:7" x14ac:dyDescent="0.25">
      <c r="A150">
        <v>9001</v>
      </c>
      <c r="B150">
        <v>0.25</v>
      </c>
      <c r="C150">
        <v>1E-3</v>
      </c>
      <c r="D150">
        <v>1.2611145973205571</v>
      </c>
      <c r="E150">
        <v>0.31289839744567871</v>
      </c>
      <c r="F150">
        <v>3.8665049076080318</v>
      </c>
      <c r="G150">
        <v>0</v>
      </c>
    </row>
    <row r="151" spans="1:7" x14ac:dyDescent="0.25">
      <c r="A151">
        <v>9001</v>
      </c>
      <c r="B151">
        <v>0.25</v>
      </c>
      <c r="C151">
        <v>4.9999999999999998E-7</v>
      </c>
      <c r="D151">
        <v>1.2945201396942141</v>
      </c>
      <c r="E151">
        <v>0.25608205795288091</v>
      </c>
      <c r="F151">
        <v>3.7666394710540771</v>
      </c>
      <c r="G151">
        <v>0</v>
      </c>
    </row>
    <row r="152" spans="1:7" x14ac:dyDescent="0.25">
      <c r="A152">
        <v>9001</v>
      </c>
      <c r="B152">
        <v>0.125</v>
      </c>
      <c r="C152">
        <v>1E-3</v>
      </c>
      <c r="D152">
        <v>1.1849110126495359</v>
      </c>
      <c r="E152">
        <v>0.64524054527282715</v>
      </c>
      <c r="F152">
        <v>4.090125560760498</v>
      </c>
      <c r="G152">
        <v>0</v>
      </c>
    </row>
    <row r="153" spans="1:7" x14ac:dyDescent="0.25">
      <c r="A153">
        <v>9001</v>
      </c>
      <c r="B153">
        <v>0.125</v>
      </c>
      <c r="C153">
        <v>4.9999999999999998E-7</v>
      </c>
      <c r="D153">
        <v>1.261602640151978</v>
      </c>
      <c r="E153">
        <v>1.162158250808716</v>
      </c>
      <c r="F153">
        <v>4.2676815986633301</v>
      </c>
      <c r="G153">
        <v>0</v>
      </c>
    </row>
    <row r="154" spans="1:7" x14ac:dyDescent="0.25">
      <c r="A154">
        <v>9501</v>
      </c>
      <c r="B154">
        <v>0.75</v>
      </c>
      <c r="C154">
        <v>1E-3</v>
      </c>
      <c r="D154">
        <v>1.2976536750793459</v>
      </c>
      <c r="E154">
        <v>7.1669340133666992E-2</v>
      </c>
      <c r="F154">
        <v>5.1670124530792236</v>
      </c>
      <c r="G154">
        <v>0</v>
      </c>
    </row>
    <row r="155" spans="1:7" x14ac:dyDescent="0.25">
      <c r="A155">
        <v>9501</v>
      </c>
      <c r="B155">
        <v>0.75</v>
      </c>
      <c r="C155">
        <v>4.9999999999999998E-7</v>
      </c>
      <c r="D155">
        <v>1.2877542972564699</v>
      </c>
      <c r="E155">
        <v>7.3821783065795898E-2</v>
      </c>
      <c r="F155">
        <v>4.2630894184112549</v>
      </c>
      <c r="G155">
        <v>0</v>
      </c>
    </row>
    <row r="156" spans="1:7" x14ac:dyDescent="0.25">
      <c r="A156">
        <v>9501</v>
      </c>
      <c r="B156">
        <v>0.5</v>
      </c>
      <c r="C156">
        <v>1E-3</v>
      </c>
      <c r="D156">
        <v>1.3377552032470701</v>
      </c>
      <c r="E156">
        <v>0.11051630973815919</v>
      </c>
      <c r="F156">
        <v>3.9859015941619869</v>
      </c>
      <c r="G156">
        <v>0</v>
      </c>
    </row>
    <row r="157" spans="1:7" x14ac:dyDescent="0.25">
      <c r="A157">
        <v>9501</v>
      </c>
      <c r="B157">
        <v>0.5</v>
      </c>
      <c r="C157">
        <v>4.9999999999999998E-7</v>
      </c>
      <c r="D157">
        <v>1.2992122173309331</v>
      </c>
      <c r="E157">
        <v>0.1126253604888916</v>
      </c>
      <c r="F157">
        <v>4.0821163654327393</v>
      </c>
      <c r="G157">
        <v>0</v>
      </c>
    </row>
    <row r="158" spans="1:7" x14ac:dyDescent="0.25">
      <c r="A158">
        <v>9501</v>
      </c>
      <c r="B158">
        <v>0.25</v>
      </c>
      <c r="C158">
        <v>1E-3</v>
      </c>
      <c r="D158">
        <v>1.3290448188781741</v>
      </c>
      <c r="E158">
        <v>0.26617574691772461</v>
      </c>
      <c r="F158">
        <v>3.9818129539489751</v>
      </c>
      <c r="G158">
        <v>0</v>
      </c>
    </row>
    <row r="159" spans="1:7" x14ac:dyDescent="0.25">
      <c r="A159">
        <v>9501</v>
      </c>
      <c r="B159">
        <v>0.25</v>
      </c>
      <c r="C159">
        <v>4.9999999999999998E-7</v>
      </c>
      <c r="D159">
        <v>1.3019950389862061</v>
      </c>
      <c r="E159">
        <v>0.25463628768920898</v>
      </c>
      <c r="F159">
        <v>4.0036392211914063</v>
      </c>
      <c r="G159">
        <v>0</v>
      </c>
    </row>
    <row r="160" spans="1:7" x14ac:dyDescent="0.25">
      <c r="A160">
        <v>9501</v>
      </c>
      <c r="B160">
        <v>0.125</v>
      </c>
      <c r="C160">
        <v>1E-3</v>
      </c>
      <c r="D160">
        <v>1.3193597793579099</v>
      </c>
      <c r="E160">
        <v>0.67675471305847168</v>
      </c>
      <c r="F160">
        <v>4.365614652633667</v>
      </c>
      <c r="G160">
        <v>0</v>
      </c>
    </row>
    <row r="161" spans="1:7" x14ac:dyDescent="0.25">
      <c r="A161">
        <v>9501</v>
      </c>
      <c r="B161">
        <v>0.125</v>
      </c>
      <c r="C161">
        <v>4.9999999999999998E-7</v>
      </c>
      <c r="D161">
        <v>1.9168293476104741</v>
      </c>
      <c r="E161">
        <v>0.79541683197021484</v>
      </c>
      <c r="F161">
        <v>4.879758358001709</v>
      </c>
      <c r="G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Mittelwerte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Victoria Herbig</cp:lastModifiedBy>
  <dcterms:created xsi:type="dcterms:W3CDTF">2021-05-06T21:06:22Z</dcterms:created>
  <dcterms:modified xsi:type="dcterms:W3CDTF">2021-05-07T13:03:30Z</dcterms:modified>
</cp:coreProperties>
</file>