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etuunivpoitiersfr-my.sharepoint.com/personal/marzouk_sabi_etu_univ-poitiers_fr/Documents/"/>
    </mc:Choice>
  </mc:AlternateContent>
  <xr:revisionPtr revIDLastSave="0" documentId="8_{3E2B8F79-A726-4BD7-A72D-CD4AF73B39DC}" xr6:coauthVersionLast="47" xr6:coauthVersionMax="47" xr10:uidLastSave="{00000000-0000-0000-0000-000000000000}"/>
  <bookViews>
    <workbookView xWindow="-120" yWindow="-120" windowWidth="25440" windowHeight="15390" xr2:uid="{CA3425E7-7ABA-4681-8821-4501F9975387}"/>
  </bookViews>
  <sheets>
    <sheet name="Données" sheetId="3" r:id="rId1"/>
    <sheet name="Données et tableaux de calcu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3" l="1"/>
  <c r="N25" i="3"/>
  <c r="N24" i="3"/>
  <c r="K7" i="3"/>
  <c r="H7" i="3"/>
  <c r="K7" i="2" l="1"/>
  <c r="H7" i="2"/>
</calcChain>
</file>

<file path=xl/sharedStrings.xml><?xml version="1.0" encoding="utf-8"?>
<sst xmlns="http://schemas.openxmlformats.org/spreadsheetml/2006/main" count="79" uniqueCount="15">
  <si>
    <t>Conduits de cheminée et cheminées indus</t>
  </si>
  <si>
    <t>Bois Energie</t>
  </si>
  <si>
    <t>Total</t>
  </si>
  <si>
    <t>2021/2022</t>
  </si>
  <si>
    <t>2022/2023</t>
  </si>
  <si>
    <t>2023/2024</t>
  </si>
  <si>
    <t>CA</t>
  </si>
  <si>
    <t>Résultat Net</t>
  </si>
  <si>
    <t>Montants en k€</t>
  </si>
  <si>
    <t>Effectif (nb salariés)</t>
  </si>
  <si>
    <t>Taux de profitabilité (%)</t>
  </si>
  <si>
    <t>CA par salarié (€)</t>
  </si>
  <si>
    <t>Résultat par salarié (€)</t>
  </si>
  <si>
    <t>Données Poujoulat</t>
  </si>
  <si>
    <t>Tableaux de calculs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</si>
</sst>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4"/>
      <color rgb="FFC0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1" fillId="2" borderId="0" xfId="0" applyFont="1" applyFill="1" applyAlignment="1">
      <alignment vertical="top"/>
    </xf>
    <xf numFmtId="0" fontId="0" fillId="2" borderId="1" xfId="0" applyFill="1" applyBorder="1" applyAlignment="1">
      <alignment wrapText="1"/>
    </xf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9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A0000"/>
      <color rgb="FFEF2525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fr-FR" baseline="0">
                <a:solidFill>
                  <a:srgbClr val="FF0000"/>
                </a:solidFill>
              </a:rPr>
              <a:t>Répartition du CA annuel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Données!$E$15</c:f>
              <c:strCache>
                <c:ptCount val="1"/>
                <c:pt idx="0">
                  <c:v>Conduits de cheminée et cheminées indus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Données!$C$16:$D$18</c:f>
              <c:strCache>
                <c:ptCount val="3"/>
                <c:pt idx="0">
                  <c:v>2021/2022</c:v>
                </c:pt>
                <c:pt idx="1">
                  <c:v>2022/2023</c:v>
                </c:pt>
                <c:pt idx="2">
                  <c:v>2023/2024</c:v>
                </c:pt>
              </c:strCache>
            </c:strRef>
          </c:cat>
          <c:val>
            <c:numRef>
              <c:f>Données!$E$16:$E$18</c:f>
              <c:numCache>
                <c:formatCode>General</c:formatCode>
                <c:ptCount val="3"/>
                <c:pt idx="0">
                  <c:v>197541</c:v>
                </c:pt>
                <c:pt idx="1">
                  <c:v>236828</c:v>
                </c:pt>
                <c:pt idx="2">
                  <c:v>199079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0-4B79-AACA-35BC2F15A80E}"/>
            </c:ext>
          </c:extLst>
        </c:ser>
        <c:ser>
          <c:idx val="1"/>
          <c:order val="1"/>
          <c:tx>
            <c:strRef>
              <c:f>Données!$F$15</c:f>
              <c:strCache>
                <c:ptCount val="1"/>
                <c:pt idx="0">
                  <c:v>Bois Energie</c:v>
                </c:pt>
              </c:strCache>
            </c:strRef>
          </c:tx>
          <c:spPr>
            <a:solidFill>
              <a:srgbClr val="EA0000"/>
            </a:solidFill>
            <a:ln>
              <a:solidFill>
                <a:srgbClr val="EA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Données!$C$16:$D$18</c:f>
              <c:strCache>
                <c:ptCount val="3"/>
                <c:pt idx="0">
                  <c:v>2021/2022</c:v>
                </c:pt>
                <c:pt idx="1">
                  <c:v>2022/2023</c:v>
                </c:pt>
                <c:pt idx="2">
                  <c:v>2023/2024</c:v>
                </c:pt>
              </c:strCache>
            </c:strRef>
          </c:cat>
          <c:val>
            <c:numRef>
              <c:f>Données!$F$16:$F$18</c:f>
              <c:numCache>
                <c:formatCode>General</c:formatCode>
                <c:ptCount val="3"/>
                <c:pt idx="0">
                  <c:v>104702</c:v>
                </c:pt>
                <c:pt idx="1">
                  <c:v>165171</c:v>
                </c:pt>
                <c:pt idx="2">
                  <c:v>153162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0-4B79-AACA-35BC2F15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210367"/>
        <c:axId val="1846210783"/>
      </c:barChart>
      <c:catAx>
        <c:axId val="18462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210783"/>
        <c:crosses val="autoZero"/>
        <c:auto val="1"/>
        <c:lblAlgn val="ctr"/>
        <c:lblOffset val="100"/>
        <c:noMultiLvlLbl val="0"/>
      </c:catAx>
      <c:valAx>
        <c:axId val="18462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  <a:r>
                  <a:rPr lang="fr-FR" baseline="0"/>
                  <a:t> k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2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Données!$H$16</c:f>
              <c:strCache>
                <c:ptCount val="1"/>
                <c:pt idx="0">
                  <c:v>2021/2022</c:v>
                </c:pt>
              </c:strCache>
            </c:strRef>
          </c:tx>
          <c:spPr>
            <a:solidFill>
              <a:srgbClr val="EA0000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0E-4622-A674-F9EFD97A62DA}"/>
              </c:ext>
            </c:extLst>
          </c:dPt>
          <c:dPt>
            <c:idx val="1"/>
            <c:bubble3D val="0"/>
            <c:spPr>
              <a:solidFill>
                <a:srgbClr val="EA0000"/>
              </a:solidFill>
              <a:ln w="19050"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50E-4622-A674-F9EFD97A6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Données!$I$15:$J$15</c:f>
              <c:strCache>
                <c:ptCount val="2"/>
                <c:pt idx="0">
                  <c:v>Conduits de cheminée et cheminées indus</c:v>
                </c:pt>
                <c:pt idx="1">
                  <c:v>Bois Energie</c:v>
                </c:pt>
              </c:strCache>
            </c:strRef>
          </c:cat>
          <c:val>
            <c:numRef>
              <c:f>Données!$I$16:$J$16</c:f>
              <c:numCache>
                <c:formatCode>0%</c:formatCode>
                <c:ptCount val="2"/>
                <c:pt idx="0">
                  <c:v>0.7247737633530652</c:v>
                </c:pt>
                <c:pt idx="1">
                  <c:v>0.27522623664693474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E-4622-A674-F9EFD97A62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Données!$L$16</c:f>
              <c:strCache>
                <c:ptCount val="1"/>
                <c:pt idx="0">
                  <c:v>2022/2023</c:v>
                </c:pt>
              </c:strCache>
            </c:strRef>
          </c:tx>
          <c:spPr>
            <a:solidFill>
              <a:srgbClr val="EA0000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44-481A-8E21-503EE0109D46}"/>
              </c:ext>
            </c:extLst>
          </c:dPt>
          <c:dPt>
            <c:idx val="1"/>
            <c:bubble3D val="0"/>
            <c:spPr>
              <a:solidFill>
                <a:srgbClr val="EA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4-481A-8E21-503EE0109D4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444-481A-8E21-503EE0109D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Données!$M$15:$N$15</c:f>
              <c:strCache>
                <c:ptCount val="2"/>
                <c:pt idx="0">
                  <c:v>Conduits de cheminée et cheminées indus</c:v>
                </c:pt>
                <c:pt idx="1">
                  <c:v>Bois Energie</c:v>
                </c:pt>
              </c:strCache>
            </c:strRef>
          </c:cat>
          <c:val>
            <c:numRef>
              <c:f>Données!$M$16:$N$16</c:f>
              <c:numCache>
                <c:formatCode>0%</c:formatCode>
                <c:ptCount val="2"/>
                <c:pt idx="0">
                  <c:v>0.67284682136167284</c:v>
                </c:pt>
                <c:pt idx="1">
                  <c:v>0.32715317863832716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81A-8E21-503EE010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Données!$M$24:$M$26</c:f>
              <c:strCache>
                <c:ptCount val="3"/>
                <c:pt idx="0">
                  <c:v>2021/2022</c:v>
                </c:pt>
                <c:pt idx="1">
                  <c:v>2022/2023</c:v>
                </c:pt>
                <c:pt idx="2">
                  <c:v>2023/2024</c:v>
                </c:pt>
              </c:strCache>
            </c:strRef>
          </c:cat>
          <c:val>
            <c:numRef>
              <c:f>Données!$O$24:$O$26</c:f>
              <c:numCache>
                <c:formatCode>General</c:formatCode>
                <c:ptCount val="3"/>
                <c:pt idx="0">
                  <c:v>14697</c:v>
                </c:pt>
                <c:pt idx="1">
                  <c:v>26158</c:v>
                </c:pt>
                <c:pt idx="2">
                  <c:v>10037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1-4427-BE6D-9CCD059F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209071"/>
        <c:axId val="19432094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Données!$M$24:$M$26</c15:sqref>
                        </c15:formulaRef>
                      </c:ext>
                    </c:extLst>
                    <c:strCache>
                      <c:ptCount val="3"/>
                      <c:pt idx="0">
                        <c:v>2021/2022</c:v>
                      </c:pt>
                      <c:pt idx="1">
                        <c:v>2022/2023</c:v>
                      </c:pt>
                      <c:pt idx="2">
                        <c:v>2023/2024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Données!$N$24:$N$26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4.8626436344266034E-2</c:v>
                      </c:pt>
                      <c:pt idx="1">
                        <c:v>6.5069975472514793E-2</c:v>
                      </c:pt>
                      <c:pt idx="2">
                        <c:v>2.8494695393210898E-2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31-4427-BE6D-9CCD059FAA81}"/>
                  </c:ext>
                </c:extLst>
              </c15:ser>
            </c15:filteredBarSeries>
          </c:ext>
        </c:extLst>
      </c:barChart>
      <c:catAx>
        <c:axId val="19432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3209487"/>
        <c:crosses val="autoZero"/>
        <c:auto val="1"/>
        <c:lblAlgn val="ctr"/>
        <c:lblOffset val="100"/>
        <c:noMultiLvlLbl val="0"/>
      </c:catAx>
      <c:valAx>
        <c:axId val="19432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32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0</xdr:row>
      <xdr:rowOff>85725</xdr:rowOff>
    </xdr:from>
    <xdr:to>
      <xdr:col>16</xdr:col>
      <xdr:colOff>785812</xdr:colOff>
      <xdr:row>12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756880-44D8-4329-82CB-1F2C7D500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90487</xdr:colOff>
      <xdr:row>21</xdr:row>
      <xdr:rowOff>152400</xdr:rowOff>
    </xdr:from>
    <xdr:to>
      <xdr:col>6</xdr:col>
      <xdr:colOff>174112</xdr:colOff>
      <xdr:row>37</xdr:row>
      <xdr:rowOff>136800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02C3629-166D-487D-90A6-BBC1E7F9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21</xdr:row>
      <xdr:rowOff>171450</xdr:rowOff>
    </xdr:from>
    <xdr:to>
      <xdr:col>11</xdr:col>
      <xdr:colOff>219075</xdr:colOff>
      <xdr:row>37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A69E710-7A47-4081-8A77-E69EB048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576262</xdr:colOff>
      <xdr:row>8</xdr:row>
      <xdr:rowOff>123825</xdr:rowOff>
    </xdr:from>
    <xdr:to>
      <xdr:col>11</xdr:col>
      <xdr:colOff>814387</xdr:colOff>
      <xdr:row>20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ABDC993-01FD-482A-B296-C8E13C219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F3D-4188-4F88-A625-C5E26765B0C5}">
  <dimension ref="A1:R26"/>
  <sheetViews>
    <sheetView tabSelected="1" workbookViewId="0">
      <selection activeCell="N19" sqref="N19"/>
    </sheetView>
  </sheetViews>
  <sheetFormatPr baseColWidth="10" defaultRowHeight="14.25"/>
  <cols>
    <col min="3" max="3" width="13.25" customWidth="1"/>
    <col min="5" max="5" width="13.125" customWidth="1"/>
    <col min="7" max="7" width="12.875" customWidth="1"/>
  </cols>
  <sheetData>
    <row r="1" spans="1:18" ht="15" customHeight="1">
      <c r="A1" s="13" t="s">
        <v>13</v>
      </c>
    </row>
    <row r="2" spans="1:18">
      <c r="C2" s="17" t="s">
        <v>3</v>
      </c>
      <c r="D2" s="17"/>
      <c r="E2" s="17"/>
      <c r="F2" s="17" t="s">
        <v>4</v>
      </c>
      <c r="G2" s="17"/>
      <c r="H2" s="17"/>
      <c r="I2" s="17" t="s">
        <v>5</v>
      </c>
      <c r="J2" s="17"/>
      <c r="K2" s="17"/>
    </row>
    <row r="3" spans="1:18" ht="57">
      <c r="C3" s="7" t="s">
        <v>0</v>
      </c>
      <c r="D3" s="8" t="s">
        <v>1</v>
      </c>
      <c r="E3" s="8" t="s">
        <v>2</v>
      </c>
      <c r="F3" s="7" t="s">
        <v>0</v>
      </c>
      <c r="G3" s="8" t="s">
        <v>1</v>
      </c>
      <c r="H3" s="8" t="s">
        <v>2</v>
      </c>
      <c r="I3" s="7" t="s">
        <v>0</v>
      </c>
      <c r="J3" s="8" t="s">
        <v>1</v>
      </c>
      <c r="K3" s="8" t="s">
        <v>2</v>
      </c>
    </row>
    <row r="4" spans="1:18">
      <c r="B4" s="10" t="s">
        <v>6</v>
      </c>
      <c r="C4" s="6">
        <v>197541</v>
      </c>
      <c r="D4" s="6">
        <v>104702</v>
      </c>
      <c r="E4" s="6">
        <v>302243</v>
      </c>
      <c r="F4" s="6">
        <v>236828</v>
      </c>
      <c r="G4" s="6">
        <v>165171</v>
      </c>
      <c r="H4" s="6">
        <v>401998</v>
      </c>
      <c r="I4" s="6">
        <v>199079</v>
      </c>
      <c r="J4" s="6">
        <v>153162</v>
      </c>
      <c r="K4" s="6">
        <v>352241</v>
      </c>
    </row>
    <row r="5" spans="1:18">
      <c r="B5" s="10" t="s">
        <v>7</v>
      </c>
      <c r="C5" s="6">
        <v>10652</v>
      </c>
      <c r="D5" s="6">
        <v>4045</v>
      </c>
      <c r="E5" s="6">
        <v>14697</v>
      </c>
      <c r="F5" s="6">
        <v>17601</v>
      </c>
      <c r="G5" s="6">
        <v>8558</v>
      </c>
      <c r="H5" s="6">
        <v>26158</v>
      </c>
      <c r="I5" s="6">
        <v>5507</v>
      </c>
      <c r="J5" s="6">
        <v>4530</v>
      </c>
      <c r="K5" s="6">
        <v>10037</v>
      </c>
    </row>
    <row r="6" spans="1:18">
      <c r="B6" s="11" t="s">
        <v>8</v>
      </c>
      <c r="C6" s="9"/>
      <c r="D6" s="9"/>
      <c r="E6" s="9"/>
      <c r="F6" s="9"/>
      <c r="G6" s="9"/>
      <c r="H6" s="9"/>
      <c r="I6" s="9"/>
      <c r="J6" s="9"/>
      <c r="K6" s="9"/>
    </row>
    <row r="7" spans="1:18" ht="28.5">
      <c r="B7" s="12" t="s">
        <v>9</v>
      </c>
      <c r="C7" s="18">
        <v>1424</v>
      </c>
      <c r="D7" s="19"/>
      <c r="E7" s="20"/>
      <c r="F7" s="6">
        <v>1540</v>
      </c>
      <c r="G7" s="6">
        <v>209</v>
      </c>
      <c r="H7" s="6">
        <f>F7+G7</f>
        <v>1749</v>
      </c>
      <c r="I7" s="6">
        <v>1421</v>
      </c>
      <c r="J7" s="6">
        <v>237</v>
      </c>
      <c r="K7" s="6">
        <f>I7+J7</f>
        <v>1658</v>
      </c>
    </row>
    <row r="15" spans="1:18" ht="57">
      <c r="E15" s="7" t="s">
        <v>0</v>
      </c>
      <c r="F15" s="8" t="s">
        <v>1</v>
      </c>
      <c r="H15" s="2"/>
      <c r="I15" s="24" t="s">
        <v>0</v>
      </c>
      <c r="J15" s="25" t="s">
        <v>1</v>
      </c>
      <c r="M15" s="7" t="s">
        <v>0</v>
      </c>
      <c r="N15" s="8" t="s">
        <v>1</v>
      </c>
      <c r="Q15" s="7" t="s">
        <v>0</v>
      </c>
      <c r="R15" s="8" t="s">
        <v>1</v>
      </c>
    </row>
    <row r="16" spans="1:18">
      <c r="C16" s="21" t="s">
        <v>3</v>
      </c>
      <c r="D16" s="21"/>
      <c r="E16" s="16">
        <v>197541</v>
      </c>
      <c r="F16" s="16">
        <v>104702</v>
      </c>
      <c r="H16" s="2" t="s">
        <v>3</v>
      </c>
      <c r="I16" s="26">
        <v>0.7247737633530652</v>
      </c>
      <c r="J16" s="26">
        <v>0.27522623664693474</v>
      </c>
      <c r="L16" s="2" t="s">
        <v>4</v>
      </c>
      <c r="M16" s="23">
        <v>0.67284682136167284</v>
      </c>
      <c r="N16" s="23">
        <v>0.32715317863832716</v>
      </c>
      <c r="P16" s="2" t="s">
        <v>5</v>
      </c>
      <c r="Q16" s="16">
        <v>5507</v>
      </c>
      <c r="R16" s="16">
        <v>4530</v>
      </c>
    </row>
    <row r="17" spans="3:15">
      <c r="C17" s="21" t="s">
        <v>4</v>
      </c>
      <c r="D17" s="21"/>
      <c r="E17" s="16">
        <v>236828</v>
      </c>
      <c r="F17" s="16">
        <v>165171</v>
      </c>
    </row>
    <row r="18" spans="3:15">
      <c r="C18" s="22" t="s">
        <v>5</v>
      </c>
      <c r="D18" s="22"/>
      <c r="E18" s="16">
        <v>199079</v>
      </c>
      <c r="F18" s="16">
        <v>153162</v>
      </c>
    </row>
    <row r="24" spans="3:15">
      <c r="M24" t="s">
        <v>3</v>
      </c>
      <c r="N24" s="27">
        <f>E5/E4</f>
        <v>4.8626436344266034E-2</v>
      </c>
      <c r="O24">
        <v>14697</v>
      </c>
    </row>
    <row r="25" spans="3:15">
      <c r="M25" t="s">
        <v>4</v>
      </c>
      <c r="N25" s="27">
        <f>H5/H4</f>
        <v>6.5069975472514793E-2</v>
      </c>
      <c r="O25">
        <v>26158</v>
      </c>
    </row>
    <row r="26" spans="3:15">
      <c r="M26" t="s">
        <v>5</v>
      </c>
      <c r="N26" s="27">
        <f>K5/K4</f>
        <v>2.8494695393210898E-2</v>
      </c>
      <c r="O26">
        <v>10037</v>
      </c>
    </row>
  </sheetData>
  <mergeCells count="7">
    <mergeCell ref="C2:E2"/>
    <mergeCell ref="F2:H2"/>
    <mergeCell ref="I2:K2"/>
    <mergeCell ref="C7:E7"/>
    <mergeCell ref="C16:D16"/>
    <mergeCell ref="C17:D17"/>
    <mergeCell ref="C18:D18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8BC5-B9D4-4ABE-AB64-0379970540C3}">
  <dimension ref="A1:K22"/>
  <sheetViews>
    <sheetView topLeftCell="A11" workbookViewId="0">
      <selection activeCell="C21" sqref="C21:D22"/>
    </sheetView>
  </sheetViews>
  <sheetFormatPr baseColWidth="10" defaultRowHeight="14.25"/>
  <cols>
    <col min="3" max="3" width="13.25" customWidth="1"/>
    <col min="5" max="5" width="13.125" customWidth="1"/>
    <col min="7" max="7" width="12.875" customWidth="1"/>
  </cols>
  <sheetData>
    <row r="1" spans="1:11" ht="15" customHeight="1">
      <c r="A1" s="13" t="s">
        <v>13</v>
      </c>
    </row>
    <row r="2" spans="1:11">
      <c r="C2" s="17" t="s">
        <v>3</v>
      </c>
      <c r="D2" s="17"/>
      <c r="E2" s="17"/>
      <c r="F2" s="17" t="s">
        <v>4</v>
      </c>
      <c r="G2" s="17"/>
      <c r="H2" s="17"/>
      <c r="I2" s="17" t="s">
        <v>5</v>
      </c>
      <c r="J2" s="17"/>
      <c r="K2" s="17"/>
    </row>
    <row r="3" spans="1:11" ht="57">
      <c r="C3" s="7" t="s">
        <v>0</v>
      </c>
      <c r="D3" s="8" t="s">
        <v>1</v>
      </c>
      <c r="E3" s="8" t="s">
        <v>2</v>
      </c>
      <c r="F3" s="7" t="s">
        <v>0</v>
      </c>
      <c r="G3" s="8" t="s">
        <v>1</v>
      </c>
      <c r="H3" s="8" t="s">
        <v>2</v>
      </c>
      <c r="I3" s="7" t="s">
        <v>0</v>
      </c>
      <c r="J3" s="8" t="s">
        <v>1</v>
      </c>
      <c r="K3" s="8" t="s">
        <v>2</v>
      </c>
    </row>
    <row r="4" spans="1:11">
      <c r="B4" s="10" t="s">
        <v>6</v>
      </c>
      <c r="C4" s="6">
        <v>197541</v>
      </c>
      <c r="D4" s="6">
        <v>104702</v>
      </c>
      <c r="E4" s="6">
        <v>302243</v>
      </c>
      <c r="F4" s="6">
        <v>236828</v>
      </c>
      <c r="G4" s="6">
        <v>165171</v>
      </c>
      <c r="H4" s="6">
        <v>401998</v>
      </c>
      <c r="I4" s="6">
        <v>199079</v>
      </c>
      <c r="J4" s="6">
        <v>153162</v>
      </c>
      <c r="K4" s="6">
        <v>352241</v>
      </c>
    </row>
    <row r="5" spans="1:11">
      <c r="B5" s="10" t="s">
        <v>7</v>
      </c>
      <c r="C5" s="6">
        <v>10652</v>
      </c>
      <c r="D5" s="6">
        <v>4045</v>
      </c>
      <c r="E5" s="6">
        <v>14697</v>
      </c>
      <c r="F5" s="6">
        <v>17601</v>
      </c>
      <c r="G5" s="6">
        <v>8558</v>
      </c>
      <c r="H5" s="6">
        <v>26158</v>
      </c>
      <c r="I5" s="6">
        <v>5507</v>
      </c>
      <c r="J5" s="6">
        <v>4530</v>
      </c>
      <c r="K5" s="6">
        <v>10037</v>
      </c>
    </row>
    <row r="6" spans="1:11">
      <c r="B6" s="11" t="s">
        <v>8</v>
      </c>
      <c r="C6" s="9"/>
      <c r="D6" s="9"/>
      <c r="E6" s="9"/>
      <c r="F6" s="9"/>
      <c r="G6" s="9"/>
      <c r="H6" s="9"/>
      <c r="I6" s="9"/>
      <c r="J6" s="9"/>
      <c r="K6" s="9"/>
    </row>
    <row r="7" spans="1:11" ht="28.5">
      <c r="B7" s="12" t="s">
        <v>9</v>
      </c>
      <c r="C7" s="18">
        <v>1424</v>
      </c>
      <c r="D7" s="19"/>
      <c r="E7" s="20"/>
      <c r="F7" s="6">
        <v>1540</v>
      </c>
      <c r="G7" s="6">
        <v>209</v>
      </c>
      <c r="H7" s="6">
        <f>F7+G7</f>
        <v>1749</v>
      </c>
      <c r="I7" s="6">
        <v>1421</v>
      </c>
      <c r="J7" s="6">
        <v>237</v>
      </c>
      <c r="K7" s="6">
        <f>I7+J7</f>
        <v>1658</v>
      </c>
    </row>
    <row r="11" spans="1:11" ht="18">
      <c r="A11" s="13" t="s">
        <v>14</v>
      </c>
    </row>
    <row r="14" spans="1:11">
      <c r="C14" s="21" t="s">
        <v>3</v>
      </c>
      <c r="D14" s="21"/>
      <c r="E14" s="21"/>
      <c r="F14" s="21" t="s">
        <v>4</v>
      </c>
      <c r="G14" s="21"/>
      <c r="H14" s="21"/>
      <c r="I14" s="21" t="s">
        <v>5</v>
      </c>
      <c r="J14" s="21"/>
      <c r="K14" s="21"/>
    </row>
    <row r="15" spans="1:11" ht="48">
      <c r="C15" s="4" t="s">
        <v>0</v>
      </c>
      <c r="D15" s="5" t="s">
        <v>1</v>
      </c>
      <c r="E15" s="5" t="s">
        <v>2</v>
      </c>
      <c r="F15" s="4" t="s">
        <v>0</v>
      </c>
      <c r="G15" s="5" t="s">
        <v>1</v>
      </c>
      <c r="H15" s="5" t="s">
        <v>2</v>
      </c>
      <c r="I15" s="4" t="s">
        <v>0</v>
      </c>
      <c r="J15" s="5" t="s">
        <v>1</v>
      </c>
      <c r="K15" s="5" t="s">
        <v>2</v>
      </c>
    </row>
    <row r="16" spans="1:11" ht="42" customHeight="1">
      <c r="B16" s="3" t="s">
        <v>10</v>
      </c>
      <c r="C16" s="1"/>
      <c r="D16" s="1"/>
      <c r="E16" s="1"/>
      <c r="F16" s="1"/>
      <c r="G16" s="1"/>
      <c r="H16" s="1"/>
      <c r="I16" s="1"/>
      <c r="J16" s="1"/>
      <c r="K16" s="1"/>
    </row>
    <row r="19" spans="2:11">
      <c r="C19" s="21" t="s">
        <v>3</v>
      </c>
      <c r="D19" s="21"/>
      <c r="E19" s="21"/>
      <c r="F19" s="21" t="s">
        <v>4</v>
      </c>
      <c r="G19" s="21"/>
      <c r="H19" s="21"/>
      <c r="I19" s="21" t="s">
        <v>5</v>
      </c>
      <c r="J19" s="21"/>
      <c r="K19" s="21"/>
    </row>
    <row r="20" spans="2:11" ht="48">
      <c r="C20" s="4" t="s">
        <v>0</v>
      </c>
      <c r="D20" s="5" t="s">
        <v>1</v>
      </c>
      <c r="E20" s="5" t="s">
        <v>2</v>
      </c>
      <c r="F20" s="4" t="s">
        <v>0</v>
      </c>
      <c r="G20" s="5" t="s">
        <v>1</v>
      </c>
      <c r="H20" s="5" t="s">
        <v>2</v>
      </c>
      <c r="I20" s="4" t="s">
        <v>0</v>
      </c>
      <c r="J20" s="5" t="s">
        <v>1</v>
      </c>
      <c r="K20" s="5" t="s">
        <v>2</v>
      </c>
    </row>
    <row r="21" spans="2:11" ht="28.5">
      <c r="B21" s="3" t="s">
        <v>11</v>
      </c>
      <c r="C21" s="14"/>
      <c r="D21" s="14"/>
      <c r="E21" s="1"/>
      <c r="F21" s="1"/>
      <c r="G21" s="1"/>
      <c r="H21" s="1"/>
      <c r="I21" s="1"/>
      <c r="J21" s="1"/>
      <c r="K21" s="1"/>
    </row>
    <row r="22" spans="2:11" ht="35.450000000000003" customHeight="1">
      <c r="B22" s="3" t="s">
        <v>12</v>
      </c>
      <c r="C22" s="15"/>
      <c r="D22" s="15"/>
      <c r="E22" s="2"/>
      <c r="F22" s="2"/>
      <c r="G22" s="2"/>
      <c r="H22" s="2"/>
      <c r="I22" s="2"/>
      <c r="J22" s="2"/>
      <c r="K22" s="2"/>
    </row>
  </sheetData>
  <mergeCells count="10">
    <mergeCell ref="I2:K2"/>
    <mergeCell ref="C7:E7"/>
    <mergeCell ref="C2:E2"/>
    <mergeCell ref="F2:H2"/>
    <mergeCell ref="C19:E19"/>
    <mergeCell ref="F19:H19"/>
    <mergeCell ref="I19:K19"/>
    <mergeCell ref="C14:E14"/>
    <mergeCell ref="F14:H14"/>
    <mergeCell ref="I14:K14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Données et tableaux de calculs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Quintard</dc:creator>
  <cp:lastModifiedBy>SABI MARZOUK</cp:lastModifiedBy>
  <dcterms:created xsi:type="dcterms:W3CDTF">2025-01-22T16:44:51Z</dcterms:created>
  <dcterms:modified xsi:type="dcterms:W3CDTF">2025-03-12T09:32:08Z</dcterms:modified>
</cp:coreProperties>
</file>