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E5C3B3D1-508E-418C-AD1E-8FC160A4F5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definedNames>
    <definedName name="_xlnm._FilterDatabase" localSheetId="0" hidden="1">Tabla!$A$1:$V$71</definedName>
  </definedNames>
  <calcPr calcId="181029"/>
</workbook>
</file>

<file path=xl/calcChain.xml><?xml version="1.0" encoding="utf-8"?>
<calcChain xmlns="http://schemas.openxmlformats.org/spreadsheetml/2006/main">
  <c r="M53" i="1" l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41" i="1"/>
  <c r="M42" i="1"/>
  <c r="M43" i="1"/>
  <c r="M44" i="1"/>
  <c r="M45" i="1"/>
  <c r="M46" i="1"/>
  <c r="M47" i="1"/>
  <c r="M48" i="1"/>
  <c r="M49" i="1"/>
  <c r="M50" i="1"/>
  <c r="M51" i="1"/>
  <c r="M5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</calcChain>
</file>

<file path=xl/sharedStrings.xml><?xml version="1.0" encoding="utf-8"?>
<sst xmlns="http://schemas.openxmlformats.org/spreadsheetml/2006/main" count="866" uniqueCount="304">
  <si>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</si>
  <si>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</si>
  <si>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</si>
  <si>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</si>
  <si>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</si>
  <si>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</si>
  <si>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</si>
  <si>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</si>
  <si>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</si>
  <si>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</si>
  <si>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</si>
  <si>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</si>
  <si>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</si>
  <si>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</si>
  <si>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</si>
  <si>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</si>
  <si>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</si>
  <si>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</si>
  <si>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</si>
  <si>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</si>
  <si>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</si>
  <si>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</si>
  <si>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</si>
  <si>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</si>
  <si>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</si>
  <si>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</si>
  <si>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</si>
  <si>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</si>
  <si>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</si>
  <si>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</si>
  <si>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</si>
  <si>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</si>
  <si>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</si>
  <si>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</si>
  <si>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</si>
  <si>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</si>
  <si>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</si>
  <si>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</si>
  <si>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</si>
  <si>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</si>
  <si>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</si>
  <si>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</si>
  <si>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</si>
  <si>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</si>
  <si>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</si>
  <si>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</si>
  <si>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</si>
  <si>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</si>
  <si>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</si>
  <si>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</si>
  <si>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</si>
  <si>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</si>
  <si>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</si>
  <si>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</si>
  <si>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</si>
  <si>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</si>
  <si>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</si>
  <si>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</si>
  <si>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</si>
  <si>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</si>
  <si>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</si>
  <si>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</si>
  <si>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</si>
  <si>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</si>
  <si>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</si>
  <si>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</si>
  <si>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</si>
  <si>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</si>
  <si>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</si>
  <si>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</si>
  <si>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</si>
  <si>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</si>
  <si>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</si>
  <si>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</si>
  <si>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</si>
  <si>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</si>
  <si>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</si>
  <si>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</si>
  <si>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</si>
  <si>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</si>
  <si>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</si>
  <si>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</si>
  <si>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</si>
  <si>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</si>
  <si>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</si>
  <si>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</si>
  <si>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</si>
  <si>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</si>
  <si>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</si>
  <si>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</si>
  <si>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</si>
  <si>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</si>
  <si>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</si>
  <si>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</si>
  <si>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</si>
  <si>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</si>
  <si>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</si>
  <si>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</si>
  <si>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</si>
  <si>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</si>
  <si>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</si>
  <si>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</si>
  <si>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</si>
  <si>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</si>
  <si>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</si>
  <si>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</si>
  <si>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</si>
  <si>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</si>
  <si>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</si>
  <si>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</si>
  <si>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</si>
  <si>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</si>
  <si>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</si>
  <si>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</si>
  <si>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</si>
  <si>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</si>
  <si>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</si>
  <si>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</si>
  <si>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</si>
  <si>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</si>
  <si>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</si>
  <si>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</si>
  <si>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</si>
  <si>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</si>
  <si>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</si>
  <si>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</si>
  <si>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</si>
  <si>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</si>
  <si>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</si>
  <si>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</si>
  <si>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</si>
  <si>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</si>
  <si>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</si>
  <si>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</si>
  <si>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</si>
  <si>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</si>
  <si>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</si>
  <si>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</si>
  <si>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</si>
  <si>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</si>
  <si>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</si>
  <si>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</si>
  <si>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</si>
  <si>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</si>
  <si>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</si>
  <si>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</si>
  <si>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</si>
  <si>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</si>
  <si>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</si>
  <si>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</si>
  <si>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</si>
  <si>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</si>
  <si>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</si>
  <si>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</si>
  <si>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</si>
  <si>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</si>
  <si>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</si>
  <si>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</si>
  <si>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</si>
  <si>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</si>
  <si>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</si>
  <si>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</si>
  <si>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</si>
  <si>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</si>
  <si>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</si>
  <si>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</si>
  <si>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SAG</t>
  </si>
  <si>
    <t>MOLIENDA CONVENCIONAL</t>
  </si>
  <si>
    <t>SAG1</t>
  </si>
  <si>
    <t>SAG2</t>
  </si>
  <si>
    <t>FALLA MECANICA</t>
  </si>
  <si>
    <t>DETENCION EQUIPO</t>
  </si>
  <si>
    <t>FALLA ELECTRICA</t>
  </si>
  <si>
    <t>MOLINO SAG</t>
  </si>
  <si>
    <t>FALTA MINERAL</t>
  </si>
  <si>
    <t>OTRO</t>
  </si>
  <si>
    <t>ENCLAVAMIENTO</t>
  </si>
  <si>
    <t>DETENCION SAG2</t>
  </si>
  <si>
    <t>MOLINO BOLAS 411</t>
  </si>
  <si>
    <t>DETENCION SAG1</t>
  </si>
  <si>
    <t>MOLINO (S)</t>
  </si>
  <si>
    <t>BAJA DISPONIBILIDAD</t>
  </si>
  <si>
    <t>Falla Operacional</t>
  </si>
  <si>
    <t>TRANSPORTE Y CHANCADO</t>
  </si>
  <si>
    <t>TRANSPORTE PPAL.</t>
  </si>
  <si>
    <t>CHANCADO COLON</t>
  </si>
  <si>
    <t>TREN</t>
  </si>
  <si>
    <t>OPERACION SEGUN OFERTA</t>
  </si>
  <si>
    <t>CH-1</t>
  </si>
  <si>
    <t>DETENCION CH-1</t>
  </si>
  <si>
    <t>FERROCARRIL</t>
  </si>
  <si>
    <t>PLANTA SEWELL</t>
  </si>
  <si>
    <t>RAJO</t>
  </si>
  <si>
    <t>CHANCADO</t>
  </si>
  <si>
    <t>PLANTA</t>
  </si>
  <si>
    <t>MOLINOS PRIMARIOS</t>
  </si>
  <si>
    <t>EQUIPOS DE APOYO</t>
  </si>
  <si>
    <t>ATOLLO</t>
  </si>
  <si>
    <t>MOLIENDA UNITARIA</t>
  </si>
  <si>
    <t>MOLINO BOLAS 511</t>
  </si>
  <si>
    <t>MOLINO 7</t>
  </si>
  <si>
    <t>FALLA BOMBA CICLONES</t>
  </si>
  <si>
    <t>MOLINO 13</t>
  </si>
  <si>
    <t>MOLINO BOLAS 512</t>
  </si>
  <si>
    <t>RESTRICCION VACIADO</t>
  </si>
  <si>
    <t>DETENCION UNIDAD OPERACIONAL</t>
  </si>
  <si>
    <t>CHANCADORES</t>
  </si>
  <si>
    <t>CHANCADO SECUNDARIO</t>
  </si>
  <si>
    <t>CHANCADO PEBBLES</t>
  </si>
  <si>
    <t>HDP L0</t>
  </si>
  <si>
    <t>Interferencias por imprevisto en carro 208 desde 08:30 a 09:10 hrs. pruebas en carro 103 y linea 0 con imprevisto en HP-0.</t>
  </si>
  <si>
    <t>MOLINO BOLAS 412</t>
  </si>
  <si>
    <t>7 H MOBO 412 detenido por bajo nivel de pila.</t>
  </si>
  <si>
    <t>1.75 H SAG 2 detenido por imprevisto electrico.</t>
  </si>
  <si>
    <t>Molinos detenidos por bajo nivel de buzon: M-1 (24 H). M-2 (24 H). M-3 (24 H). M-4 (20 H). M-5 (6 H).</t>
  </si>
  <si>
    <t>FALLA DE CORREA</t>
  </si>
  <si>
    <t>0.47 H detenido por imprevisto en CTR 457 y 469 y perdida de permisividad electrica.</t>
  </si>
  <si>
    <t>9.5 H MOBO 411 F/S por temperatura contraeje lado descarga.</t>
  </si>
  <si>
    <t>1.5 H SAG 2 con restriccion de tonelaje por MOBO 512 interferencia por falla en seÃ±al nivel de cuba.</t>
  </si>
  <si>
    <t>CORREAS L0</t>
  </si>
  <si>
    <t>1 H L0 detenida CTR-201-0 por colpa de sobretamaÃ±o en maquina 4 .</t>
  </si>
  <si>
    <t>PAC</t>
  </si>
  <si>
    <t>DETENCION POR IMPREVISTO</t>
  </si>
  <si>
    <t>Imprevisto electrico en chancador (22:00 a 06:00 hrs) y desalineamiento en CV-12 (14:00 a 18:37 hrs).</t>
  </si>
  <si>
    <t>MOLINO 4</t>
  </si>
  <si>
    <t>FALTA DE AGUA</t>
  </si>
  <si>
    <t>Molino 4. detenido desde 21:14 hrs por bajo nivel en estanque de agua.</t>
  </si>
  <si>
    <t>Detencion por disturbio electrico desde 06:15 a 11:10 hrs.</t>
  </si>
  <si>
    <t>Alta temperatura en contraeje desde 22:00 a 03:30 hrs.</t>
  </si>
  <si>
    <t>Molino 1 por FM. Molino 2 por FM. en servicio 04:00 hrs. Molino 6 en MP. Molino 8 fs bomba cy (04:45 a 06:20 hrs). Molino 9. imprevisto en chute y correa (12:05 a 14:15 hrs).</t>
  </si>
  <si>
    <t>CV-516</t>
  </si>
  <si>
    <t>Detencion por imprevisto en CV-516 desde 04:15 a 05:15 hrs.</t>
  </si>
  <si>
    <t>HARNERO</t>
  </si>
  <si>
    <t>Molino 401. detencion por cambio e imprevisto en harnero. desde 02:40 a 03:15 hrs y desde 11:16 a 11:40 hrs. respectivamente.</t>
  </si>
  <si>
    <t>Menor rate desde 01:40 a 04:30 hrs y desde 04:30 a 10:00 hrs. por potencia (alta granulometria) y por restriccion operacional (alto nivel en CA6). respectivamente.</t>
  </si>
  <si>
    <t>Detencion desde 05:50 a 06:07 hrs y desde 12:53 a 13:15 hrs. por sensor de atollo CTR 525 y por reparacion tambor electroiman del harnero. respectivamente.</t>
  </si>
  <si>
    <t>CHANCADOR</t>
  </si>
  <si>
    <t>SAG1. recirculacion de pebbles desde 10:00 a 13:00 hrs. por menor disponibilidad de chancadores.</t>
  </si>
  <si>
    <t>Detencion desde 12:50 a 17:30 hrs. por fuga en caÃ±eria descarga hidrociclones.</t>
  </si>
  <si>
    <t>Disturbio electrico genera detencion desde 15:10 a 15:40 hrs.</t>
  </si>
  <si>
    <t>Detencion desde 11:21 a 12:05 hrs. por enclavamiento CTR 462. (Falla en pesometro CTR 461).</t>
  </si>
  <si>
    <t>Disturbio electrico genera detencion desde 15:10 a 15:30 hrs.</t>
  </si>
  <si>
    <t>Falla en bomba 507. se ejecuta cambio desde 21:30 a 22:25 hrs.</t>
  </si>
  <si>
    <t>Molinos detenidos por bajo nivel estanque agua: M-3 (11.2 h). M-4 (18.4 h). M-9 (16.9 h). M-10 (18.2 h) y M-11 (15.5 h).</t>
  </si>
  <si>
    <t>MOLINO 6</t>
  </si>
  <si>
    <t>Molino 6 F/S (3.6 h) por pernos cortados sujecion trommel.</t>
  </si>
  <si>
    <t>Molino unitario F/S (2.17 h) por falla electrica alarma entre hierro.</t>
  </si>
  <si>
    <t>Detencion molino 501 (0.4 h) por falla en sistema lubricacion bomba n5 de alta presion.</t>
  </si>
  <si>
    <t>Molienda SAG 1 menor procesamiento por disminucion flujo agua alimentacion molino 401 y aumento porcentaje solido.</t>
  </si>
  <si>
    <t>Detencion molino 401 (1.1 h) por falla sistema lubricacion flujo alta presion.</t>
  </si>
  <si>
    <t>Detencion molino 401 (2.7 h) por mantencion valvulas de agua alimentacion molino.</t>
  </si>
  <si>
    <t>Molino 501 F/S (1.1 h) por falla electrica.</t>
  </si>
  <si>
    <t>Molino 501 F/S (4.3 h) por cambio de parrilla interna.</t>
  </si>
  <si>
    <t>Molienda Unitaria restringida por bajo flujo de agua alimentacion molino.</t>
  </si>
  <si>
    <t>Molienda SAG 1 restringida por bajo flujo de agua alimentacion molino.</t>
  </si>
  <si>
    <t>Detencion molino 501 (3 h) por correa 523 falla por sobrecarga.</t>
  </si>
  <si>
    <t>Molinos detenidos por bajo nivel de buzon fino: M-1 (24 h). M-2 (24 h). M-3 (24 h). M-4 (24 h). M-5 (9.41 h).</t>
  </si>
  <si>
    <t>Molino unitario detenido (6 h) por falta mineral CHST en mantencion atrasada.</t>
  </si>
  <si>
    <t>Molino 501 detenido (0.4 h) por cambio bomba hidrociclon.</t>
  </si>
  <si>
    <t>MINA SUR</t>
  </si>
  <si>
    <t>DIABLO REGIMIENTO</t>
  </si>
  <si>
    <t>MINA CENTRAL</t>
  </si>
  <si>
    <t>MINA NORTE</t>
  </si>
  <si>
    <t>RENO DACITA</t>
  </si>
  <si>
    <t>ACARREO ESMERALDA</t>
  </si>
  <si>
    <t>PANEL ESMERALDA</t>
  </si>
  <si>
    <t>PILAR NORTE</t>
  </si>
  <si>
    <t>CHANCADOR DACITA</t>
  </si>
  <si>
    <t>SECTOR PRODUCTIVO</t>
  </si>
  <si>
    <t>4 H Sector Diablo Regimiento/Pacifico Superior sin energia electrica.</t>
  </si>
  <si>
    <t>VIA FERREA</t>
  </si>
  <si>
    <t>12.4 H detenido Acarreo Esmeralda Sin energia electrica y falla en consolas Telecomando.</t>
  </si>
  <si>
    <t>3.6 H detenido Sector Diablo Regimiento/Pacifico Superior sin energia electrica.</t>
  </si>
  <si>
    <t>13 H detenido Panel Esmeralda por falta de energia electrica. Queda operando con carguio local.</t>
  </si>
  <si>
    <t>2 H detenido Pilar /Panel por corte de energia.</t>
  </si>
  <si>
    <t>1 H detenido Sector Reno/Dacita sin energia electrica.</t>
  </si>
  <si>
    <t>2 H detenido CH-Dacita por falla de comunicacion.</t>
  </si>
  <si>
    <t>Atollo desde 15:15 a 22:10 hrs.</t>
  </si>
  <si>
    <t>Turno A. disturbio electrico restringe acarreo hasta las 10:50 hrs.</t>
  </si>
  <si>
    <t>Sin produccion por condicion geomecanica.</t>
  </si>
  <si>
    <t>Chancador fs desde 22:45 a 13:30 hrs por falla en seÃ±al posicion del poste.</t>
  </si>
  <si>
    <t>BUZON FINO</t>
  </si>
  <si>
    <t>L1 LLENA</t>
  </si>
  <si>
    <t>Buzones L-0 y L-1 llenos por CHST mantencion atrasada.</t>
  </si>
  <si>
    <t>TUNEL PRINCIPAL</t>
  </si>
  <si>
    <t>ENERGIA ELECTRICA</t>
  </si>
  <si>
    <t>FF.CC detenido por falla energia electrica 60 Hz (1.5 h) y vaciado restringido por buzones llenos.</t>
  </si>
  <si>
    <t>Chancado Sewell detenido (2 h) por falla energia electrica 60 Hz y por reparacion cortina correa 107 (0.58 h).</t>
  </si>
  <si>
    <t>Molienda Sewell detenida (2.5 h) por falla en energia electrica 60 Hz. Procesamiento restringido por baja disponibilidad de equipos.</t>
  </si>
  <si>
    <t>Chancado Rajo Sur detenido por correa CTR-100 reparacion tolva (1.58 h) y atollo (2 h).</t>
  </si>
  <si>
    <t>Menor acarreo por baja oferta de mineral desde inicio de turno a 12:30 hrs.</t>
  </si>
  <si>
    <t>OPERACION SEGUN DISPONIBILIDAD VACIADO</t>
  </si>
  <si>
    <t>FFCC operando segun disponibilidad de vaciado.</t>
  </si>
  <si>
    <t>Acarreo restringido por baja oferta de mineral.</t>
  </si>
  <si>
    <t>Menor procesamiento por bajo nivel en buzon de fino.</t>
  </si>
  <si>
    <t>Acarreo restringido por menor oferta de mineral en turnos A y B.</t>
  </si>
  <si>
    <t>Menor procesamiento por baja disponibilidad de equipos.</t>
  </si>
  <si>
    <t>Interferencia en el proceso por fallas en correas 101 y 100.</t>
  </si>
  <si>
    <t>Interferencias: reparacion en Clab 030 (10:30 a 12:00 hrs) y Chat 08 atollo por inchancable (13:30 a 14:30 hrs).</t>
  </si>
  <si>
    <t>Baja disponibilidad de equipos Lower. menor procesamiento de mienral.</t>
  </si>
  <si>
    <t>Baja disponibilidad equipos Lower (mol 1 y 2). menor procesamiento de mineral.</t>
  </si>
  <si>
    <t>No cumple con meta de Produccion por falta de disponibilidad de equipos Primarios y Lower.</t>
  </si>
  <si>
    <t>Chancado Sewell restringido por buzones finos llenos.</t>
  </si>
  <si>
    <t>Molienda Sewell procesando a rate de 15.000 tmh/d por restriccion recurso hidrico.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</si>
</sst>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topLeftCell="E1" workbookViewId="0">
      <pane ySplit="1" topLeftCell="A2" activePane="bottomLeft" state="frozen"/>
      <selection pane="bottomLeft" activeCell="L44" sqref="L44"/>
    </sheetView>
  </sheetViews>
  <sheetFormatPr baseColWidth="10" defaultColWidth="8.88671875" defaultRowHeight="14.4" x14ac:dyDescent="0.3"/>
  <cols>
    <col min="20" max="20" width="16" customWidth="1"/>
    <col min="21" max="21" width="19.33203125" customWidth="1"/>
    <col min="23" max="23" width="19.33203125" customWidth="1"/>
  </cols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43928</v>
      </c>
      <c r="B2" s="3" t="s">
        <v>27</v>
      </c>
      <c r="C2" t="s">
        <v>165</v>
      </c>
      <c r="D2" t="s">
        <v>207</v>
      </c>
      <c r="H2" t="s">
        <v>209</v>
      </c>
      <c r="I2" t="s">
        <v>175</v>
      </c>
      <c r="J2" t="s">
        <v>175</v>
      </c>
      <c r="K2" t="s">
        <v>210</v>
      </c>
      <c r="L2">
        <v>0.66666666666666663</v>
      </c>
      <c r="M2">
        <f t="shared" ref="M2:M53" si="0">L2/24</f>
        <v>2.7777777777777776E-2</v>
      </c>
      <c r="N2">
        <v>8.3000000000000007</v>
      </c>
      <c r="O2">
        <v>69.720000000000013</v>
      </c>
      <c r="P2">
        <v>153706.10640000002</v>
      </c>
      <c r="Q2">
        <v>361.05564393360004</v>
      </c>
      <c r="S2" t="s">
        <v>35</v>
      </c>
      <c r="T2" t="s">
        <v>69</v>
      </c>
      <c r="U2" t="s">
        <v>156</v>
      </c>
    </row>
    <row r="3" spans="1:22" x14ac:dyDescent="0.3">
      <c r="A3" s="2">
        <v>43931</v>
      </c>
      <c r="B3" s="3" t="s">
        <v>27</v>
      </c>
      <c r="C3" t="s">
        <v>166</v>
      </c>
      <c r="D3" t="s">
        <v>168</v>
      </c>
      <c r="H3" t="s">
        <v>211</v>
      </c>
      <c r="I3" t="s">
        <v>174</v>
      </c>
      <c r="J3" t="s">
        <v>171</v>
      </c>
      <c r="K3" t="s">
        <v>212</v>
      </c>
      <c r="L3">
        <v>7</v>
      </c>
      <c r="M3">
        <f t="shared" si="0"/>
        <v>0.29166666666666669</v>
      </c>
      <c r="N3">
        <v>12.661419426624381</v>
      </c>
      <c r="O3">
        <v>106.3559231836448</v>
      </c>
      <c r="P3">
        <v>234474.39536912699</v>
      </c>
      <c r="Q3">
        <v>550.78035472207932</v>
      </c>
      <c r="S3" t="s">
        <v>35</v>
      </c>
      <c r="T3" t="s">
        <v>69</v>
      </c>
      <c r="U3" t="s">
        <v>160</v>
      </c>
    </row>
    <row r="4" spans="1:22" x14ac:dyDescent="0.3">
      <c r="A4" s="2">
        <v>43931</v>
      </c>
      <c r="B4" s="3" t="s">
        <v>27</v>
      </c>
      <c r="C4" t="s">
        <v>166</v>
      </c>
      <c r="D4" t="s">
        <v>169</v>
      </c>
      <c r="H4" t="s">
        <v>173</v>
      </c>
      <c r="I4" t="s">
        <v>172</v>
      </c>
      <c r="J4" t="s">
        <v>177</v>
      </c>
      <c r="K4" t="s">
        <v>213</v>
      </c>
      <c r="L4">
        <v>1.75</v>
      </c>
      <c r="M4">
        <f t="shared" si="0"/>
        <v>7.2916666666666671E-2</v>
      </c>
      <c r="N4">
        <v>8.7385805733756179</v>
      </c>
      <c r="O4">
        <v>73.4040768163552</v>
      </c>
      <c r="P4">
        <v>161828.095830873</v>
      </c>
      <c r="Q4">
        <v>380.13419710672071</v>
      </c>
      <c r="S4" t="s">
        <v>35</v>
      </c>
      <c r="T4" t="s">
        <v>69</v>
      </c>
      <c r="U4" t="s">
        <v>156</v>
      </c>
    </row>
    <row r="5" spans="1:22" x14ac:dyDescent="0.3">
      <c r="A5" s="2">
        <v>43932</v>
      </c>
      <c r="B5" s="3" t="s">
        <v>27</v>
      </c>
      <c r="C5" t="s">
        <v>165</v>
      </c>
      <c r="D5" t="s">
        <v>167</v>
      </c>
      <c r="H5" t="s">
        <v>180</v>
      </c>
      <c r="I5" t="s">
        <v>174</v>
      </c>
      <c r="J5" t="s">
        <v>171</v>
      </c>
      <c r="K5" t="s">
        <v>214</v>
      </c>
      <c r="L5">
        <v>98</v>
      </c>
      <c r="M5">
        <f t="shared" si="0"/>
        <v>4.083333333333333</v>
      </c>
      <c r="N5">
        <v>5.3551318883935508</v>
      </c>
      <c r="O5">
        <v>44.983107862505825</v>
      </c>
      <c r="P5">
        <v>99170.659255837585</v>
      </c>
      <c r="Q5">
        <v>232.9518785919625</v>
      </c>
      <c r="S5" t="s">
        <v>35</v>
      </c>
      <c r="T5" t="s">
        <v>69</v>
      </c>
      <c r="U5" t="s">
        <v>160</v>
      </c>
    </row>
    <row r="6" spans="1:22" x14ac:dyDescent="0.3">
      <c r="A6" s="2">
        <v>43932</v>
      </c>
      <c r="B6" s="3" t="s">
        <v>27</v>
      </c>
      <c r="C6" t="s">
        <v>166</v>
      </c>
      <c r="D6" t="s">
        <v>168</v>
      </c>
      <c r="H6" t="s">
        <v>173</v>
      </c>
      <c r="I6" t="s">
        <v>215</v>
      </c>
      <c r="J6" t="s">
        <v>179</v>
      </c>
      <c r="K6" t="s">
        <v>216</v>
      </c>
      <c r="L6">
        <v>0.47</v>
      </c>
      <c r="M6">
        <f t="shared" si="0"/>
        <v>1.9583333333333331E-2</v>
      </c>
      <c r="N6">
        <v>0.30237753992757976</v>
      </c>
      <c r="O6">
        <v>2.53997133539167</v>
      </c>
      <c r="P6">
        <v>5599.6716054311828</v>
      </c>
      <c r="Q6">
        <v>13.153628601157848</v>
      </c>
      <c r="S6" t="s">
        <v>35</v>
      </c>
      <c r="T6" t="s">
        <v>69</v>
      </c>
      <c r="U6" t="s">
        <v>156</v>
      </c>
    </row>
    <row r="7" spans="1:22" x14ac:dyDescent="0.3">
      <c r="A7" s="2">
        <v>43932</v>
      </c>
      <c r="B7" s="3" t="s">
        <v>27</v>
      </c>
      <c r="C7" t="s">
        <v>166</v>
      </c>
      <c r="D7" t="s">
        <v>168</v>
      </c>
      <c r="H7" t="s">
        <v>178</v>
      </c>
      <c r="I7" t="s">
        <v>170</v>
      </c>
      <c r="J7" t="s">
        <v>171</v>
      </c>
      <c r="K7" t="s">
        <v>217</v>
      </c>
      <c r="L7">
        <v>9.5</v>
      </c>
      <c r="M7">
        <f t="shared" si="0"/>
        <v>0.39583333333333331</v>
      </c>
      <c r="N7">
        <v>2.2138938104027961</v>
      </c>
      <c r="O7">
        <v>18.596708007383487</v>
      </c>
      <c r="P7">
        <v>40998.674407237784</v>
      </c>
      <c r="Q7">
        <v>96.305886182601569</v>
      </c>
      <c r="S7" t="s">
        <v>35</v>
      </c>
      <c r="T7" t="s">
        <v>69</v>
      </c>
      <c r="U7" t="s">
        <v>156</v>
      </c>
    </row>
    <row r="8" spans="1:22" x14ac:dyDescent="0.3">
      <c r="A8" s="2">
        <v>43932</v>
      </c>
      <c r="B8" s="3" t="s">
        <v>27</v>
      </c>
      <c r="C8" t="s">
        <v>166</v>
      </c>
      <c r="D8" t="s">
        <v>169</v>
      </c>
      <c r="H8" t="s">
        <v>203</v>
      </c>
      <c r="I8" t="s">
        <v>172</v>
      </c>
      <c r="J8" t="s">
        <v>171</v>
      </c>
      <c r="K8" t="s">
        <v>218</v>
      </c>
      <c r="L8">
        <v>1.5</v>
      </c>
      <c r="M8">
        <f t="shared" si="0"/>
        <v>6.25E-2</v>
      </c>
      <c r="N8">
        <v>0.6268011514026065</v>
      </c>
      <c r="O8">
        <v>5.2651296717818949</v>
      </c>
      <c r="P8">
        <v>11607.6101770038</v>
      </c>
      <c r="Q8">
        <v>27.266276305781929</v>
      </c>
      <c r="S8" t="s">
        <v>35</v>
      </c>
      <c r="T8" t="s">
        <v>69</v>
      </c>
      <c r="U8" t="s">
        <v>156</v>
      </c>
    </row>
    <row r="9" spans="1:22" x14ac:dyDescent="0.3">
      <c r="A9" s="2">
        <v>43932</v>
      </c>
      <c r="B9" s="3" t="s">
        <v>27</v>
      </c>
      <c r="C9" t="s">
        <v>165</v>
      </c>
      <c r="D9" t="s">
        <v>207</v>
      </c>
      <c r="H9" t="s">
        <v>219</v>
      </c>
      <c r="I9" t="s">
        <v>175</v>
      </c>
      <c r="J9" t="s">
        <v>175</v>
      </c>
      <c r="K9" t="s">
        <v>220</v>
      </c>
      <c r="L9">
        <v>1</v>
      </c>
      <c r="M9">
        <f t="shared" si="0"/>
        <v>4.1666666666666664E-2</v>
      </c>
      <c r="N9">
        <v>0.40179560987346574</v>
      </c>
      <c r="O9">
        <v>3.3750831229371125</v>
      </c>
      <c r="P9">
        <v>7440.7757544896167</v>
      </c>
      <c r="Q9">
        <v>17.478382247296111</v>
      </c>
      <c r="S9" t="s">
        <v>35</v>
      </c>
      <c r="T9" t="s">
        <v>69</v>
      </c>
      <c r="U9" t="s">
        <v>182</v>
      </c>
    </row>
    <row r="10" spans="1:22" x14ac:dyDescent="0.3">
      <c r="A10" s="2">
        <v>43933</v>
      </c>
      <c r="B10" s="3" t="s">
        <v>27</v>
      </c>
      <c r="C10" t="s">
        <v>166</v>
      </c>
      <c r="D10" t="s">
        <v>168</v>
      </c>
      <c r="H10" t="s">
        <v>221</v>
      </c>
      <c r="I10" t="s">
        <v>222</v>
      </c>
      <c r="J10" t="s">
        <v>171</v>
      </c>
      <c r="K10" t="s">
        <v>223</v>
      </c>
      <c r="L10">
        <v>8</v>
      </c>
      <c r="M10">
        <f t="shared" si="0"/>
        <v>0.33333333333333331</v>
      </c>
      <c r="N10">
        <v>10.438438968866594</v>
      </c>
      <c r="O10">
        <v>87.682887338479389</v>
      </c>
      <c r="P10">
        <v>193307.44708415843</v>
      </c>
      <c r="Q10">
        <v>454.07919320068817</v>
      </c>
      <c r="S10" t="s">
        <v>35</v>
      </c>
      <c r="T10" t="s">
        <v>69</v>
      </c>
      <c r="U10" t="s">
        <v>156</v>
      </c>
    </row>
    <row r="11" spans="1:22" x14ac:dyDescent="0.3">
      <c r="A11" s="2">
        <v>43933</v>
      </c>
      <c r="B11" s="3" t="s">
        <v>27</v>
      </c>
      <c r="C11" t="s">
        <v>165</v>
      </c>
      <c r="D11" t="s">
        <v>167</v>
      </c>
      <c r="H11" t="s">
        <v>224</v>
      </c>
      <c r="I11" t="s">
        <v>225</v>
      </c>
      <c r="J11" t="s">
        <v>171</v>
      </c>
      <c r="K11" t="s">
        <v>226</v>
      </c>
      <c r="L11">
        <v>21.14</v>
      </c>
      <c r="M11">
        <f t="shared" si="0"/>
        <v>0.88083333333333336</v>
      </c>
      <c r="N11">
        <v>2.3428418675597666</v>
      </c>
      <c r="O11">
        <v>19.67987168750204</v>
      </c>
      <c r="P11">
        <v>43386.638719700743</v>
      </c>
      <c r="Q11">
        <v>101.91521435257705</v>
      </c>
      <c r="S11" t="s">
        <v>35</v>
      </c>
      <c r="T11" t="s">
        <v>69</v>
      </c>
      <c r="U11" t="s">
        <v>155</v>
      </c>
    </row>
    <row r="12" spans="1:22" x14ac:dyDescent="0.3">
      <c r="A12" s="2">
        <v>43933</v>
      </c>
      <c r="B12" s="3" t="s">
        <v>27</v>
      </c>
      <c r="C12" t="s">
        <v>166</v>
      </c>
      <c r="D12" t="s">
        <v>169</v>
      </c>
      <c r="H12" t="s">
        <v>173</v>
      </c>
      <c r="I12" t="s">
        <v>172</v>
      </c>
      <c r="J12" t="s">
        <v>177</v>
      </c>
      <c r="K12" t="s">
        <v>227</v>
      </c>
      <c r="L12">
        <v>4</v>
      </c>
      <c r="M12">
        <f t="shared" si="0"/>
        <v>0.16666666666666666</v>
      </c>
      <c r="N12">
        <v>5.2192194844332969</v>
      </c>
      <c r="O12">
        <v>43.841443669239695</v>
      </c>
      <c r="P12">
        <v>96653.723542079213</v>
      </c>
      <c r="Q12">
        <v>227.03959660034408</v>
      </c>
      <c r="S12" t="s">
        <v>35</v>
      </c>
      <c r="T12" t="s">
        <v>69</v>
      </c>
      <c r="U12" t="s">
        <v>156</v>
      </c>
    </row>
    <row r="13" spans="1:22" x14ac:dyDescent="0.3">
      <c r="A13" s="2">
        <v>43933</v>
      </c>
      <c r="B13" s="3" t="s">
        <v>27</v>
      </c>
      <c r="C13" t="s">
        <v>166</v>
      </c>
      <c r="D13" t="s">
        <v>168</v>
      </c>
      <c r="H13" t="s">
        <v>178</v>
      </c>
      <c r="I13" t="s">
        <v>175</v>
      </c>
      <c r="J13" t="s">
        <v>175</v>
      </c>
      <c r="K13" t="s">
        <v>228</v>
      </c>
      <c r="L13">
        <v>5.5</v>
      </c>
      <c r="M13">
        <f t="shared" si="0"/>
        <v>0.22916666666666666</v>
      </c>
      <c r="N13">
        <v>2.5994996791403433</v>
      </c>
      <c r="O13">
        <v>21.835797304778886</v>
      </c>
      <c r="P13">
        <v>48139.635454061623</v>
      </c>
      <c r="Q13">
        <v>113.08000368159077</v>
      </c>
      <c r="S13" t="s">
        <v>35</v>
      </c>
      <c r="T13" t="s">
        <v>69</v>
      </c>
      <c r="U13" t="s">
        <v>156</v>
      </c>
    </row>
    <row r="14" spans="1:22" x14ac:dyDescent="0.3">
      <c r="A14" s="2">
        <v>43936</v>
      </c>
      <c r="B14" s="4" t="s">
        <v>27</v>
      </c>
      <c r="C14" t="s">
        <v>165</v>
      </c>
      <c r="D14" t="s">
        <v>167</v>
      </c>
      <c r="H14" t="s">
        <v>180</v>
      </c>
      <c r="I14" t="s">
        <v>175</v>
      </c>
      <c r="J14" t="s">
        <v>175</v>
      </c>
      <c r="K14" t="s">
        <v>229</v>
      </c>
      <c r="L14">
        <v>3.4</v>
      </c>
      <c r="M14">
        <f t="shared" si="0"/>
        <v>0.14166666666666666</v>
      </c>
      <c r="N14">
        <v>4.1103838892385154</v>
      </c>
      <c r="O14">
        <v>34.527224669603534</v>
      </c>
      <c r="P14">
        <v>76119.410051101338</v>
      </c>
      <c r="Q14">
        <v>178.80449421003706</v>
      </c>
      <c r="S14" t="s">
        <v>35</v>
      </c>
      <c r="T14" t="s">
        <v>69</v>
      </c>
      <c r="U14" t="s">
        <v>156</v>
      </c>
    </row>
    <row r="15" spans="1:22" x14ac:dyDescent="0.3">
      <c r="A15" s="2">
        <v>43936</v>
      </c>
      <c r="B15" s="4" t="s">
        <v>27</v>
      </c>
      <c r="C15" t="s">
        <v>166</v>
      </c>
      <c r="D15" t="s">
        <v>169</v>
      </c>
      <c r="H15" t="s">
        <v>230</v>
      </c>
      <c r="I15" t="s">
        <v>175</v>
      </c>
      <c r="J15" t="s">
        <v>175</v>
      </c>
      <c r="K15" t="s">
        <v>231</v>
      </c>
      <c r="L15">
        <v>1</v>
      </c>
      <c r="M15">
        <f t="shared" si="0"/>
        <v>4.1666666666666664E-2</v>
      </c>
      <c r="N15">
        <v>18.489616110761485</v>
      </c>
      <c r="O15">
        <v>155.31277533039648</v>
      </c>
      <c r="P15">
        <v>342405.65074889868</v>
      </c>
      <c r="Q15">
        <v>804.31087360916308</v>
      </c>
      <c r="S15" t="s">
        <v>35</v>
      </c>
      <c r="T15" t="s">
        <v>69</v>
      </c>
      <c r="U15" t="s">
        <v>156</v>
      </c>
    </row>
    <row r="16" spans="1:22" x14ac:dyDescent="0.3">
      <c r="A16" s="2">
        <v>43937</v>
      </c>
      <c r="B16" s="4" t="s">
        <v>27</v>
      </c>
      <c r="C16" t="s">
        <v>166</v>
      </c>
      <c r="D16" t="s">
        <v>168</v>
      </c>
      <c r="H16" t="s">
        <v>232</v>
      </c>
      <c r="I16" t="s">
        <v>175</v>
      </c>
      <c r="J16" t="s">
        <v>175</v>
      </c>
      <c r="K16" t="s">
        <v>233</v>
      </c>
      <c r="L16">
        <v>1</v>
      </c>
      <c r="M16">
        <f t="shared" si="0"/>
        <v>4.1666666666666664E-2</v>
      </c>
      <c r="N16">
        <v>6.0669414952846086E-3</v>
      </c>
      <c r="O16">
        <v>5.0962308560390718E-2</v>
      </c>
      <c r="P16">
        <v>112.35252469840857</v>
      </c>
      <c r="Q16">
        <v>0.26391608051656174</v>
      </c>
      <c r="S16" t="s">
        <v>35</v>
      </c>
      <c r="T16" t="s">
        <v>69</v>
      </c>
      <c r="U16" t="s">
        <v>156</v>
      </c>
    </row>
    <row r="17" spans="1:21" x14ac:dyDescent="0.3">
      <c r="A17" s="2">
        <v>43937</v>
      </c>
      <c r="B17" s="4" t="s">
        <v>27</v>
      </c>
      <c r="C17" t="s">
        <v>166</v>
      </c>
      <c r="D17" t="s">
        <v>169</v>
      </c>
      <c r="H17" t="s">
        <v>173</v>
      </c>
      <c r="I17" t="s">
        <v>175</v>
      </c>
      <c r="J17" t="s">
        <v>175</v>
      </c>
      <c r="K17" t="s">
        <v>234</v>
      </c>
      <c r="L17">
        <v>8.3000000000000007</v>
      </c>
      <c r="M17">
        <f t="shared" si="0"/>
        <v>0.34583333333333338</v>
      </c>
      <c r="N17">
        <v>8.0629577406460845E-2</v>
      </c>
      <c r="O17">
        <v>0.67728845021427109</v>
      </c>
      <c r="P17">
        <v>1493.1636631113863</v>
      </c>
      <c r="Q17">
        <v>3.5074414446486468</v>
      </c>
      <c r="S17" t="s">
        <v>35</v>
      </c>
      <c r="T17" t="s">
        <v>69</v>
      </c>
      <c r="U17" t="s">
        <v>159</v>
      </c>
    </row>
    <row r="18" spans="1:21" x14ac:dyDescent="0.3">
      <c r="A18" s="2">
        <v>43937</v>
      </c>
      <c r="B18" t="s">
        <v>27</v>
      </c>
      <c r="C18" t="s">
        <v>166</v>
      </c>
      <c r="D18" t="s">
        <v>169</v>
      </c>
      <c r="H18" t="s">
        <v>173</v>
      </c>
      <c r="I18" t="s">
        <v>175</v>
      </c>
      <c r="J18" t="s">
        <v>175</v>
      </c>
      <c r="K18" t="s">
        <v>235</v>
      </c>
      <c r="L18">
        <v>0.65</v>
      </c>
      <c r="M18">
        <f t="shared" si="0"/>
        <v>2.7083333333333334E-2</v>
      </c>
      <c r="N18">
        <v>6.3143644956866925E-3</v>
      </c>
      <c r="O18">
        <v>5.3040661763768218E-2</v>
      </c>
      <c r="P18">
        <v>116.93450373763868</v>
      </c>
      <c r="Q18">
        <v>0.27467914927971326</v>
      </c>
      <c r="S18" t="s">
        <v>35</v>
      </c>
      <c r="T18" t="s">
        <v>69</v>
      </c>
      <c r="U18" t="s">
        <v>156</v>
      </c>
    </row>
    <row r="19" spans="1:21" x14ac:dyDescent="0.3">
      <c r="A19" s="2">
        <v>43937</v>
      </c>
      <c r="B19" t="s">
        <v>27</v>
      </c>
      <c r="C19" t="s">
        <v>166</v>
      </c>
      <c r="D19" t="s">
        <v>208</v>
      </c>
      <c r="H19" t="s">
        <v>236</v>
      </c>
      <c r="I19" t="s">
        <v>181</v>
      </c>
      <c r="J19" t="s">
        <v>175</v>
      </c>
      <c r="K19" t="s">
        <v>237</v>
      </c>
      <c r="L19">
        <v>3</v>
      </c>
      <c r="M19">
        <f t="shared" si="0"/>
        <v>0.125</v>
      </c>
      <c r="N19">
        <v>6.9891166025678689E-3</v>
      </c>
      <c r="O19">
        <v>5.8708579461570098E-2</v>
      </c>
      <c r="P19">
        <v>129.43010845256666</v>
      </c>
      <c r="Q19">
        <v>0.3040313247550791</v>
      </c>
      <c r="S19" t="s">
        <v>35</v>
      </c>
      <c r="T19" t="s">
        <v>69</v>
      </c>
      <c r="U19" t="s">
        <v>156</v>
      </c>
    </row>
    <row r="20" spans="1:21" x14ac:dyDescent="0.3">
      <c r="A20" s="2">
        <v>43938</v>
      </c>
      <c r="B20" t="s">
        <v>27</v>
      </c>
      <c r="C20" t="s">
        <v>165</v>
      </c>
      <c r="D20" t="s">
        <v>167</v>
      </c>
      <c r="H20" t="s">
        <v>200</v>
      </c>
      <c r="I20" t="s">
        <v>170</v>
      </c>
      <c r="J20" t="s">
        <v>171</v>
      </c>
      <c r="K20" t="s">
        <v>238</v>
      </c>
      <c r="L20">
        <v>4.5999999999999996</v>
      </c>
      <c r="M20">
        <f t="shared" si="0"/>
        <v>0.19166666666666665</v>
      </c>
      <c r="N20">
        <v>1.4006583844925491</v>
      </c>
      <c r="O20">
        <v>11.765530429737414</v>
      </c>
      <c r="P20">
        <v>25938.523696007695</v>
      </c>
      <c r="Q20">
        <v>60.929592161922081</v>
      </c>
      <c r="S20" t="s">
        <v>35</v>
      </c>
      <c r="T20" t="s">
        <v>69</v>
      </c>
      <c r="U20" t="s">
        <v>156</v>
      </c>
    </row>
    <row r="21" spans="1:21" x14ac:dyDescent="0.3">
      <c r="A21" s="2">
        <v>43938</v>
      </c>
      <c r="B21" t="s">
        <v>27</v>
      </c>
      <c r="C21" t="s">
        <v>165</v>
      </c>
      <c r="D21" t="s">
        <v>198</v>
      </c>
      <c r="H21" t="s">
        <v>202</v>
      </c>
      <c r="I21" t="s">
        <v>172</v>
      </c>
      <c r="J21" t="s">
        <v>171</v>
      </c>
      <c r="K21" t="s">
        <v>239</v>
      </c>
      <c r="L21">
        <v>0.5</v>
      </c>
      <c r="M21">
        <f t="shared" si="0"/>
        <v>2.0833333333333332E-2</v>
      </c>
      <c r="N21">
        <v>0.74600283521885769</v>
      </c>
      <c r="O21">
        <v>6.2664238158384045</v>
      </c>
      <c r="P21">
        <v>13815.083272873662</v>
      </c>
      <c r="Q21">
        <v>32.451630607980235</v>
      </c>
      <c r="S21" t="s">
        <v>35</v>
      </c>
      <c r="T21" t="s">
        <v>69</v>
      </c>
      <c r="U21" t="s">
        <v>156</v>
      </c>
    </row>
    <row r="22" spans="1:21" x14ac:dyDescent="0.3">
      <c r="A22" s="2">
        <v>43938</v>
      </c>
      <c r="B22" t="s">
        <v>27</v>
      </c>
      <c r="C22" t="s">
        <v>166</v>
      </c>
      <c r="D22" t="s">
        <v>168</v>
      </c>
      <c r="H22" t="s">
        <v>173</v>
      </c>
      <c r="I22" t="s">
        <v>172</v>
      </c>
      <c r="J22" t="s">
        <v>179</v>
      </c>
      <c r="K22" t="s">
        <v>239</v>
      </c>
      <c r="L22">
        <v>0.5</v>
      </c>
      <c r="M22">
        <f t="shared" si="0"/>
        <v>2.0833333333333332E-2</v>
      </c>
      <c r="N22">
        <v>1.792470322432739</v>
      </c>
      <c r="O22">
        <v>15.056750708435008</v>
      </c>
      <c r="P22">
        <v>33194.413746829981</v>
      </c>
      <c r="Q22">
        <v>77.973677891303637</v>
      </c>
      <c r="S22" t="s">
        <v>35</v>
      </c>
      <c r="T22" t="s">
        <v>69</v>
      </c>
      <c r="U22" t="s">
        <v>156</v>
      </c>
    </row>
    <row r="23" spans="1:21" x14ac:dyDescent="0.3">
      <c r="A23" s="2">
        <v>43938</v>
      </c>
      <c r="B23" t="s">
        <v>27</v>
      </c>
      <c r="C23" t="s">
        <v>166</v>
      </c>
      <c r="D23" t="s">
        <v>168</v>
      </c>
      <c r="H23" t="s">
        <v>173</v>
      </c>
      <c r="I23" t="s">
        <v>176</v>
      </c>
      <c r="J23" t="s">
        <v>179</v>
      </c>
      <c r="K23" t="s">
        <v>240</v>
      </c>
      <c r="L23">
        <v>0.6</v>
      </c>
      <c r="M23">
        <f t="shared" si="0"/>
        <v>2.4999999999999998E-2</v>
      </c>
      <c r="N23">
        <v>2.1509643869192869</v>
      </c>
      <c r="O23">
        <v>18.068100850122011</v>
      </c>
      <c r="P23">
        <v>39833.296496195988</v>
      </c>
      <c r="Q23">
        <v>93.568413469564391</v>
      </c>
      <c r="S23" t="s">
        <v>35</v>
      </c>
      <c r="T23" t="s">
        <v>69</v>
      </c>
      <c r="U23" t="s">
        <v>182</v>
      </c>
    </row>
    <row r="24" spans="1:21" x14ac:dyDescent="0.3">
      <c r="A24" s="2">
        <v>43938</v>
      </c>
      <c r="B24" t="s">
        <v>27</v>
      </c>
      <c r="C24" t="s">
        <v>166</v>
      </c>
      <c r="D24" t="s">
        <v>169</v>
      </c>
      <c r="H24" t="s">
        <v>173</v>
      </c>
      <c r="I24" t="s">
        <v>172</v>
      </c>
      <c r="J24" t="s">
        <v>177</v>
      </c>
      <c r="K24" t="s">
        <v>241</v>
      </c>
      <c r="L24">
        <v>0.3</v>
      </c>
      <c r="M24">
        <f t="shared" si="0"/>
        <v>1.2499999999999999E-2</v>
      </c>
      <c r="N24">
        <v>1.0754821934596435</v>
      </c>
      <c r="O24">
        <v>9.0340504250610056</v>
      </c>
      <c r="P24">
        <v>19916.648248097994</v>
      </c>
      <c r="Q24">
        <v>46.784206734782195</v>
      </c>
      <c r="S24" t="s">
        <v>35</v>
      </c>
      <c r="T24" t="s">
        <v>69</v>
      </c>
      <c r="U24" t="s">
        <v>156</v>
      </c>
    </row>
    <row r="25" spans="1:21" x14ac:dyDescent="0.3">
      <c r="A25" s="2">
        <v>43938</v>
      </c>
      <c r="B25" t="s">
        <v>27</v>
      </c>
      <c r="C25" t="s">
        <v>166</v>
      </c>
      <c r="D25" t="s">
        <v>169</v>
      </c>
      <c r="H25" t="s">
        <v>199</v>
      </c>
      <c r="I25" t="s">
        <v>201</v>
      </c>
      <c r="J25" t="s">
        <v>171</v>
      </c>
      <c r="K25" t="s">
        <v>242</v>
      </c>
      <c r="L25">
        <v>0.91666666666666663</v>
      </c>
      <c r="M25">
        <f t="shared" si="0"/>
        <v>3.8194444444444441E-2</v>
      </c>
      <c r="N25">
        <v>2.1344218774769241</v>
      </c>
      <c r="O25">
        <v>17.929143770806164</v>
      </c>
      <c r="P25">
        <v>39526.948939994683</v>
      </c>
      <c r="Q25">
        <v>92.848803060047516</v>
      </c>
      <c r="S25" t="s">
        <v>35</v>
      </c>
      <c r="T25" t="s">
        <v>69</v>
      </c>
      <c r="U25" t="s">
        <v>156</v>
      </c>
    </row>
    <row r="26" spans="1:21" x14ac:dyDescent="0.3">
      <c r="A26" s="2">
        <v>43947</v>
      </c>
      <c r="B26" t="s">
        <v>27</v>
      </c>
      <c r="C26" t="s">
        <v>165</v>
      </c>
      <c r="D26" t="s">
        <v>167</v>
      </c>
      <c r="H26" t="s">
        <v>180</v>
      </c>
      <c r="I26" t="s">
        <v>225</v>
      </c>
      <c r="J26" t="s">
        <v>171</v>
      </c>
      <c r="K26" t="s">
        <v>243</v>
      </c>
      <c r="L26">
        <v>80.2</v>
      </c>
      <c r="M26">
        <f t="shared" si="0"/>
        <v>3.3416666666666668</v>
      </c>
      <c r="N26">
        <v>15.907537151285027</v>
      </c>
      <c r="O26">
        <v>133.62331207079424</v>
      </c>
      <c r="P26">
        <v>294588.62625751441</v>
      </c>
      <c r="Q26">
        <v>691.98868307890143</v>
      </c>
      <c r="S26" t="s">
        <v>35</v>
      </c>
      <c r="T26" t="s">
        <v>69</v>
      </c>
      <c r="U26" t="s">
        <v>155</v>
      </c>
    </row>
    <row r="27" spans="1:21" x14ac:dyDescent="0.3">
      <c r="A27" s="2">
        <v>43947</v>
      </c>
      <c r="B27" t="s">
        <v>27</v>
      </c>
      <c r="C27" t="s">
        <v>165</v>
      </c>
      <c r="D27" t="s">
        <v>167</v>
      </c>
      <c r="H27" t="s">
        <v>244</v>
      </c>
      <c r="I27" t="s">
        <v>170</v>
      </c>
      <c r="J27" t="s">
        <v>171</v>
      </c>
      <c r="K27" t="s">
        <v>245</v>
      </c>
      <c r="L27">
        <v>3.6</v>
      </c>
      <c r="M27">
        <f t="shared" si="0"/>
        <v>0.15</v>
      </c>
      <c r="N27">
        <v>0.71405403671603607</v>
      </c>
      <c r="O27">
        <v>5.9980539084147031</v>
      </c>
      <c r="P27">
        <v>13223.429607569222</v>
      </c>
      <c r="Q27">
        <v>31.061836148180102</v>
      </c>
      <c r="S27" t="s">
        <v>35</v>
      </c>
      <c r="T27" t="s">
        <v>69</v>
      </c>
      <c r="U27" t="s">
        <v>156</v>
      </c>
    </row>
    <row r="28" spans="1:21" x14ac:dyDescent="0.3">
      <c r="A28" s="2">
        <v>43947</v>
      </c>
      <c r="B28" t="s">
        <v>27</v>
      </c>
      <c r="C28" t="s">
        <v>165</v>
      </c>
      <c r="D28" t="s">
        <v>198</v>
      </c>
      <c r="H28" t="s">
        <v>202</v>
      </c>
      <c r="I28" t="s">
        <v>172</v>
      </c>
      <c r="J28" t="s">
        <v>171</v>
      </c>
      <c r="K28" t="s">
        <v>246</v>
      </c>
      <c r="L28">
        <v>2.17</v>
      </c>
      <c r="M28">
        <f t="shared" si="0"/>
        <v>9.0416666666666659E-2</v>
      </c>
      <c r="N28">
        <v>2.1090379367782255</v>
      </c>
      <c r="O28">
        <v>17.715918668937096</v>
      </c>
      <c r="P28">
        <v>39056.868615912099</v>
      </c>
      <c r="Q28">
        <v>91.744584378777517</v>
      </c>
      <c r="S28" t="s">
        <v>35</v>
      </c>
      <c r="T28" t="s">
        <v>69</v>
      </c>
      <c r="U28" t="s">
        <v>156</v>
      </c>
    </row>
    <row r="29" spans="1:21" x14ac:dyDescent="0.3">
      <c r="A29" s="2">
        <v>43947</v>
      </c>
      <c r="B29" t="s">
        <v>27</v>
      </c>
      <c r="C29" t="s">
        <v>166</v>
      </c>
      <c r="D29" t="s">
        <v>169</v>
      </c>
      <c r="H29" t="s">
        <v>173</v>
      </c>
      <c r="I29" t="s">
        <v>172</v>
      </c>
      <c r="J29" t="s">
        <v>177</v>
      </c>
      <c r="K29" t="s">
        <v>247</v>
      </c>
      <c r="L29">
        <v>0.4</v>
      </c>
      <c r="M29">
        <f t="shared" si="0"/>
        <v>1.6666666666666666E-2</v>
      </c>
      <c r="N29">
        <v>0.9341059643487748</v>
      </c>
      <c r="O29">
        <v>7.8464901005297083</v>
      </c>
      <c r="P29">
        <v>17298.529005429806</v>
      </c>
      <c r="Q29">
        <v>40.634244633754612</v>
      </c>
      <c r="S29" t="s">
        <v>35</v>
      </c>
      <c r="T29" t="s">
        <v>69</v>
      </c>
      <c r="U29" t="s">
        <v>156</v>
      </c>
    </row>
    <row r="30" spans="1:21" x14ac:dyDescent="0.3">
      <c r="A30" s="2">
        <v>43947</v>
      </c>
      <c r="B30" t="s">
        <v>27</v>
      </c>
      <c r="C30" t="s">
        <v>166</v>
      </c>
      <c r="D30" t="s">
        <v>168</v>
      </c>
      <c r="H30" t="s">
        <v>173</v>
      </c>
      <c r="I30" t="s">
        <v>225</v>
      </c>
      <c r="J30" t="s">
        <v>175</v>
      </c>
      <c r="K30" t="s">
        <v>248</v>
      </c>
      <c r="L30">
        <v>1</v>
      </c>
      <c r="M30">
        <f t="shared" si="0"/>
        <v>4.1666666666666664E-2</v>
      </c>
      <c r="N30">
        <v>2.335264910871937</v>
      </c>
      <c r="O30">
        <v>19.61622525132427</v>
      </c>
      <c r="P30">
        <v>43246.322513574509</v>
      </c>
      <c r="Q30">
        <v>101.58561158438653</v>
      </c>
      <c r="S30" t="s">
        <v>35</v>
      </c>
      <c r="T30" t="s">
        <v>69</v>
      </c>
      <c r="U30" t="s">
        <v>155</v>
      </c>
    </row>
    <row r="31" spans="1:21" x14ac:dyDescent="0.3">
      <c r="A31" s="2">
        <v>43948</v>
      </c>
      <c r="B31" t="s">
        <v>27</v>
      </c>
      <c r="C31" t="s">
        <v>166</v>
      </c>
      <c r="D31" t="s">
        <v>168</v>
      </c>
      <c r="H31" t="s">
        <v>173</v>
      </c>
      <c r="I31" t="s">
        <v>172</v>
      </c>
      <c r="J31" t="s">
        <v>179</v>
      </c>
      <c r="K31" t="s">
        <v>249</v>
      </c>
      <c r="L31">
        <v>1.1000000000000001</v>
      </c>
      <c r="M31">
        <f t="shared" si="0"/>
        <v>4.5833333333333337E-2</v>
      </c>
      <c r="N31">
        <v>7.1179369762417843E-2</v>
      </c>
      <c r="O31">
        <v>0.59790670600430995</v>
      </c>
      <c r="P31">
        <v>1318.1570821912217</v>
      </c>
      <c r="Q31">
        <v>3.0963509860671796</v>
      </c>
      <c r="S31" t="s">
        <v>35</v>
      </c>
      <c r="T31" t="s">
        <v>69</v>
      </c>
      <c r="U31" t="s">
        <v>156</v>
      </c>
    </row>
    <row r="32" spans="1:21" x14ac:dyDescent="0.3">
      <c r="A32" s="2">
        <v>43948</v>
      </c>
      <c r="B32" t="s">
        <v>27</v>
      </c>
      <c r="C32" t="s">
        <v>166</v>
      </c>
      <c r="D32" t="s">
        <v>168</v>
      </c>
      <c r="H32" t="s">
        <v>173</v>
      </c>
      <c r="I32" t="s">
        <v>225</v>
      </c>
      <c r="J32" t="s">
        <v>179</v>
      </c>
      <c r="K32" t="s">
        <v>250</v>
      </c>
      <c r="L32">
        <v>2.7</v>
      </c>
      <c r="M32">
        <f t="shared" si="0"/>
        <v>0.1125</v>
      </c>
      <c r="N32">
        <v>2.0569929026005442</v>
      </c>
      <c r="O32">
        <v>17.278740381844571</v>
      </c>
      <c r="P32">
        <v>38093.056620622177</v>
      </c>
      <c r="Q32">
        <v>89.480590001841492</v>
      </c>
      <c r="S32" t="s">
        <v>35</v>
      </c>
      <c r="T32" t="s">
        <v>69</v>
      </c>
      <c r="U32" t="s">
        <v>156</v>
      </c>
    </row>
    <row r="33" spans="1:21" x14ac:dyDescent="0.3">
      <c r="A33" s="2">
        <v>43948</v>
      </c>
      <c r="B33" t="s">
        <v>27</v>
      </c>
      <c r="C33" t="s">
        <v>166</v>
      </c>
      <c r="D33" t="s">
        <v>169</v>
      </c>
      <c r="H33" t="s">
        <v>173</v>
      </c>
      <c r="I33" t="s">
        <v>172</v>
      </c>
      <c r="J33" t="s">
        <v>177</v>
      </c>
      <c r="K33" t="s">
        <v>251</v>
      </c>
      <c r="L33">
        <v>1.1000000000000001</v>
      </c>
      <c r="M33">
        <f t="shared" si="0"/>
        <v>4.5833333333333337E-2</v>
      </c>
      <c r="N33">
        <v>0.83803414550392541</v>
      </c>
      <c r="O33">
        <v>7.0394868222329734</v>
      </c>
      <c r="P33">
        <v>15519.393438031257</v>
      </c>
      <c r="Q33">
        <v>36.455055185935421</v>
      </c>
      <c r="S33" t="s">
        <v>35</v>
      </c>
      <c r="T33" t="s">
        <v>69</v>
      </c>
      <c r="U33" t="s">
        <v>156</v>
      </c>
    </row>
    <row r="34" spans="1:21" x14ac:dyDescent="0.3">
      <c r="A34" s="2">
        <v>43948</v>
      </c>
      <c r="B34" t="s">
        <v>27</v>
      </c>
      <c r="C34" t="s">
        <v>166</v>
      </c>
      <c r="D34" t="s">
        <v>169</v>
      </c>
      <c r="H34" t="s">
        <v>173</v>
      </c>
      <c r="I34" t="s">
        <v>170</v>
      </c>
      <c r="J34" t="s">
        <v>177</v>
      </c>
      <c r="K34" t="s">
        <v>252</v>
      </c>
      <c r="L34">
        <v>4.3</v>
      </c>
      <c r="M34">
        <f t="shared" si="0"/>
        <v>0.17916666666666667</v>
      </c>
      <c r="N34">
        <v>3.2759516596971627</v>
      </c>
      <c r="O34">
        <v>27.517993941456169</v>
      </c>
      <c r="P34">
        <v>60666.719803213098</v>
      </c>
      <c r="Q34">
        <v>142.5061248177476</v>
      </c>
      <c r="S34" t="s">
        <v>35</v>
      </c>
      <c r="T34" t="s">
        <v>69</v>
      </c>
      <c r="U34" t="s">
        <v>156</v>
      </c>
    </row>
    <row r="35" spans="1:21" x14ac:dyDescent="0.3">
      <c r="A35" s="2">
        <v>43948</v>
      </c>
      <c r="B35" t="s">
        <v>27</v>
      </c>
      <c r="C35" t="s">
        <v>165</v>
      </c>
      <c r="D35" t="s">
        <v>198</v>
      </c>
      <c r="H35" t="s">
        <v>202</v>
      </c>
      <c r="I35" t="s">
        <v>225</v>
      </c>
      <c r="J35" t="s">
        <v>175</v>
      </c>
      <c r="K35" t="s">
        <v>253</v>
      </c>
      <c r="L35">
        <v>2</v>
      </c>
      <c r="M35">
        <f t="shared" si="0"/>
        <v>8.3333333333333329E-2</v>
      </c>
      <c r="N35">
        <v>0.63414347606517696</v>
      </c>
      <c r="O35">
        <v>5.3268051989474863</v>
      </c>
      <c r="P35">
        <v>11743.581277703606</v>
      </c>
      <c r="Q35">
        <v>27.585672421325771</v>
      </c>
      <c r="S35" t="s">
        <v>35</v>
      </c>
      <c r="T35" t="s">
        <v>69</v>
      </c>
      <c r="U35" t="s">
        <v>155</v>
      </c>
    </row>
    <row r="36" spans="1:21" x14ac:dyDescent="0.3">
      <c r="A36" s="2">
        <v>43948</v>
      </c>
      <c r="B36" t="s">
        <v>27</v>
      </c>
      <c r="C36" t="s">
        <v>166</v>
      </c>
      <c r="D36" t="s">
        <v>168</v>
      </c>
      <c r="H36" t="s">
        <v>173</v>
      </c>
      <c r="I36" t="s">
        <v>225</v>
      </c>
      <c r="J36" t="s">
        <v>175</v>
      </c>
      <c r="K36" t="s">
        <v>254</v>
      </c>
      <c r="L36">
        <v>2</v>
      </c>
      <c r="M36">
        <f t="shared" si="0"/>
        <v>8.3333333333333329E-2</v>
      </c>
      <c r="N36">
        <v>1.5236984463707732</v>
      </c>
      <c r="O36">
        <v>12.799066949514495</v>
      </c>
      <c r="P36">
        <v>28217.078978238646</v>
      </c>
      <c r="Q36">
        <v>66.281918519882581</v>
      </c>
      <c r="S36" t="s">
        <v>35</v>
      </c>
      <c r="T36" t="s">
        <v>69</v>
      </c>
      <c r="U36" t="s">
        <v>155</v>
      </c>
    </row>
    <row r="37" spans="1:21" x14ac:dyDescent="0.3">
      <c r="A37" s="2">
        <v>43949</v>
      </c>
      <c r="B37" t="s">
        <v>27</v>
      </c>
      <c r="C37" t="s">
        <v>166</v>
      </c>
      <c r="D37" t="s">
        <v>169</v>
      </c>
      <c r="H37" t="s">
        <v>173</v>
      </c>
      <c r="I37" t="s">
        <v>176</v>
      </c>
      <c r="J37" t="s">
        <v>177</v>
      </c>
      <c r="K37" t="s">
        <v>255</v>
      </c>
      <c r="L37">
        <v>3</v>
      </c>
      <c r="M37">
        <f t="shared" si="0"/>
        <v>0.125</v>
      </c>
      <c r="N37">
        <v>5.9</v>
      </c>
      <c r="O37">
        <v>49.56</v>
      </c>
      <c r="P37">
        <v>109260.9672</v>
      </c>
      <c r="Q37">
        <v>256.65401195280003</v>
      </c>
      <c r="S37" t="s">
        <v>35</v>
      </c>
      <c r="T37" t="s">
        <v>69</v>
      </c>
      <c r="U37" t="s">
        <v>156</v>
      </c>
    </row>
    <row r="38" spans="1:21" x14ac:dyDescent="0.3">
      <c r="A38" s="2">
        <v>43950</v>
      </c>
      <c r="B38" t="s">
        <v>27</v>
      </c>
      <c r="C38" t="s">
        <v>165</v>
      </c>
      <c r="D38" t="s">
        <v>167</v>
      </c>
      <c r="H38" t="s">
        <v>180</v>
      </c>
      <c r="I38" t="s">
        <v>174</v>
      </c>
      <c r="J38" t="s">
        <v>171</v>
      </c>
      <c r="K38" t="s">
        <v>256</v>
      </c>
      <c r="L38">
        <v>105.41</v>
      </c>
      <c r="M38">
        <f t="shared" si="0"/>
        <v>4.3920833333333329</v>
      </c>
      <c r="N38">
        <v>13.430861919573443</v>
      </c>
      <c r="O38">
        <v>112.81924012441692</v>
      </c>
      <c r="P38">
        <v>248723.55316309203</v>
      </c>
      <c r="Q38">
        <v>584.25162638010318</v>
      </c>
      <c r="S38" t="s">
        <v>35</v>
      </c>
      <c r="T38" t="s">
        <v>69</v>
      </c>
      <c r="U38" t="s">
        <v>160</v>
      </c>
    </row>
    <row r="39" spans="1:21" x14ac:dyDescent="0.3">
      <c r="A39" s="2">
        <v>43950</v>
      </c>
      <c r="B39" t="s">
        <v>27</v>
      </c>
      <c r="C39" t="s">
        <v>165</v>
      </c>
      <c r="D39" t="s">
        <v>198</v>
      </c>
      <c r="H39" t="s">
        <v>202</v>
      </c>
      <c r="I39" t="s">
        <v>174</v>
      </c>
      <c r="J39" t="s">
        <v>171</v>
      </c>
      <c r="K39" t="s">
        <v>257</v>
      </c>
      <c r="L39">
        <v>6</v>
      </c>
      <c r="M39">
        <f t="shared" si="0"/>
        <v>0.25</v>
      </c>
      <c r="N39">
        <v>0.31817190294975894</v>
      </c>
      <c r="O39">
        <v>2.672643984777975</v>
      </c>
      <c r="P39">
        <v>5892.1643817212189</v>
      </c>
      <c r="Q39">
        <v>13.840694132663144</v>
      </c>
      <c r="S39" t="s">
        <v>35</v>
      </c>
      <c r="T39" t="s">
        <v>69</v>
      </c>
      <c r="U39" t="s">
        <v>160</v>
      </c>
    </row>
    <row r="40" spans="1:21" x14ac:dyDescent="0.3">
      <c r="A40" s="2">
        <v>43950</v>
      </c>
      <c r="B40" t="s">
        <v>27</v>
      </c>
      <c r="C40" t="s">
        <v>166</v>
      </c>
      <c r="D40" t="s">
        <v>169</v>
      </c>
      <c r="H40" t="s">
        <v>173</v>
      </c>
      <c r="I40" t="s">
        <v>201</v>
      </c>
      <c r="J40" t="s">
        <v>177</v>
      </c>
      <c r="K40" t="s">
        <v>258</v>
      </c>
      <c r="L40">
        <v>0.4</v>
      </c>
      <c r="M40">
        <f t="shared" si="0"/>
        <v>1.6666666666666666E-2</v>
      </c>
      <c r="N40">
        <v>5.0966177476798956E-2</v>
      </c>
      <c r="O40">
        <v>0.42811589080511125</v>
      </c>
      <c r="P40">
        <v>943.83285518676428</v>
      </c>
      <c r="Q40">
        <v>2.2170633768337091</v>
      </c>
      <c r="S40" t="s">
        <v>35</v>
      </c>
      <c r="T40" t="s">
        <v>69</v>
      </c>
      <c r="U40" t="s">
        <v>156</v>
      </c>
    </row>
    <row r="41" spans="1:21" x14ac:dyDescent="0.3">
      <c r="A41" s="2">
        <v>43930</v>
      </c>
      <c r="B41" t="s">
        <v>20</v>
      </c>
      <c r="C41" t="s">
        <v>259</v>
      </c>
      <c r="D41" t="s">
        <v>260</v>
      </c>
      <c r="H41" t="s">
        <v>268</v>
      </c>
      <c r="I41" t="s">
        <v>175</v>
      </c>
      <c r="J41" t="s">
        <v>175</v>
      </c>
      <c r="K41" t="s">
        <v>269</v>
      </c>
      <c r="L41">
        <v>4</v>
      </c>
      <c r="M41">
        <f t="shared" si="0"/>
        <v>0.16666666666666666</v>
      </c>
      <c r="N41">
        <v>5.3</v>
      </c>
      <c r="O41">
        <v>44.52</v>
      </c>
      <c r="P41">
        <v>98149.682400000005</v>
      </c>
      <c r="Q41">
        <v>230.55360395760002</v>
      </c>
      <c r="S41" t="s">
        <v>35</v>
      </c>
      <c r="T41" t="s">
        <v>69</v>
      </c>
      <c r="U41" t="s">
        <v>156</v>
      </c>
    </row>
    <row r="42" spans="1:21" x14ac:dyDescent="0.3">
      <c r="A42" s="2">
        <v>43931</v>
      </c>
      <c r="B42" t="s">
        <v>20</v>
      </c>
      <c r="C42" t="s">
        <v>261</v>
      </c>
      <c r="D42" t="s">
        <v>264</v>
      </c>
      <c r="H42" t="s">
        <v>270</v>
      </c>
      <c r="I42" t="s">
        <v>175</v>
      </c>
      <c r="J42" t="s">
        <v>175</v>
      </c>
      <c r="K42" t="s">
        <v>271</v>
      </c>
      <c r="L42">
        <v>12</v>
      </c>
      <c r="M42">
        <f t="shared" si="0"/>
        <v>0.5</v>
      </c>
      <c r="N42">
        <v>15</v>
      </c>
      <c r="O42">
        <v>126</v>
      </c>
      <c r="P42">
        <v>277782.12</v>
      </c>
      <c r="Q42">
        <v>652.51019988000007</v>
      </c>
      <c r="S42" t="s">
        <v>35</v>
      </c>
      <c r="T42" t="s">
        <v>69</v>
      </c>
      <c r="U42" t="s">
        <v>156</v>
      </c>
    </row>
    <row r="43" spans="1:21" x14ac:dyDescent="0.3">
      <c r="A43" s="2">
        <v>43931</v>
      </c>
      <c r="B43" t="s">
        <v>20</v>
      </c>
      <c r="C43" t="s">
        <v>259</v>
      </c>
      <c r="D43" t="s">
        <v>260</v>
      </c>
      <c r="H43" t="s">
        <v>268</v>
      </c>
      <c r="I43" t="s">
        <v>175</v>
      </c>
      <c r="J43" t="s">
        <v>175</v>
      </c>
      <c r="K43" t="s">
        <v>272</v>
      </c>
      <c r="L43">
        <v>3.6</v>
      </c>
      <c r="M43">
        <f t="shared" si="0"/>
        <v>0.15</v>
      </c>
      <c r="N43">
        <v>3</v>
      </c>
      <c r="O43">
        <v>25.200000000000003</v>
      </c>
      <c r="P43">
        <v>55556.424000000006</v>
      </c>
      <c r="Q43">
        <v>130.50203997600002</v>
      </c>
      <c r="S43" t="s">
        <v>35</v>
      </c>
      <c r="T43" t="s">
        <v>69</v>
      </c>
      <c r="U43" t="s">
        <v>156</v>
      </c>
    </row>
    <row r="44" spans="1:21" x14ac:dyDescent="0.3">
      <c r="A44" s="2">
        <v>43931</v>
      </c>
      <c r="B44" t="s">
        <v>20</v>
      </c>
      <c r="C44" t="s">
        <v>261</v>
      </c>
      <c r="D44" t="s">
        <v>265</v>
      </c>
      <c r="H44" t="s">
        <v>268</v>
      </c>
      <c r="I44" t="s">
        <v>175</v>
      </c>
      <c r="J44" t="s">
        <v>175</v>
      </c>
      <c r="K44" t="s">
        <v>273</v>
      </c>
      <c r="L44">
        <v>13</v>
      </c>
      <c r="M44">
        <f t="shared" si="0"/>
        <v>0.54166666666666663</v>
      </c>
      <c r="N44">
        <v>15</v>
      </c>
      <c r="O44">
        <v>126</v>
      </c>
      <c r="P44">
        <v>277782.12</v>
      </c>
      <c r="Q44">
        <v>652.51019988000007</v>
      </c>
      <c r="S44" t="s">
        <v>35</v>
      </c>
      <c r="T44" t="s">
        <v>69</v>
      </c>
      <c r="U44" t="s">
        <v>156</v>
      </c>
    </row>
    <row r="45" spans="1:21" x14ac:dyDescent="0.3">
      <c r="A45" s="2">
        <v>43931</v>
      </c>
      <c r="B45" t="s">
        <v>20</v>
      </c>
      <c r="C45" t="s">
        <v>262</v>
      </c>
      <c r="D45" t="s">
        <v>266</v>
      </c>
      <c r="H45" t="s">
        <v>268</v>
      </c>
      <c r="I45" t="s">
        <v>175</v>
      </c>
      <c r="J45" t="s">
        <v>175</v>
      </c>
      <c r="K45" t="s">
        <v>274</v>
      </c>
      <c r="L45">
        <v>2</v>
      </c>
      <c r="M45">
        <f t="shared" si="0"/>
        <v>8.3333333333333329E-2</v>
      </c>
      <c r="N45">
        <v>1.3</v>
      </c>
      <c r="O45">
        <v>10.920000000000002</v>
      </c>
      <c r="P45">
        <v>24074.450400000002</v>
      </c>
      <c r="Q45">
        <v>56.55088398960001</v>
      </c>
      <c r="S45" t="s">
        <v>35</v>
      </c>
      <c r="T45" t="s">
        <v>69</v>
      </c>
      <c r="U45" t="s">
        <v>156</v>
      </c>
    </row>
    <row r="46" spans="1:21" x14ac:dyDescent="0.3">
      <c r="A46" s="2">
        <v>43931</v>
      </c>
      <c r="B46" t="s">
        <v>20</v>
      </c>
      <c r="C46" t="s">
        <v>262</v>
      </c>
      <c r="D46" t="s">
        <v>263</v>
      </c>
      <c r="H46" t="s">
        <v>268</v>
      </c>
      <c r="I46" t="s">
        <v>175</v>
      </c>
      <c r="J46" t="s">
        <v>175</v>
      </c>
      <c r="K46" t="s">
        <v>275</v>
      </c>
      <c r="L46">
        <v>1</v>
      </c>
      <c r="M46">
        <f t="shared" si="0"/>
        <v>4.1666666666666664E-2</v>
      </c>
      <c r="N46">
        <v>1</v>
      </c>
      <c r="O46">
        <v>8.4</v>
      </c>
      <c r="P46">
        <v>18518.808000000001</v>
      </c>
      <c r="Q46">
        <v>43.500679992000002</v>
      </c>
      <c r="S46" t="s">
        <v>35</v>
      </c>
      <c r="T46" t="s">
        <v>69</v>
      </c>
      <c r="U46" t="s">
        <v>156</v>
      </c>
    </row>
    <row r="47" spans="1:21" x14ac:dyDescent="0.3">
      <c r="A47" s="2">
        <v>43931</v>
      </c>
      <c r="B47" t="s">
        <v>20</v>
      </c>
      <c r="C47" t="s">
        <v>183</v>
      </c>
      <c r="D47" t="s">
        <v>267</v>
      </c>
      <c r="H47" t="s">
        <v>267</v>
      </c>
      <c r="I47" t="s">
        <v>175</v>
      </c>
      <c r="J47" t="s">
        <v>175</v>
      </c>
      <c r="K47" t="s">
        <v>276</v>
      </c>
      <c r="L47">
        <v>2</v>
      </c>
      <c r="M47">
        <f t="shared" si="0"/>
        <v>8.3333333333333329E-2</v>
      </c>
      <c r="N47">
        <v>1.3</v>
      </c>
      <c r="O47">
        <v>10.920000000000002</v>
      </c>
      <c r="P47">
        <v>24074.450400000002</v>
      </c>
      <c r="Q47">
        <v>56.55088398960001</v>
      </c>
      <c r="S47" t="s">
        <v>35</v>
      </c>
      <c r="T47" t="s">
        <v>69</v>
      </c>
      <c r="U47" t="s">
        <v>156</v>
      </c>
    </row>
    <row r="48" spans="1:21" x14ac:dyDescent="0.3">
      <c r="A48" s="2">
        <v>43933</v>
      </c>
      <c r="B48" t="s">
        <v>20</v>
      </c>
      <c r="C48" t="s">
        <v>183</v>
      </c>
      <c r="D48" t="s">
        <v>185</v>
      </c>
      <c r="H48" t="s">
        <v>188</v>
      </c>
      <c r="I48" t="s">
        <v>197</v>
      </c>
      <c r="J48" t="s">
        <v>189</v>
      </c>
      <c r="K48" t="s">
        <v>277</v>
      </c>
      <c r="L48">
        <v>7</v>
      </c>
      <c r="M48">
        <f t="shared" si="0"/>
        <v>0.29166666666666669</v>
      </c>
      <c r="N48">
        <v>8</v>
      </c>
      <c r="O48">
        <v>67.2</v>
      </c>
      <c r="P48">
        <v>148150.46400000001</v>
      </c>
      <c r="Q48">
        <v>348.00543993600002</v>
      </c>
      <c r="S48" t="s">
        <v>35</v>
      </c>
      <c r="T48" t="s">
        <v>69</v>
      </c>
      <c r="U48" t="s">
        <v>159</v>
      </c>
    </row>
    <row r="49" spans="1:21" x14ac:dyDescent="0.3">
      <c r="A49" s="2">
        <v>43933</v>
      </c>
      <c r="B49" t="s">
        <v>20</v>
      </c>
      <c r="C49" t="s">
        <v>183</v>
      </c>
      <c r="D49" t="s">
        <v>184</v>
      </c>
      <c r="H49" t="s">
        <v>186</v>
      </c>
      <c r="I49" t="s">
        <v>172</v>
      </c>
      <c r="J49" t="s">
        <v>171</v>
      </c>
      <c r="K49" t="s">
        <v>278</v>
      </c>
      <c r="L49">
        <v>1</v>
      </c>
      <c r="M49">
        <f t="shared" si="0"/>
        <v>4.1666666666666664E-2</v>
      </c>
      <c r="N49">
        <v>5</v>
      </c>
      <c r="O49">
        <v>42</v>
      </c>
      <c r="P49">
        <v>92594.04</v>
      </c>
      <c r="Q49">
        <v>217.50339996</v>
      </c>
      <c r="S49" t="s">
        <v>35</v>
      </c>
      <c r="T49" t="s">
        <v>69</v>
      </c>
      <c r="U49" t="s">
        <v>156</v>
      </c>
    </row>
    <row r="50" spans="1:21" x14ac:dyDescent="0.3">
      <c r="A50" s="2">
        <v>43936</v>
      </c>
      <c r="B50" t="s">
        <v>20</v>
      </c>
      <c r="C50" t="s">
        <v>183</v>
      </c>
      <c r="D50" t="s">
        <v>267</v>
      </c>
      <c r="H50" t="s">
        <v>267</v>
      </c>
      <c r="I50" t="s">
        <v>175</v>
      </c>
      <c r="J50" t="s">
        <v>175</v>
      </c>
      <c r="K50" t="s">
        <v>280</v>
      </c>
      <c r="L50">
        <v>13.5</v>
      </c>
      <c r="M50">
        <f t="shared" si="0"/>
        <v>0.5625</v>
      </c>
      <c r="N50">
        <v>0.6</v>
      </c>
      <c r="O50">
        <v>5.04</v>
      </c>
      <c r="P50">
        <v>11111.284799999999</v>
      </c>
      <c r="Q50">
        <v>26.100407995199998</v>
      </c>
      <c r="S50" t="s">
        <v>35</v>
      </c>
      <c r="T50" t="s">
        <v>69</v>
      </c>
      <c r="U50" t="s">
        <v>156</v>
      </c>
    </row>
    <row r="51" spans="1:21" x14ac:dyDescent="0.3">
      <c r="A51" s="2">
        <v>43938</v>
      </c>
      <c r="B51" t="s">
        <v>20</v>
      </c>
      <c r="C51" t="s">
        <v>262</v>
      </c>
      <c r="D51" t="s">
        <v>266</v>
      </c>
      <c r="H51" t="s">
        <v>268</v>
      </c>
      <c r="I51" t="s">
        <v>175</v>
      </c>
      <c r="J51" t="s">
        <v>175</v>
      </c>
      <c r="K51" t="s">
        <v>279</v>
      </c>
      <c r="L51">
        <v>1</v>
      </c>
      <c r="M51">
        <f t="shared" si="0"/>
        <v>4.1666666666666664E-2</v>
      </c>
      <c r="N51">
        <v>6.3</v>
      </c>
      <c r="O51">
        <v>52.92</v>
      </c>
      <c r="P51">
        <v>116668.4904</v>
      </c>
      <c r="Q51">
        <v>274.05428394960001</v>
      </c>
      <c r="S51" t="s">
        <v>35</v>
      </c>
      <c r="T51" t="s">
        <v>69</v>
      </c>
      <c r="U51" t="s">
        <v>160</v>
      </c>
    </row>
    <row r="52" spans="1:21" x14ac:dyDescent="0.3">
      <c r="A52" s="2">
        <v>43950</v>
      </c>
      <c r="B52" t="s">
        <v>20</v>
      </c>
      <c r="C52" t="s">
        <v>183</v>
      </c>
      <c r="D52" t="s">
        <v>184</v>
      </c>
      <c r="H52" t="s">
        <v>281</v>
      </c>
      <c r="I52" t="s">
        <v>282</v>
      </c>
      <c r="J52" t="s">
        <v>204</v>
      </c>
      <c r="K52" t="s">
        <v>283</v>
      </c>
      <c r="L52">
        <v>1</v>
      </c>
      <c r="M52">
        <f t="shared" si="0"/>
        <v>4.1666666666666664E-2</v>
      </c>
      <c r="N52">
        <v>8</v>
      </c>
      <c r="O52">
        <v>67.2</v>
      </c>
      <c r="P52">
        <v>148150.46400000001</v>
      </c>
      <c r="Q52">
        <v>348.00543993600002</v>
      </c>
      <c r="S52" t="s">
        <v>35</v>
      </c>
      <c r="T52" t="s">
        <v>69</v>
      </c>
      <c r="U52" t="s">
        <v>156</v>
      </c>
    </row>
    <row r="53" spans="1:21" x14ac:dyDescent="0.3">
      <c r="A53" s="2">
        <v>43922</v>
      </c>
      <c r="B53" t="s">
        <v>23</v>
      </c>
      <c r="C53" t="s">
        <v>190</v>
      </c>
      <c r="D53" t="s">
        <v>190</v>
      </c>
      <c r="H53" t="s">
        <v>284</v>
      </c>
      <c r="I53" t="s">
        <v>285</v>
      </c>
      <c r="J53" t="s">
        <v>205</v>
      </c>
      <c r="K53" t="s">
        <v>286</v>
      </c>
      <c r="L53">
        <v>1.5</v>
      </c>
      <c r="M53">
        <f t="shared" si="0"/>
        <v>6.25E-2</v>
      </c>
      <c r="N53">
        <v>1</v>
      </c>
      <c r="O53">
        <v>8.4</v>
      </c>
      <c r="P53">
        <v>18518.808000000001</v>
      </c>
      <c r="Q53">
        <v>43.500679992000002</v>
      </c>
      <c r="S53" t="s">
        <v>35</v>
      </c>
      <c r="T53" t="s">
        <v>69</v>
      </c>
      <c r="U53" t="s">
        <v>156</v>
      </c>
    </row>
    <row r="54" spans="1:21" x14ac:dyDescent="0.3">
      <c r="A54" s="2">
        <v>43922</v>
      </c>
      <c r="B54" t="s">
        <v>23</v>
      </c>
      <c r="C54" t="s">
        <v>193</v>
      </c>
      <c r="D54" t="s">
        <v>193</v>
      </c>
      <c r="H54" t="s">
        <v>206</v>
      </c>
      <c r="I54" t="s">
        <v>172</v>
      </c>
      <c r="J54" t="s">
        <v>171</v>
      </c>
      <c r="K54" t="s">
        <v>287</v>
      </c>
      <c r="L54">
        <v>2</v>
      </c>
      <c r="M54">
        <f t="shared" ref="M54:M71" si="1">L54/24</f>
        <v>8.3333333333333329E-2</v>
      </c>
      <c r="N54">
        <v>1</v>
      </c>
      <c r="O54">
        <v>8.4</v>
      </c>
      <c r="P54">
        <v>18518.808000000001</v>
      </c>
      <c r="Q54">
        <v>43.500679992000002</v>
      </c>
      <c r="S54" t="s">
        <v>35</v>
      </c>
      <c r="T54" t="s">
        <v>69</v>
      </c>
      <c r="U54" t="s">
        <v>156</v>
      </c>
    </row>
    <row r="55" spans="1:21" x14ac:dyDescent="0.3">
      <c r="A55" s="2">
        <v>43922</v>
      </c>
      <c r="B55" t="s">
        <v>23</v>
      </c>
      <c r="C55" t="s">
        <v>191</v>
      </c>
      <c r="D55" t="s">
        <v>194</v>
      </c>
      <c r="H55" t="s">
        <v>195</v>
      </c>
      <c r="I55" t="s">
        <v>172</v>
      </c>
      <c r="J55" t="s">
        <v>171</v>
      </c>
      <c r="K55" t="s">
        <v>288</v>
      </c>
      <c r="L55">
        <v>2.5</v>
      </c>
      <c r="M55">
        <f t="shared" si="1"/>
        <v>0.10416666666666667</v>
      </c>
      <c r="N55">
        <v>2.7</v>
      </c>
      <c r="O55">
        <v>22.680000000000003</v>
      </c>
      <c r="P55">
        <v>50000.781600000002</v>
      </c>
      <c r="Q55">
        <v>117.45183597840003</v>
      </c>
      <c r="S55" t="s">
        <v>35</v>
      </c>
      <c r="T55" t="s">
        <v>69</v>
      </c>
      <c r="U55" t="s">
        <v>156</v>
      </c>
    </row>
    <row r="56" spans="1:21" x14ac:dyDescent="0.3">
      <c r="A56" s="2">
        <v>43925</v>
      </c>
      <c r="B56" t="s">
        <v>23</v>
      </c>
      <c r="C56" t="s">
        <v>192</v>
      </c>
      <c r="D56" t="s">
        <v>192</v>
      </c>
      <c r="H56" t="s">
        <v>196</v>
      </c>
      <c r="I56" t="s">
        <v>181</v>
      </c>
      <c r="J56" t="s">
        <v>171</v>
      </c>
      <c r="K56" t="s">
        <v>289</v>
      </c>
      <c r="L56">
        <v>3.58</v>
      </c>
      <c r="M56">
        <f t="shared" si="1"/>
        <v>0.14916666666666667</v>
      </c>
      <c r="N56">
        <v>1.3</v>
      </c>
      <c r="O56">
        <v>10.920000000000002</v>
      </c>
      <c r="P56">
        <v>24074.450400000002</v>
      </c>
      <c r="Q56">
        <v>56.55088398960001</v>
      </c>
      <c r="S56" t="s">
        <v>35</v>
      </c>
      <c r="T56" t="s">
        <v>69</v>
      </c>
      <c r="U56" t="s">
        <v>156</v>
      </c>
    </row>
    <row r="57" spans="1:21" x14ac:dyDescent="0.3">
      <c r="A57" s="2">
        <v>43927</v>
      </c>
      <c r="B57" t="s">
        <v>23</v>
      </c>
      <c r="C57" t="s">
        <v>190</v>
      </c>
      <c r="D57" t="s">
        <v>190</v>
      </c>
      <c r="H57" t="s">
        <v>186</v>
      </c>
      <c r="I57" t="s">
        <v>187</v>
      </c>
      <c r="J57" t="s">
        <v>175</v>
      </c>
      <c r="K57" t="s">
        <v>290</v>
      </c>
      <c r="L57">
        <v>1</v>
      </c>
      <c r="M57">
        <f t="shared" si="1"/>
        <v>4.1666666666666664E-2</v>
      </c>
      <c r="N57">
        <v>1.3</v>
      </c>
      <c r="O57">
        <v>10.920000000000002</v>
      </c>
      <c r="P57">
        <v>24074.450400000002</v>
      </c>
      <c r="Q57">
        <v>56.55088398960001</v>
      </c>
      <c r="S57" t="s">
        <v>35</v>
      </c>
      <c r="T57" t="s">
        <v>69</v>
      </c>
      <c r="U57" t="s">
        <v>160</v>
      </c>
    </row>
    <row r="58" spans="1:21" x14ac:dyDescent="0.3">
      <c r="A58" s="2">
        <v>43930</v>
      </c>
      <c r="B58" t="s">
        <v>23</v>
      </c>
      <c r="C58" t="s">
        <v>190</v>
      </c>
      <c r="D58" t="s">
        <v>190</v>
      </c>
      <c r="H58" t="s">
        <v>186</v>
      </c>
      <c r="I58" t="s">
        <v>291</v>
      </c>
      <c r="J58" t="s">
        <v>175</v>
      </c>
      <c r="K58" t="s">
        <v>292</v>
      </c>
      <c r="L58">
        <v>1</v>
      </c>
      <c r="M58">
        <f t="shared" si="1"/>
        <v>4.1666666666666664E-2</v>
      </c>
      <c r="N58">
        <v>0.6</v>
      </c>
      <c r="O58">
        <v>5.04</v>
      </c>
      <c r="P58">
        <v>11111.284799999999</v>
      </c>
      <c r="Q58">
        <v>26.100407995199998</v>
      </c>
      <c r="S58" t="s">
        <v>35</v>
      </c>
      <c r="T58" t="s">
        <v>69</v>
      </c>
      <c r="U58" t="s">
        <v>156</v>
      </c>
    </row>
    <row r="59" spans="1:21" x14ac:dyDescent="0.3">
      <c r="A59" s="2">
        <v>43932</v>
      </c>
      <c r="B59" t="s">
        <v>23</v>
      </c>
      <c r="C59" t="s">
        <v>190</v>
      </c>
      <c r="D59" t="s">
        <v>190</v>
      </c>
      <c r="H59" t="s">
        <v>186</v>
      </c>
      <c r="I59" t="s">
        <v>291</v>
      </c>
      <c r="J59" t="s">
        <v>175</v>
      </c>
      <c r="K59" t="s">
        <v>292</v>
      </c>
      <c r="L59">
        <v>1</v>
      </c>
      <c r="M59">
        <f t="shared" si="1"/>
        <v>4.1666666666666664E-2</v>
      </c>
      <c r="N59">
        <v>0.6</v>
      </c>
      <c r="O59">
        <v>5.04</v>
      </c>
      <c r="P59">
        <v>11111.284799999999</v>
      </c>
      <c r="Q59">
        <v>26.100407995199998</v>
      </c>
      <c r="S59" t="s">
        <v>35</v>
      </c>
      <c r="T59" t="s">
        <v>69</v>
      </c>
      <c r="U59" t="s">
        <v>156</v>
      </c>
    </row>
    <row r="60" spans="1:21" x14ac:dyDescent="0.3">
      <c r="A60" s="2">
        <v>43933</v>
      </c>
      <c r="B60" t="s">
        <v>23</v>
      </c>
      <c r="C60" t="s">
        <v>190</v>
      </c>
      <c r="D60" t="s">
        <v>190</v>
      </c>
      <c r="H60" t="s">
        <v>186</v>
      </c>
      <c r="I60" t="s">
        <v>187</v>
      </c>
      <c r="J60" t="s">
        <v>171</v>
      </c>
      <c r="K60" t="s">
        <v>293</v>
      </c>
      <c r="L60">
        <v>1</v>
      </c>
      <c r="M60">
        <f t="shared" si="1"/>
        <v>4.1666666666666664E-2</v>
      </c>
      <c r="N60">
        <v>5.4</v>
      </c>
      <c r="O60">
        <v>45.360000000000007</v>
      </c>
      <c r="P60">
        <v>100001.5632</v>
      </c>
      <c r="Q60">
        <v>234.90367195680005</v>
      </c>
      <c r="S60" t="s">
        <v>35</v>
      </c>
      <c r="T60" t="s">
        <v>69</v>
      </c>
      <c r="U60" t="s">
        <v>160</v>
      </c>
    </row>
    <row r="61" spans="1:21" x14ac:dyDescent="0.3">
      <c r="A61" s="2">
        <v>43934</v>
      </c>
      <c r="B61" t="s">
        <v>23</v>
      </c>
      <c r="C61" t="s">
        <v>191</v>
      </c>
      <c r="D61" t="s">
        <v>194</v>
      </c>
      <c r="H61" t="s">
        <v>195</v>
      </c>
      <c r="I61" t="s">
        <v>174</v>
      </c>
      <c r="J61" t="s">
        <v>175</v>
      </c>
      <c r="K61" t="s">
        <v>294</v>
      </c>
      <c r="L61">
        <v>1</v>
      </c>
      <c r="M61">
        <f t="shared" si="1"/>
        <v>4.1666666666666664E-2</v>
      </c>
      <c r="N61">
        <v>1.7</v>
      </c>
      <c r="O61">
        <v>14.28</v>
      </c>
      <c r="P61">
        <v>31481.973599999998</v>
      </c>
      <c r="Q61">
        <v>73.951155986399996</v>
      </c>
      <c r="S61" t="s">
        <v>35</v>
      </c>
      <c r="T61" t="s">
        <v>69</v>
      </c>
      <c r="U61" t="s">
        <v>160</v>
      </c>
    </row>
    <row r="62" spans="1:21" x14ac:dyDescent="0.3">
      <c r="A62" s="2">
        <v>43935</v>
      </c>
      <c r="B62" t="s">
        <v>23</v>
      </c>
      <c r="C62" t="s">
        <v>190</v>
      </c>
      <c r="D62" t="s">
        <v>190</v>
      </c>
      <c r="H62" t="s">
        <v>186</v>
      </c>
      <c r="I62" t="s">
        <v>187</v>
      </c>
      <c r="J62" t="s">
        <v>171</v>
      </c>
      <c r="K62" t="s">
        <v>295</v>
      </c>
      <c r="L62">
        <v>1</v>
      </c>
      <c r="M62">
        <f t="shared" si="1"/>
        <v>4.1666666666666664E-2</v>
      </c>
      <c r="N62">
        <v>0.9</v>
      </c>
      <c r="O62">
        <v>7.5600000000000005</v>
      </c>
      <c r="P62">
        <v>16666.927200000002</v>
      </c>
      <c r="Q62">
        <v>39.150611992800002</v>
      </c>
      <c r="S62" t="s">
        <v>35</v>
      </c>
      <c r="T62" t="s">
        <v>69</v>
      </c>
      <c r="U62" t="s">
        <v>160</v>
      </c>
    </row>
    <row r="63" spans="1:21" x14ac:dyDescent="0.3">
      <c r="A63" s="2">
        <v>43936</v>
      </c>
      <c r="B63" t="s">
        <v>23</v>
      </c>
      <c r="C63" t="s">
        <v>192</v>
      </c>
      <c r="D63" t="s">
        <v>192</v>
      </c>
      <c r="H63" t="s">
        <v>196</v>
      </c>
      <c r="I63" t="s">
        <v>181</v>
      </c>
      <c r="J63" t="s">
        <v>171</v>
      </c>
      <c r="K63" t="s">
        <v>297</v>
      </c>
      <c r="L63">
        <v>1</v>
      </c>
      <c r="M63">
        <f t="shared" si="1"/>
        <v>4.1666666666666664E-2</v>
      </c>
      <c r="N63">
        <v>1.7</v>
      </c>
      <c r="O63">
        <v>14.28</v>
      </c>
      <c r="P63">
        <v>31481.973599999998</v>
      </c>
      <c r="Q63">
        <v>73.951155986399996</v>
      </c>
      <c r="S63" t="s">
        <v>35</v>
      </c>
      <c r="T63" t="s">
        <v>69</v>
      </c>
      <c r="U63" t="s">
        <v>156</v>
      </c>
    </row>
    <row r="64" spans="1:21" x14ac:dyDescent="0.3">
      <c r="A64" s="2">
        <v>43937</v>
      </c>
      <c r="B64" t="s">
        <v>23</v>
      </c>
      <c r="C64" t="s">
        <v>193</v>
      </c>
      <c r="D64" t="s">
        <v>193</v>
      </c>
      <c r="H64" t="s">
        <v>206</v>
      </c>
      <c r="I64" t="s">
        <v>175</v>
      </c>
      <c r="J64" t="s">
        <v>175</v>
      </c>
      <c r="K64" t="s">
        <v>298</v>
      </c>
      <c r="L64">
        <v>1</v>
      </c>
      <c r="M64">
        <f t="shared" si="1"/>
        <v>4.1666666666666664E-2</v>
      </c>
      <c r="N64">
        <v>1.4</v>
      </c>
      <c r="O64">
        <v>11.76</v>
      </c>
      <c r="P64">
        <v>25926.331199999997</v>
      </c>
      <c r="Q64">
        <v>60.900951988800003</v>
      </c>
      <c r="S64" t="s">
        <v>35</v>
      </c>
      <c r="T64" t="s">
        <v>69</v>
      </c>
      <c r="U64" t="s">
        <v>156</v>
      </c>
    </row>
    <row r="65" spans="1:21" x14ac:dyDescent="0.3">
      <c r="A65" s="2">
        <v>43938</v>
      </c>
      <c r="B65" t="s">
        <v>23</v>
      </c>
      <c r="C65" t="s">
        <v>191</v>
      </c>
      <c r="D65" t="s">
        <v>194</v>
      </c>
      <c r="H65" t="s">
        <v>195</v>
      </c>
      <c r="I65" t="s">
        <v>175</v>
      </c>
      <c r="J65" t="s">
        <v>175</v>
      </c>
      <c r="K65" t="s">
        <v>296</v>
      </c>
      <c r="L65">
        <v>1</v>
      </c>
      <c r="M65">
        <f t="shared" si="1"/>
        <v>4.1666666666666664E-2</v>
      </c>
      <c r="N65">
        <v>0.6</v>
      </c>
      <c r="O65">
        <v>5.04</v>
      </c>
      <c r="P65">
        <v>11111.284799999999</v>
      </c>
      <c r="Q65">
        <v>26.100407995199998</v>
      </c>
      <c r="S65" t="s">
        <v>35</v>
      </c>
      <c r="T65" t="s">
        <v>69</v>
      </c>
      <c r="U65" t="s">
        <v>156</v>
      </c>
    </row>
    <row r="66" spans="1:21" x14ac:dyDescent="0.3">
      <c r="A66" s="2">
        <v>43941</v>
      </c>
      <c r="B66" t="s">
        <v>23</v>
      </c>
      <c r="C66" t="s">
        <v>191</v>
      </c>
      <c r="D66" t="s">
        <v>194</v>
      </c>
      <c r="H66" t="s">
        <v>195</v>
      </c>
      <c r="I66" t="s">
        <v>170</v>
      </c>
      <c r="J66" t="s">
        <v>171</v>
      </c>
      <c r="K66" t="s">
        <v>299</v>
      </c>
      <c r="L66">
        <v>1</v>
      </c>
      <c r="M66">
        <f t="shared" si="1"/>
        <v>4.1666666666666664E-2</v>
      </c>
      <c r="N66">
        <v>0.6</v>
      </c>
      <c r="O66">
        <v>5.04</v>
      </c>
      <c r="P66">
        <v>11111.284799999999</v>
      </c>
      <c r="Q66">
        <v>26.100407995199998</v>
      </c>
      <c r="S66" t="s">
        <v>35</v>
      </c>
      <c r="T66" t="s">
        <v>69</v>
      </c>
      <c r="U66" t="s">
        <v>156</v>
      </c>
    </row>
    <row r="67" spans="1:21" x14ac:dyDescent="0.3">
      <c r="A67" s="2">
        <v>43942</v>
      </c>
      <c r="B67" t="s">
        <v>23</v>
      </c>
      <c r="C67" t="s">
        <v>191</v>
      </c>
      <c r="D67" t="s">
        <v>194</v>
      </c>
      <c r="H67" t="s">
        <v>195</v>
      </c>
      <c r="I67" t="s">
        <v>170</v>
      </c>
      <c r="J67" t="s">
        <v>171</v>
      </c>
      <c r="K67" t="s">
        <v>300</v>
      </c>
      <c r="L67">
        <v>1</v>
      </c>
      <c r="M67">
        <f t="shared" si="1"/>
        <v>4.1666666666666664E-2</v>
      </c>
      <c r="N67">
        <v>0.6</v>
      </c>
      <c r="O67">
        <v>5.04</v>
      </c>
      <c r="P67">
        <v>11111.284799999999</v>
      </c>
      <c r="Q67">
        <v>26.100407995199998</v>
      </c>
      <c r="S67" t="s">
        <v>35</v>
      </c>
      <c r="T67" t="s">
        <v>69</v>
      </c>
      <c r="U67" t="s">
        <v>156</v>
      </c>
    </row>
    <row r="68" spans="1:21" x14ac:dyDescent="0.3">
      <c r="A68" s="2">
        <v>43944</v>
      </c>
      <c r="B68" t="s">
        <v>23</v>
      </c>
      <c r="C68" t="s">
        <v>191</v>
      </c>
      <c r="D68" t="s">
        <v>194</v>
      </c>
      <c r="H68" t="s">
        <v>195</v>
      </c>
      <c r="I68" t="s">
        <v>170</v>
      </c>
      <c r="J68" t="s">
        <v>171</v>
      </c>
      <c r="K68" t="s">
        <v>301</v>
      </c>
      <c r="L68">
        <v>1</v>
      </c>
      <c r="M68">
        <f t="shared" si="1"/>
        <v>4.1666666666666664E-2</v>
      </c>
      <c r="N68">
        <v>3.2</v>
      </c>
      <c r="O68">
        <v>26.880000000000003</v>
      </c>
      <c r="P68">
        <v>59260.185600000004</v>
      </c>
      <c r="Q68">
        <v>139.20217597440001</v>
      </c>
      <c r="S68" t="s">
        <v>35</v>
      </c>
      <c r="T68" t="s">
        <v>69</v>
      </c>
      <c r="U68" t="s">
        <v>156</v>
      </c>
    </row>
    <row r="69" spans="1:21" x14ac:dyDescent="0.3">
      <c r="A69" s="2">
        <v>43947</v>
      </c>
      <c r="B69" t="s">
        <v>23</v>
      </c>
      <c r="C69" t="s">
        <v>193</v>
      </c>
      <c r="D69" t="s">
        <v>193</v>
      </c>
      <c r="H69" t="s">
        <v>206</v>
      </c>
      <c r="I69" t="s">
        <v>175</v>
      </c>
      <c r="J69" t="s">
        <v>175</v>
      </c>
      <c r="K69" t="s">
        <v>302</v>
      </c>
      <c r="L69">
        <v>1</v>
      </c>
      <c r="M69">
        <f t="shared" si="1"/>
        <v>4.1666666666666664E-2</v>
      </c>
      <c r="N69">
        <v>1.8</v>
      </c>
      <c r="O69">
        <v>15.120000000000001</v>
      </c>
      <c r="P69">
        <v>33333.854400000004</v>
      </c>
      <c r="Q69">
        <v>78.301223985600004</v>
      </c>
      <c r="S69" t="s">
        <v>35</v>
      </c>
      <c r="T69" t="s">
        <v>69</v>
      </c>
      <c r="U69" t="s">
        <v>156</v>
      </c>
    </row>
    <row r="70" spans="1:21" x14ac:dyDescent="0.3">
      <c r="A70" s="2">
        <v>43948</v>
      </c>
      <c r="B70" t="s">
        <v>23</v>
      </c>
      <c r="C70" t="s">
        <v>191</v>
      </c>
      <c r="D70" t="s">
        <v>194</v>
      </c>
      <c r="H70" t="s">
        <v>195</v>
      </c>
      <c r="I70" t="s">
        <v>225</v>
      </c>
      <c r="J70" t="s">
        <v>175</v>
      </c>
      <c r="K70" t="s">
        <v>303</v>
      </c>
      <c r="L70">
        <v>1</v>
      </c>
      <c r="M70">
        <f t="shared" si="1"/>
        <v>4.1666666666666664E-2</v>
      </c>
      <c r="N70">
        <v>4.3</v>
      </c>
      <c r="O70">
        <v>36.119999999999997</v>
      </c>
      <c r="P70">
        <v>79630.874399999986</v>
      </c>
      <c r="Q70">
        <v>187.05292396559997</v>
      </c>
      <c r="S70" t="s">
        <v>35</v>
      </c>
      <c r="T70" t="s">
        <v>69</v>
      </c>
      <c r="U70" t="s">
        <v>155</v>
      </c>
    </row>
    <row r="71" spans="1:21" x14ac:dyDescent="0.3">
      <c r="A71" s="2">
        <v>43949</v>
      </c>
      <c r="B71" t="s">
        <v>23</v>
      </c>
      <c r="C71" t="s">
        <v>191</v>
      </c>
      <c r="D71" t="s">
        <v>194</v>
      </c>
      <c r="H71" t="s">
        <v>195</v>
      </c>
      <c r="I71" t="s">
        <v>225</v>
      </c>
      <c r="J71" t="s">
        <v>175</v>
      </c>
      <c r="K71" t="s">
        <v>303</v>
      </c>
      <c r="L71">
        <v>1</v>
      </c>
      <c r="M71">
        <f t="shared" si="1"/>
        <v>4.1666666666666664E-2</v>
      </c>
      <c r="N71">
        <v>4.9000000000000004</v>
      </c>
      <c r="O71">
        <v>41.160000000000004</v>
      </c>
      <c r="P71">
        <v>90742.159200000009</v>
      </c>
      <c r="Q71">
        <v>213.15333196080005</v>
      </c>
      <c r="S71" t="s">
        <v>35</v>
      </c>
      <c r="T71" t="s">
        <v>69</v>
      </c>
      <c r="U71" t="s">
        <v>155</v>
      </c>
    </row>
  </sheetData>
  <autoFilter ref="A1:V71" xr:uid="{E393B684-D20E-4A32-843F-99754B79DDD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5000000}">
          <x14:formula1>
            <xm:f>Datos!$F$1:$F$11</xm:f>
          </x14:formula1>
          <xm:sqref>W12:W29 W2:W4 W6:W8 W10 W31:W34 W63:W69 W58:W59 W52:W56 W49:W50 W37:W47 U1:U14679</xm:sqref>
        </x14:dataValidation>
        <x14:dataValidation type="list" allowBlank="1" showInputMessage="1" showErrorMessage="1" xr:uid="{00000000-0002-0000-0000-000000000000}">
          <x14:formula1>
            <xm:f>Datos!$A$1:$A$16</xm:f>
          </x14:formula1>
          <xm:sqref>B1:B14679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C1:C14679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E1:E14679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S1:S14679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T1:T14679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V1:V14679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  <c r="F7" t="s">
        <v>158</v>
      </c>
    </row>
    <row r="8" spans="1:6" x14ac:dyDescent="0.3">
      <c r="A8" t="s">
        <v>21</v>
      </c>
      <c r="D8" t="s">
        <v>39</v>
      </c>
      <c r="E8" t="s">
        <v>52</v>
      </c>
      <c r="F8" t="s">
        <v>159</v>
      </c>
    </row>
    <row r="9" spans="1:6" x14ac:dyDescent="0.3">
      <c r="A9" t="s">
        <v>22</v>
      </c>
      <c r="D9" t="s">
        <v>40</v>
      </c>
      <c r="E9" t="s">
        <v>53</v>
      </c>
      <c r="F9" t="s">
        <v>160</v>
      </c>
    </row>
    <row r="10" spans="1:6" x14ac:dyDescent="0.3">
      <c r="A10" t="s">
        <v>23</v>
      </c>
      <c r="D10" t="s">
        <v>41</v>
      </c>
      <c r="E10" t="s">
        <v>54</v>
      </c>
      <c r="F10" t="s">
        <v>161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Holmazabal Jesus (Contratista-Teniente)</dc:creator>
  <cp:lastModifiedBy>Hernandez Holmazabal Jesus (Contratista-Teniente)</cp:lastModifiedBy>
  <dcterms:created xsi:type="dcterms:W3CDTF">2020-09-03T20:53:55Z</dcterms:created>
  <dcterms:modified xsi:type="dcterms:W3CDTF">2020-09-04T02:01:44Z</dcterms:modified>
</cp:coreProperties>
</file>