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Documents\GitHub\experiment\20201030\"/>
    </mc:Choice>
  </mc:AlternateContent>
  <xr:revisionPtr revIDLastSave="0" documentId="13_ncr:1_{CD670D3B-CD58-4C35-B059-E7EDA75D8B69}" xr6:coauthVersionLast="45" xr6:coauthVersionMax="45" xr10:uidLastSave="{00000000-0000-0000-0000-000000000000}"/>
  <bookViews>
    <workbookView xWindow="7176" yWindow="1728" windowWidth="14496" windowHeight="12756" xr2:uid="{00000000-000D-0000-FFFF-FFFF00000000}"/>
  </bookViews>
  <sheets>
    <sheet name="Sheet1" sheetId="5" r:id="rId1"/>
    <sheet name="Sheet2" sheetId="3" r:id="rId2"/>
    <sheet name="run-numa7" sheetId="1" r:id="rId3"/>
    <sheet name="run-numa7-nolog" sheetId="2" r:id="rId4"/>
    <sheet name="run-numa8" sheetId="4" r:id="rId5"/>
  </sheets>
  <calcPr calcId="181029"/>
</workbook>
</file>

<file path=xl/calcChain.xml><?xml version="1.0" encoding="utf-8"?>
<calcChain xmlns="http://schemas.openxmlformats.org/spreadsheetml/2006/main">
  <c r="L1" i="3" l="1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L2" i="3"/>
  <c r="M2" i="3"/>
  <c r="B2" i="3"/>
  <c r="C2" i="3"/>
  <c r="E2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F2" i="3" l="1"/>
  <c r="D2" i="3"/>
  <c r="I12" i="3" l="1"/>
  <c r="H12" i="3"/>
  <c r="G12" i="3"/>
  <c r="B12" i="3"/>
  <c r="A12" i="3"/>
  <c r="A1" i="3"/>
  <c r="H1" i="3"/>
  <c r="I1" i="3"/>
  <c r="A2" i="3"/>
  <c r="G2" i="3"/>
  <c r="J2" i="3" s="1"/>
  <c r="H2" i="3"/>
  <c r="I2" i="3"/>
  <c r="A3" i="3"/>
  <c r="B3" i="3"/>
  <c r="G3" i="3"/>
  <c r="H3" i="3"/>
  <c r="I3" i="3"/>
  <c r="A4" i="3"/>
  <c r="B4" i="3"/>
  <c r="G4" i="3"/>
  <c r="J4" i="3" s="1"/>
  <c r="H4" i="3"/>
  <c r="I4" i="3"/>
  <c r="A5" i="3"/>
  <c r="B5" i="3"/>
  <c r="G5" i="3"/>
  <c r="H5" i="3"/>
  <c r="I5" i="3"/>
  <c r="A6" i="3"/>
  <c r="B6" i="3"/>
  <c r="G6" i="3"/>
  <c r="H6" i="3"/>
  <c r="I6" i="3"/>
  <c r="A7" i="3"/>
  <c r="B7" i="3"/>
  <c r="G7" i="3"/>
  <c r="H7" i="3"/>
  <c r="I7" i="3"/>
  <c r="A8" i="3"/>
  <c r="B8" i="3"/>
  <c r="G8" i="3"/>
  <c r="J8" i="3" s="1"/>
  <c r="H8" i="3"/>
  <c r="I8" i="3"/>
  <c r="A9" i="3"/>
  <c r="B9" i="3"/>
  <c r="G9" i="3"/>
  <c r="H9" i="3"/>
  <c r="I9" i="3"/>
  <c r="A10" i="3"/>
  <c r="B10" i="3"/>
  <c r="G10" i="3"/>
  <c r="H10" i="3"/>
  <c r="I10" i="3"/>
  <c r="A11" i="3"/>
  <c r="B11" i="3"/>
  <c r="G11" i="3"/>
  <c r="H11" i="3"/>
  <c r="I11" i="3"/>
  <c r="D11" i="3" l="1"/>
  <c r="F11" i="3"/>
  <c r="D3" i="3"/>
  <c r="F3" i="3"/>
  <c r="J6" i="3"/>
  <c r="F6" i="3"/>
  <c r="D6" i="3"/>
  <c r="F5" i="3"/>
  <c r="D5" i="3"/>
  <c r="F8" i="3"/>
  <c r="D8" i="3"/>
  <c r="F12" i="3"/>
  <c r="D12" i="3"/>
  <c r="F9" i="3"/>
  <c r="D9" i="3"/>
  <c r="F4" i="3"/>
  <c r="D4" i="3"/>
  <c r="F7" i="3"/>
  <c r="D7" i="3"/>
  <c r="F10" i="3"/>
  <c r="D10" i="3"/>
  <c r="J5" i="3"/>
  <c r="J10" i="3"/>
  <c r="J9" i="3"/>
  <c r="J12" i="3"/>
  <c r="J11" i="3"/>
  <c r="J3" i="3"/>
  <c r="J7" i="3"/>
</calcChain>
</file>

<file path=xl/sharedStrings.xml><?xml version="1.0" encoding="utf-8"?>
<sst xmlns="http://schemas.openxmlformats.org/spreadsheetml/2006/main" count="67" uniqueCount="30">
  <si>
    <t>thread_num</t>
  </si>
  <si>
    <t>logger_num</t>
  </si>
  <si>
    <t>buffer_num</t>
  </si>
  <si>
    <t>clocks_per_us</t>
  </si>
  <si>
    <t>epoch_time</t>
  </si>
  <si>
    <t>extime</t>
  </si>
  <si>
    <t>max_ope</t>
  </si>
  <si>
    <t>rmw</t>
  </si>
  <si>
    <t>rratio</t>
  </si>
  <si>
    <t>tuple_num</t>
  </si>
  <si>
    <t>ycsb</t>
  </si>
  <si>
    <t>zipf_skew</t>
  </si>
  <si>
    <t>throughput[tps]</t>
  </si>
  <si>
    <t>abort_rate</t>
  </si>
  <si>
    <t>durabule_latency</t>
  </si>
  <si>
    <t>log_throughput[B/s]</t>
  </si>
  <si>
    <t>backpressure_latency_rate</t>
  </si>
  <si>
    <t>write_latency_rate</t>
  </si>
  <si>
    <t>write_count</t>
  </si>
  <si>
    <t>buffer_count</t>
  </si>
  <si>
    <t>byte_count</t>
  </si>
  <si>
    <t>min</t>
  </si>
  <si>
    <t>median-min</t>
  </si>
  <si>
    <t>max</t>
  </si>
  <si>
    <t>max-median</t>
  </si>
  <si>
    <t>no logging</t>
  </si>
  <si>
    <t>8 loggers, fsdax, NI</t>
    <phoneticPr fontId="18"/>
  </si>
  <si>
    <t>16 loggers, fsdax, NI</t>
    <phoneticPr fontId="18"/>
  </si>
  <si>
    <t>8 loggers, NotInterleaved</t>
    <phoneticPr fontId="18"/>
  </si>
  <si>
    <t>8 loggers, Interleaved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</si>
</sst>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Silo</a:t>
            </a:r>
            <a:r>
              <a:rPr lang="en-US" altLang="ja-JP" baseline="0"/>
              <a:t> YCSB (r:w=0:100), fsdax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8 loggers, Interleaved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2.6871779999999998</c:v>
                </c:pt>
                <c:pt idx="1">
                  <c:v>5.2550090000000003</c:v>
                </c:pt>
                <c:pt idx="2">
                  <c:v>10.486340999999999</c:v>
                </c:pt>
                <c:pt idx="3">
                  <c:v>19.369534000000002</c:v>
                </c:pt>
                <c:pt idx="4">
                  <c:v>25.404727000000001</c:v>
                </c:pt>
                <c:pt idx="5">
                  <c:v>26.441096000000002</c:v>
                </c:pt>
                <c:pt idx="6">
                  <c:v>25.839551</c:v>
                </c:pt>
                <c:pt idx="7">
                  <c:v>25.352792999999998</c:v>
                </c:pt>
                <c:pt idx="8">
                  <c:v>26.957563</c:v>
                </c:pt>
                <c:pt idx="9">
                  <c:v>15.366845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7-4CDC-BB30-5ADEECF8F5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logging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2.8076249999999998</c:v>
                </c:pt>
                <c:pt idx="1">
                  <c:v>5.4196970000000002</c:v>
                </c:pt>
                <c:pt idx="2">
                  <c:v>10.945050999999999</c:v>
                </c:pt>
                <c:pt idx="3">
                  <c:v>20.719892000000002</c:v>
                </c:pt>
                <c:pt idx="4">
                  <c:v>27.415008</c:v>
                </c:pt>
                <c:pt idx="5">
                  <c:v>32.678201000000001</c:v>
                </c:pt>
                <c:pt idx="6">
                  <c:v>36.510092999999998</c:v>
                </c:pt>
                <c:pt idx="7">
                  <c:v>39.959470000000003</c:v>
                </c:pt>
                <c:pt idx="8">
                  <c:v>42.661484000000002</c:v>
                </c:pt>
                <c:pt idx="9">
                  <c:v>43.547747999999999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7-4CDC-BB30-5ADEECF8F55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 loggers, NotInterleaved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2.7100770000000001</c:v>
                </c:pt>
                <c:pt idx="1">
                  <c:v>5.3031800000000002</c:v>
                </c:pt>
                <c:pt idx="2">
                  <c:v>10.637922</c:v>
                </c:pt>
                <c:pt idx="3">
                  <c:v>19.548311999999999</c:v>
                </c:pt>
                <c:pt idx="4">
                  <c:v>25.315193000000001</c:v>
                </c:pt>
                <c:pt idx="5">
                  <c:v>25.809317</c:v>
                </c:pt>
                <c:pt idx="6">
                  <c:v>25.501425000000001</c:v>
                </c:pt>
                <c:pt idx="7">
                  <c:v>25.201976999999999</c:v>
                </c:pt>
                <c:pt idx="8">
                  <c:v>25.120298999999999</c:v>
                </c:pt>
                <c:pt idx="9">
                  <c:v>15.370621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87-4CDC-BB30-5ADEECF8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21880"/>
        <c:axId val="661823800"/>
      </c:scatterChart>
      <c:valAx>
        <c:axId val="6618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823800"/>
        <c:crosses val="autoZero"/>
        <c:crossBetween val="midCat"/>
      </c:valAx>
      <c:valAx>
        <c:axId val="6618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82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Silo YCSB</a:t>
            </a:r>
            <a:r>
              <a:rPr lang="en-US" altLang="ja-JP" sz="1200" baseline="0"/>
              <a:t> write only, fsdax, </a:t>
            </a:r>
            <a:r>
              <a:rPr lang="en-US" altLang="ja-JP" sz="1200"/>
              <a:t>not-interleaved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8 loggers, fsdax, 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216</c:v>
                </c:pt>
                <c:pt idx="10">
                  <c:v>224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2.7100770000000001</c:v>
                </c:pt>
                <c:pt idx="1">
                  <c:v>5.3031800000000002</c:v>
                </c:pt>
                <c:pt idx="2">
                  <c:v>10.637922</c:v>
                </c:pt>
                <c:pt idx="3">
                  <c:v>19.548311999999999</c:v>
                </c:pt>
                <c:pt idx="4">
                  <c:v>25.315193000000001</c:v>
                </c:pt>
                <c:pt idx="5">
                  <c:v>25.267952999999999</c:v>
                </c:pt>
                <c:pt idx="6">
                  <c:v>25.809317</c:v>
                </c:pt>
                <c:pt idx="7">
                  <c:v>25.501425000000001</c:v>
                </c:pt>
                <c:pt idx="8">
                  <c:v>25.201976999999999</c:v>
                </c:pt>
                <c:pt idx="9">
                  <c:v>25.120298999999999</c:v>
                </c:pt>
                <c:pt idx="10">
                  <c:v>15.370621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A-41D2-94E4-181717A4CDDE}"/>
            </c:ext>
          </c:extLst>
        </c:ser>
        <c:ser>
          <c:idx val="4"/>
          <c:order val="1"/>
          <c:tx>
            <c:strRef>
              <c:f>Sheet2!$M$1</c:f>
              <c:strCache>
                <c:ptCount val="1"/>
                <c:pt idx="0">
                  <c:v>16 loggers, fsdax, NI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Sheet2!$L$2:$L$12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208</c:v>
                </c:pt>
                <c:pt idx="10">
                  <c:v>224</c:v>
                </c:pt>
              </c:numCache>
            </c:numRef>
          </c:xVal>
          <c:yVal>
            <c:numRef>
              <c:f>Sheet2!$M$2:$M$12</c:f>
              <c:numCache>
                <c:formatCode>General</c:formatCode>
                <c:ptCount val="11"/>
                <c:pt idx="0">
                  <c:v>5.2905290000000003</c:v>
                </c:pt>
                <c:pt idx="1">
                  <c:v>10.578412</c:v>
                </c:pt>
                <c:pt idx="2">
                  <c:v>15.467853</c:v>
                </c:pt>
                <c:pt idx="3">
                  <c:v>19.356190000000002</c:v>
                </c:pt>
                <c:pt idx="4">
                  <c:v>25.172651999999999</c:v>
                </c:pt>
                <c:pt idx="5">
                  <c:v>27.111917999999999</c:v>
                </c:pt>
                <c:pt idx="6">
                  <c:v>29.497568000000001</c:v>
                </c:pt>
                <c:pt idx="7">
                  <c:v>29.841280000000001</c:v>
                </c:pt>
                <c:pt idx="8">
                  <c:v>33.280023999999997</c:v>
                </c:pt>
                <c:pt idx="9">
                  <c:v>32.612267000000003</c:v>
                </c:pt>
                <c:pt idx="10">
                  <c:v>22.231774999999999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5A-41D2-94E4-181717A4CDDE}"/>
            </c:ext>
          </c:extLst>
        </c:ser>
        <c:ser>
          <c:idx val="1"/>
          <c:order val="2"/>
          <c:tx>
            <c:strRef>
              <c:f>Sheet2!$G$1</c:f>
              <c:strCache>
                <c:ptCount val="1"/>
                <c:pt idx="0">
                  <c:v>no logging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216</c:v>
                </c:pt>
                <c:pt idx="10">
                  <c:v>224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2.8411780000000002</c:v>
                </c:pt>
                <c:pt idx="1">
                  <c:v>5.5709749999999998</c:v>
                </c:pt>
                <c:pt idx="2">
                  <c:v>11.1006</c:v>
                </c:pt>
                <c:pt idx="3">
                  <c:v>20.937842</c:v>
                </c:pt>
                <c:pt idx="4">
                  <c:v>27.320629</c:v>
                </c:pt>
                <c:pt idx="5">
                  <c:v>30.296885</c:v>
                </c:pt>
                <c:pt idx="6">
                  <c:v>32.751604</c:v>
                </c:pt>
                <c:pt idx="7">
                  <c:v>36.502867000000002</c:v>
                </c:pt>
                <c:pt idx="8">
                  <c:v>40.102507000000003</c:v>
                </c:pt>
                <c:pt idx="9">
                  <c:v>42.745441999999997</c:v>
                </c:pt>
                <c:pt idx="10">
                  <c:v>43.700518000000002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A-41D2-94E4-181717A4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12408"/>
        <c:axId val="626012728"/>
      </c:scatterChart>
      <c:scatterChart>
        <c:scatterStyle val="lineMarker"/>
        <c:varyColors val="0"/>
        <c:ser>
          <c:idx val="2"/>
          <c:order val="3"/>
          <c:tx>
            <c:strRef>
              <c:f>Sheet2!$H$1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  <a:prstDash val="solid"/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216</c:v>
                </c:pt>
                <c:pt idx="10">
                  <c:v>224</c:v>
                </c:pt>
              </c:numCache>
            </c:numRef>
          </c:xVal>
          <c:yVal>
            <c:numRef>
              <c:f>Sheet2!$H$2:$H$12</c:f>
              <c:numCache>
                <c:formatCode>General</c:formatCode>
                <c:ptCount val="11"/>
                <c:pt idx="0">
                  <c:v>2.1899999999999999E-2</c:v>
                </c:pt>
                <c:pt idx="1">
                  <c:v>1.9E-2</c:v>
                </c:pt>
                <c:pt idx="2">
                  <c:v>0.02</c:v>
                </c:pt>
                <c:pt idx="3">
                  <c:v>1.9E-2</c:v>
                </c:pt>
                <c:pt idx="4">
                  <c:v>3.5999999999999997E-2</c:v>
                </c:pt>
                <c:pt idx="5">
                  <c:v>4.2799999999999998E-2</c:v>
                </c:pt>
                <c:pt idx="6">
                  <c:v>5.2999999999999999E-2</c:v>
                </c:pt>
                <c:pt idx="7">
                  <c:v>7.5399999999999995E-2</c:v>
                </c:pt>
                <c:pt idx="8">
                  <c:v>8.9200000000000002E-2</c:v>
                </c:pt>
                <c:pt idx="9">
                  <c:v>0.09</c:v>
                </c:pt>
                <c:pt idx="10">
                  <c:v>0.19670000000000001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A-41D2-94E4-181717A4CDDE}"/>
            </c:ext>
          </c:extLst>
        </c:ser>
        <c:ser>
          <c:idx val="3"/>
          <c:order val="4"/>
          <c:tx>
            <c:strRef>
              <c:f>Sheet2!$I$1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112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216</c:v>
                </c:pt>
                <c:pt idx="10">
                  <c:v>224</c:v>
                </c:pt>
              </c:numCache>
            </c:numRef>
          </c:xVal>
          <c:yVal>
            <c:numRef>
              <c:f>Sheet2!$I$2:$I$12</c:f>
              <c:numCache>
                <c:formatCode>General</c:formatCode>
                <c:ptCount val="11"/>
                <c:pt idx="0">
                  <c:v>0.100346</c:v>
                </c:pt>
                <c:pt idx="1">
                  <c:v>0.19420200000000001</c:v>
                </c:pt>
                <c:pt idx="2">
                  <c:v>0.39987600000000001</c:v>
                </c:pt>
                <c:pt idx="3">
                  <c:v>0.73327500000000001</c:v>
                </c:pt>
                <c:pt idx="4">
                  <c:v>0.856904</c:v>
                </c:pt>
                <c:pt idx="5">
                  <c:v>0.91095499999999996</c:v>
                </c:pt>
                <c:pt idx="6">
                  <c:v>0.92316900000000002</c:v>
                </c:pt>
                <c:pt idx="7">
                  <c:v>0.93740699999999999</c:v>
                </c:pt>
                <c:pt idx="8">
                  <c:v>0.94163399999999997</c:v>
                </c:pt>
                <c:pt idx="9">
                  <c:v>0.89557200000000003</c:v>
                </c:pt>
                <c:pt idx="10">
                  <c:v>0.96555400000000002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A-41D2-94E4-181717A4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63504"/>
        <c:axId val="343663184"/>
      </c:scatterChart>
      <c:valAx>
        <c:axId val="6260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12728"/>
        <c:crosses val="autoZero"/>
        <c:crossBetween val="midCat"/>
      </c:valAx>
      <c:valAx>
        <c:axId val="6260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12408"/>
        <c:crosses val="autoZero"/>
        <c:crossBetween val="midCat"/>
      </c:valAx>
      <c:valAx>
        <c:axId val="34366318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663504"/>
        <c:crosses val="max"/>
        <c:crossBetween val="midCat"/>
      </c:valAx>
      <c:valAx>
        <c:axId val="34366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66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270510</xdr:colOff>
      <xdr:row>11</xdr:row>
      <xdr:rowOff>49530</xdr:rowOff>
    </xdr:from>
    <xdr:to>
      <xdr:col>7</xdr:col>
      <xdr:colOff>575310</xdr:colOff>
      <xdr:row>25</xdr:row>
      <xdr:rowOff>125730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49E701-A6EE-428D-B456-72E888935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49530</xdr:rowOff>
    </xdr:from>
    <xdr:to>
      <xdr:col>7</xdr:col>
      <xdr:colOff>457200</xdr:colOff>
      <xdr:row>28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47D3D5-7722-4D9C-9DEC-87ACCD52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28</xdr:row>
      <xdr:rowOff>175260</xdr:rowOff>
    </xdr:from>
    <xdr:to>
      <xdr:col>13</xdr:col>
      <xdr:colOff>165342</xdr:colOff>
      <xdr:row>39</xdr:row>
      <xdr:rowOff>33141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5477F25-5E7A-4187-9B87-1B32B98444F5}"/>
            </a:ext>
          </a:extLst>
        </xdr:cNvPr>
        <xdr:cNvSpPr/>
      </xdr:nvSpPr>
      <xdr:spPr>
        <a:xfrm>
          <a:off x="99060" y="5509260"/>
          <a:ext cx="7991082" cy="1953381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configuration of 8 loggers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160020</xdr:colOff>
      <xdr:row>30</xdr:row>
      <xdr:rowOff>97271</xdr:rowOff>
    </xdr:from>
    <xdr:to>
      <xdr:col>3</xdr:col>
      <xdr:colOff>205740</xdr:colOff>
      <xdr:row>38</xdr:row>
      <xdr:rowOff>76200</xdr:rowOff>
    </xdr:to>
    <xdr:grpSp>
      <xdr:nvGrpSpPr>
        <xdr:cNvPr id="110" name="グループ化 109">
          <a:extLst>
            <a:ext uri="{FF2B5EF4-FFF2-40B4-BE49-F238E27FC236}">
              <a16:creationId xmlns:a16="http://schemas.microsoft.com/office/drawing/2014/main" id="{FDC664DE-B8AC-482E-B1E3-508319004697}"/>
            </a:ext>
          </a:extLst>
        </xdr:cNvPr>
        <xdr:cNvGrpSpPr/>
      </xdr:nvGrpSpPr>
      <xdr:grpSpPr>
        <a:xfrm>
          <a:off x="160020" y="5812271"/>
          <a:ext cx="1874520" cy="1502929"/>
          <a:chOff x="4671060" y="5294111"/>
          <a:chExt cx="1874520" cy="1502929"/>
        </a:xfrm>
      </xdr:grpSpPr>
      <xdr:grpSp>
        <xdr:nvGrpSpPr>
          <xdr:cNvPr id="104" name="グループ化 103">
            <a:extLst>
              <a:ext uri="{FF2B5EF4-FFF2-40B4-BE49-F238E27FC236}">
                <a16:creationId xmlns:a16="http://schemas.microsoft.com/office/drawing/2014/main" id="{7650808E-71E7-46F2-9B67-F97933CF37DE}"/>
              </a:ext>
            </a:extLst>
          </xdr:cNvPr>
          <xdr:cNvGrpSpPr/>
        </xdr:nvGrpSpPr>
        <xdr:grpSpPr>
          <a:xfrm>
            <a:off x="4701541" y="5294111"/>
            <a:ext cx="891540" cy="733309"/>
            <a:chOff x="4701541" y="5294111"/>
            <a:chExt cx="891540" cy="733309"/>
          </a:xfrm>
        </xdr:grpSpPr>
        <xdr:cxnSp macro="">
          <xdr:nvCxnSpPr>
            <xdr:cNvPr id="79" name="直線コネクタ 78">
              <a:extLst>
                <a:ext uri="{FF2B5EF4-FFF2-40B4-BE49-F238E27FC236}">
                  <a16:creationId xmlns:a16="http://schemas.microsoft.com/office/drawing/2014/main" id="{6DE3AAD7-FD22-4548-9532-517842FC9596}"/>
                </a:ext>
              </a:extLst>
            </xdr:cNvPr>
            <xdr:cNvCxnSpPr>
              <a:stCxn id="99" idx="2"/>
            </xdr:cNvCxnSpPr>
          </xdr:nvCxnSpPr>
          <xdr:spPr>
            <a:xfrm>
              <a:off x="5147311" y="5903075"/>
              <a:ext cx="0" cy="124345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sp macro="" textlink="">
          <xdr:nvSpPr>
            <xdr:cNvPr id="99" name="正方形/長方形 98">
              <a:extLst>
                <a:ext uri="{FF2B5EF4-FFF2-40B4-BE49-F238E27FC236}">
                  <a16:creationId xmlns:a16="http://schemas.microsoft.com/office/drawing/2014/main" id="{BBC5F05E-BECE-4285-8D19-0635A47BF259}"/>
                </a:ext>
              </a:extLst>
            </xdr:cNvPr>
            <xdr:cNvSpPr/>
          </xdr:nvSpPr>
          <xdr:spPr>
            <a:xfrm>
              <a:off x="4701541" y="5294111"/>
              <a:ext cx="891540" cy="60896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kumimoji="1" lang="en-US" altLang="ja-JP" sz="1000"/>
                <a:t>NVDIMM</a:t>
              </a:r>
            </a:p>
            <a:p>
              <a:pPr algn="l"/>
              <a:r>
                <a:rPr kumimoji="1" lang="en-US" altLang="ja-JP" sz="700"/>
                <a:t>not-interleaved</a:t>
              </a:r>
            </a:p>
            <a:p>
              <a:pPr algn="l"/>
              <a:r>
                <a:rPr kumimoji="1" lang="en-US" altLang="ja-JP" sz="700"/>
                <a:t>/mnt/pmem0 (fsdax)</a:t>
              </a:r>
              <a:endParaRPr kumimoji="1" lang="ja-JP" altLang="en-US" sz="700"/>
            </a:p>
          </xdr:txBody>
        </xdr:sp>
        <xdr:sp macro="" textlink="">
          <xdr:nvSpPr>
            <xdr:cNvPr id="100" name="正方形/長方形 99">
              <a:extLst>
                <a:ext uri="{FF2B5EF4-FFF2-40B4-BE49-F238E27FC236}">
                  <a16:creationId xmlns:a16="http://schemas.microsoft.com/office/drawing/2014/main" id="{A533468E-20B5-4A04-B260-D6C1328428B2}"/>
                </a:ext>
              </a:extLst>
            </xdr:cNvPr>
            <xdr:cNvSpPr/>
          </xdr:nvSpPr>
          <xdr:spPr>
            <a:xfrm>
              <a:off x="4879122" y="5731844"/>
              <a:ext cx="628625" cy="12522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t">
              <a:spAutoFit/>
            </a:bodyPr>
            <a:lstStyle/>
            <a:p>
              <a:pPr algn="ctr"/>
              <a:r>
                <a:rPr kumimoji="1" lang="en-US" altLang="ja-JP" sz="800"/>
                <a:t>log0/data.log</a:t>
              </a:r>
              <a:endParaRPr kumimoji="1" lang="ja-JP" altLang="en-US" sz="800"/>
            </a:p>
          </xdr:txBody>
        </xdr:sp>
      </xdr:grpSp>
      <xdr:grpSp>
        <xdr:nvGrpSpPr>
          <xdr:cNvPr id="81" name="グループ化 80">
            <a:extLst>
              <a:ext uri="{FF2B5EF4-FFF2-40B4-BE49-F238E27FC236}">
                <a16:creationId xmlns:a16="http://schemas.microsoft.com/office/drawing/2014/main" id="{B180FF44-B4C9-48A4-8E90-8BE5EEAC88AA}"/>
              </a:ext>
            </a:extLst>
          </xdr:cNvPr>
          <xdr:cNvGrpSpPr/>
        </xdr:nvGrpSpPr>
        <xdr:grpSpPr>
          <a:xfrm>
            <a:off x="4671060" y="6029943"/>
            <a:ext cx="1874520" cy="767097"/>
            <a:chOff x="5608320" y="4160520"/>
            <a:chExt cx="1653540" cy="1143000"/>
          </a:xfrm>
        </xdr:grpSpPr>
        <xdr:sp macro="" textlink="">
          <xdr:nvSpPr>
            <xdr:cNvPr id="84" name="正方形/長方形 83">
              <a:extLst>
                <a:ext uri="{FF2B5EF4-FFF2-40B4-BE49-F238E27FC236}">
                  <a16:creationId xmlns:a16="http://schemas.microsoft.com/office/drawing/2014/main" id="{5C85435E-CB09-463A-90B5-09799FC3ED7F}"/>
                </a:ext>
              </a:extLst>
            </xdr:cNvPr>
            <xdr:cNvSpPr/>
          </xdr:nvSpPr>
          <xdr:spPr>
            <a:xfrm>
              <a:off x="5608320" y="4160520"/>
              <a:ext cx="1653540" cy="114300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CPU</a:t>
              </a:r>
              <a:r>
                <a:rPr kumimoji="1"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socket</a:t>
              </a:r>
              <a:endParaRPr kumimoji="1" lang="ja-JP" altLang="en-US" sz="1100"/>
            </a:p>
          </xdr:txBody>
        </xdr:sp>
        <xdr:grpSp>
          <xdr:nvGrpSpPr>
            <xdr:cNvPr id="85" name="グループ化 84">
              <a:extLst>
                <a:ext uri="{FF2B5EF4-FFF2-40B4-BE49-F238E27FC236}">
                  <a16:creationId xmlns:a16="http://schemas.microsoft.com/office/drawing/2014/main" id="{8F567426-75D9-4241-BDF8-351DF46D9443}"/>
                </a:ext>
              </a:extLst>
            </xdr:cNvPr>
            <xdr:cNvGrpSpPr/>
          </xdr:nvGrpSpPr>
          <xdr:grpSpPr>
            <a:xfrm>
              <a:off x="5661659" y="4486027"/>
              <a:ext cx="754381" cy="779393"/>
              <a:chOff x="5661659" y="4486027"/>
              <a:chExt cx="754381" cy="779393"/>
            </a:xfrm>
          </xdr:grpSpPr>
          <xdr:sp macro="" textlink="">
            <xdr:nvSpPr>
              <xdr:cNvPr id="93" name="正方形/長方形 92">
                <a:extLst>
                  <a:ext uri="{FF2B5EF4-FFF2-40B4-BE49-F238E27FC236}">
                    <a16:creationId xmlns:a16="http://schemas.microsoft.com/office/drawing/2014/main" id="{80E393D8-EA9C-4E6E-9FDB-F91203869D1A}"/>
                  </a:ext>
                </a:extLst>
              </xdr:cNvPr>
              <xdr:cNvSpPr/>
            </xdr:nvSpPr>
            <xdr:spPr>
              <a:xfrm>
                <a:off x="5661659" y="4486027"/>
                <a:ext cx="754381" cy="779393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0</a:t>
                </a:r>
              </a:p>
            </xdr:txBody>
          </xdr:sp>
          <xdr:sp macro="" textlink="">
            <xdr:nvSpPr>
              <xdr:cNvPr id="94" name="正方形/長方形 93">
                <a:extLst>
                  <a:ext uri="{FF2B5EF4-FFF2-40B4-BE49-F238E27FC236}">
                    <a16:creationId xmlns:a16="http://schemas.microsoft.com/office/drawing/2014/main" id="{0D815F6A-51FC-40C9-800A-4ECB6B950B1F}"/>
                  </a:ext>
                </a:extLst>
              </xdr:cNvPr>
              <xdr:cNvSpPr/>
            </xdr:nvSpPr>
            <xdr:spPr>
              <a:xfrm>
                <a:off x="5849416" y="4694660"/>
                <a:ext cx="360740" cy="18659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</a:t>
                </a:r>
                <a:r>
                  <a:rPr kumimoji="1" lang="en-US" altLang="ja-JP" sz="800"/>
                  <a:t>0</a:t>
                </a:r>
                <a:endParaRPr kumimoji="1" lang="ja-JP" altLang="en-US" sz="800"/>
              </a:p>
            </xdr:txBody>
          </xdr:sp>
          <xdr:sp macro="" textlink="">
            <xdr:nvSpPr>
              <xdr:cNvPr id="95" name="正方形/長方形 94">
                <a:extLst>
                  <a:ext uri="{FF2B5EF4-FFF2-40B4-BE49-F238E27FC236}">
                    <a16:creationId xmlns:a16="http://schemas.microsoft.com/office/drawing/2014/main" id="{7DA79623-CFA3-4ECF-AAD7-9565F214B074}"/>
                  </a:ext>
                </a:extLst>
              </xdr:cNvPr>
              <xdr:cNvSpPr/>
            </xdr:nvSpPr>
            <xdr:spPr>
              <a:xfrm>
                <a:off x="5702773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96" name="正方形/長方形 95">
                <a:extLst>
                  <a:ext uri="{FF2B5EF4-FFF2-40B4-BE49-F238E27FC236}">
                    <a16:creationId xmlns:a16="http://schemas.microsoft.com/office/drawing/2014/main" id="{133995A0-7E29-4112-ABA6-045E83D68A85}"/>
                  </a:ext>
                </a:extLst>
              </xdr:cNvPr>
              <xdr:cNvSpPr/>
            </xdr:nvSpPr>
            <xdr:spPr>
              <a:xfrm>
                <a:off x="6070232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97" name="直線コネクタ 96">
                <a:extLst>
                  <a:ext uri="{FF2B5EF4-FFF2-40B4-BE49-F238E27FC236}">
                    <a16:creationId xmlns:a16="http://schemas.microsoft.com/office/drawing/2014/main" id="{43DD8154-26BA-49CA-9D4A-6A0C7FA6B3F0}"/>
                  </a:ext>
                </a:extLst>
              </xdr:cNvPr>
              <xdr:cNvCxnSpPr>
                <a:stCxn id="94" idx="2"/>
                <a:endCxn id="95" idx="0"/>
              </xdr:cNvCxnSpPr>
            </xdr:nvCxnSpPr>
            <xdr:spPr>
              <a:xfrm flipH="1">
                <a:off x="5849320" y="4881252"/>
                <a:ext cx="180466" cy="12121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8" name="直線コネクタ 97">
                <a:extLst>
                  <a:ext uri="{FF2B5EF4-FFF2-40B4-BE49-F238E27FC236}">
                    <a16:creationId xmlns:a16="http://schemas.microsoft.com/office/drawing/2014/main" id="{89E3FE6C-E645-43C8-8146-54AD92509DE5}"/>
                  </a:ext>
                </a:extLst>
              </xdr:cNvPr>
              <xdr:cNvCxnSpPr>
                <a:stCxn id="94" idx="2"/>
                <a:endCxn id="96" idx="0"/>
              </xdr:cNvCxnSpPr>
            </xdr:nvCxnSpPr>
            <xdr:spPr>
              <a:xfrm>
                <a:off x="6029786" y="4881252"/>
                <a:ext cx="186992" cy="12121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86" name="グループ化 85">
              <a:extLst>
                <a:ext uri="{FF2B5EF4-FFF2-40B4-BE49-F238E27FC236}">
                  <a16:creationId xmlns:a16="http://schemas.microsoft.com/office/drawing/2014/main" id="{7321BF10-C5D0-4815-A4B9-2B4C67227339}"/>
                </a:ext>
              </a:extLst>
            </xdr:cNvPr>
            <xdr:cNvGrpSpPr/>
          </xdr:nvGrpSpPr>
          <xdr:grpSpPr>
            <a:xfrm>
              <a:off x="6476999" y="4486027"/>
              <a:ext cx="754381" cy="779393"/>
              <a:chOff x="5661659" y="4486027"/>
              <a:chExt cx="754381" cy="779393"/>
            </a:xfrm>
          </xdr:grpSpPr>
          <xdr:sp macro="" textlink="">
            <xdr:nvSpPr>
              <xdr:cNvPr id="87" name="正方形/長方形 86">
                <a:extLst>
                  <a:ext uri="{FF2B5EF4-FFF2-40B4-BE49-F238E27FC236}">
                    <a16:creationId xmlns:a16="http://schemas.microsoft.com/office/drawing/2014/main" id="{05F1C862-91A3-49D0-AA18-B170C528F1AE}"/>
                  </a:ext>
                </a:extLst>
              </xdr:cNvPr>
              <xdr:cNvSpPr/>
            </xdr:nvSpPr>
            <xdr:spPr>
              <a:xfrm>
                <a:off x="5661659" y="4486027"/>
                <a:ext cx="754381" cy="779393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1</a:t>
                </a:r>
              </a:p>
              <a:p>
                <a:pPr algn="ctr"/>
                <a:endParaRPr kumimoji="1" lang="en-US" altLang="ja-JP" sz="800" baseline="0"/>
              </a:p>
            </xdr:txBody>
          </xdr:sp>
          <xdr:sp macro="" textlink="">
            <xdr:nvSpPr>
              <xdr:cNvPr id="88" name="正方形/長方形 87">
                <a:extLst>
                  <a:ext uri="{FF2B5EF4-FFF2-40B4-BE49-F238E27FC236}">
                    <a16:creationId xmlns:a16="http://schemas.microsoft.com/office/drawing/2014/main" id="{0A965B9C-8AD6-4E0D-83A3-94B971685653}"/>
                  </a:ext>
                </a:extLst>
              </xdr:cNvPr>
              <xdr:cNvSpPr/>
            </xdr:nvSpPr>
            <xdr:spPr>
              <a:xfrm>
                <a:off x="5849416" y="4694660"/>
                <a:ext cx="360740" cy="18659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1</a:t>
                </a:r>
                <a:endParaRPr kumimoji="1" lang="en-US" altLang="ja-JP" sz="800"/>
              </a:p>
            </xdr:txBody>
          </xdr:sp>
          <xdr:sp macro="" textlink="">
            <xdr:nvSpPr>
              <xdr:cNvPr id="89" name="正方形/長方形 88">
                <a:extLst>
                  <a:ext uri="{FF2B5EF4-FFF2-40B4-BE49-F238E27FC236}">
                    <a16:creationId xmlns:a16="http://schemas.microsoft.com/office/drawing/2014/main" id="{F9DD4A9A-278C-45DA-82CB-94AE3BD65C7A}"/>
                  </a:ext>
                </a:extLst>
              </xdr:cNvPr>
              <xdr:cNvSpPr/>
            </xdr:nvSpPr>
            <xdr:spPr>
              <a:xfrm>
                <a:off x="5702773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90" name="正方形/長方形 89">
                <a:extLst>
                  <a:ext uri="{FF2B5EF4-FFF2-40B4-BE49-F238E27FC236}">
                    <a16:creationId xmlns:a16="http://schemas.microsoft.com/office/drawing/2014/main" id="{1890BC80-A70E-478E-9CBB-38F4E5063F92}"/>
                  </a:ext>
                </a:extLst>
              </xdr:cNvPr>
              <xdr:cNvSpPr/>
            </xdr:nvSpPr>
            <xdr:spPr>
              <a:xfrm>
                <a:off x="6070232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91" name="直線コネクタ 90">
                <a:extLst>
                  <a:ext uri="{FF2B5EF4-FFF2-40B4-BE49-F238E27FC236}">
                    <a16:creationId xmlns:a16="http://schemas.microsoft.com/office/drawing/2014/main" id="{E1F782A1-A5AD-424E-86A3-C2AE1FD63BAB}"/>
                  </a:ext>
                </a:extLst>
              </xdr:cNvPr>
              <xdr:cNvCxnSpPr>
                <a:stCxn id="88" idx="2"/>
                <a:endCxn id="89" idx="0"/>
              </xdr:cNvCxnSpPr>
            </xdr:nvCxnSpPr>
            <xdr:spPr>
              <a:xfrm flipH="1">
                <a:off x="5849320" y="4881252"/>
                <a:ext cx="180466" cy="12121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2" name="直線コネクタ 91">
                <a:extLst>
                  <a:ext uri="{FF2B5EF4-FFF2-40B4-BE49-F238E27FC236}">
                    <a16:creationId xmlns:a16="http://schemas.microsoft.com/office/drawing/2014/main" id="{0453BF68-3018-4256-8906-C9E295DA3F26}"/>
                  </a:ext>
                </a:extLst>
              </xdr:cNvPr>
              <xdr:cNvCxnSpPr>
                <a:stCxn id="88" idx="2"/>
                <a:endCxn id="90" idx="0"/>
              </xdr:cNvCxnSpPr>
            </xdr:nvCxnSpPr>
            <xdr:spPr>
              <a:xfrm>
                <a:off x="6029786" y="4881252"/>
                <a:ext cx="186992" cy="12121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82" name="直線矢印コネクタ 81">
            <a:extLst>
              <a:ext uri="{FF2B5EF4-FFF2-40B4-BE49-F238E27FC236}">
                <a16:creationId xmlns:a16="http://schemas.microsoft.com/office/drawing/2014/main" id="{E34B0456-EAB1-416A-89F0-F51DEEB8451E}"/>
              </a:ext>
            </a:extLst>
          </xdr:cNvPr>
          <xdr:cNvCxnSpPr>
            <a:stCxn id="94" idx="0"/>
            <a:endCxn id="100" idx="2"/>
          </xdr:cNvCxnSpPr>
        </xdr:nvCxnSpPr>
        <xdr:spPr>
          <a:xfrm flipV="1">
            <a:off x="5148851" y="5857071"/>
            <a:ext cx="44584" cy="531347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5" name="グループ化 104">
            <a:extLst>
              <a:ext uri="{FF2B5EF4-FFF2-40B4-BE49-F238E27FC236}">
                <a16:creationId xmlns:a16="http://schemas.microsoft.com/office/drawing/2014/main" id="{8D229E85-02E8-479D-ACB5-16898B4F17B3}"/>
              </a:ext>
            </a:extLst>
          </xdr:cNvPr>
          <xdr:cNvGrpSpPr/>
        </xdr:nvGrpSpPr>
        <xdr:grpSpPr>
          <a:xfrm>
            <a:off x="5631181" y="5294111"/>
            <a:ext cx="891540" cy="733309"/>
            <a:chOff x="4701541" y="5294111"/>
            <a:chExt cx="891540" cy="733309"/>
          </a:xfrm>
        </xdr:grpSpPr>
        <xdr:cxnSp macro="">
          <xdr:nvCxnSpPr>
            <xdr:cNvPr id="106" name="直線コネクタ 105">
              <a:extLst>
                <a:ext uri="{FF2B5EF4-FFF2-40B4-BE49-F238E27FC236}">
                  <a16:creationId xmlns:a16="http://schemas.microsoft.com/office/drawing/2014/main" id="{9AC02663-D6AA-4008-8523-E3221C1556D2}"/>
                </a:ext>
              </a:extLst>
            </xdr:cNvPr>
            <xdr:cNvCxnSpPr>
              <a:cxnSpLocks/>
              <a:stCxn id="107" idx="2"/>
            </xdr:cNvCxnSpPr>
          </xdr:nvCxnSpPr>
          <xdr:spPr>
            <a:xfrm>
              <a:off x="5147311" y="5903075"/>
              <a:ext cx="0" cy="124345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sp macro="" textlink="">
          <xdr:nvSpPr>
            <xdr:cNvPr id="107" name="正方形/長方形 106">
              <a:extLst>
                <a:ext uri="{FF2B5EF4-FFF2-40B4-BE49-F238E27FC236}">
                  <a16:creationId xmlns:a16="http://schemas.microsoft.com/office/drawing/2014/main" id="{933C792A-0C75-4FF8-92E9-B9E0C27CE847}"/>
                </a:ext>
              </a:extLst>
            </xdr:cNvPr>
            <xdr:cNvSpPr/>
          </xdr:nvSpPr>
          <xdr:spPr>
            <a:xfrm>
              <a:off x="4701541" y="5294111"/>
              <a:ext cx="891540" cy="60896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kumimoji="1" lang="en-US" altLang="ja-JP" sz="1000"/>
                <a:t>NVDIMM</a:t>
              </a:r>
            </a:p>
            <a:p>
              <a:pPr algn="l"/>
              <a:r>
                <a:rPr kumimoji="1" lang="en-US" altLang="ja-JP" sz="700"/>
                <a:t>not-interleaved</a:t>
              </a:r>
            </a:p>
            <a:p>
              <a:pPr algn="l"/>
              <a:r>
                <a:rPr kumimoji="1" lang="en-US" altLang="ja-JP" sz="700"/>
                <a:t>/mnt/pmem1 (fsdax)</a:t>
              </a:r>
              <a:endParaRPr kumimoji="1" lang="ja-JP" altLang="en-US" sz="700"/>
            </a:p>
          </xdr:txBody>
        </xdr:sp>
        <xdr:sp macro="" textlink="">
          <xdr:nvSpPr>
            <xdr:cNvPr id="108" name="正方形/長方形 107">
              <a:extLst>
                <a:ext uri="{FF2B5EF4-FFF2-40B4-BE49-F238E27FC236}">
                  <a16:creationId xmlns:a16="http://schemas.microsoft.com/office/drawing/2014/main" id="{089763B0-BF99-4940-A41E-A7409BA56366}"/>
                </a:ext>
              </a:extLst>
            </xdr:cNvPr>
            <xdr:cNvSpPr/>
          </xdr:nvSpPr>
          <xdr:spPr>
            <a:xfrm>
              <a:off x="4879122" y="5731844"/>
              <a:ext cx="628626" cy="12522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t">
              <a:spAutoFit/>
            </a:bodyPr>
            <a:lstStyle/>
            <a:p>
              <a:pPr algn="ctr"/>
              <a:r>
                <a:rPr kumimoji="1" lang="en-US" altLang="ja-JP" sz="800"/>
                <a:t>log1/data.log</a:t>
              </a:r>
              <a:endParaRPr kumimoji="1" lang="ja-JP" altLang="en-US" sz="800"/>
            </a:p>
          </xdr:txBody>
        </xdr:sp>
      </xdr:grpSp>
      <xdr:cxnSp macro="">
        <xdr:nvCxnSpPr>
          <xdr:cNvPr id="83" name="直線矢印コネクタ 82">
            <a:extLst>
              <a:ext uri="{FF2B5EF4-FFF2-40B4-BE49-F238E27FC236}">
                <a16:creationId xmlns:a16="http://schemas.microsoft.com/office/drawing/2014/main" id="{9DB29D79-E083-4647-B2D9-5A3AC9B93955}"/>
              </a:ext>
            </a:extLst>
          </xdr:cNvPr>
          <xdr:cNvCxnSpPr>
            <a:cxnSpLocks/>
            <a:stCxn id="88" idx="0"/>
            <a:endCxn id="108" idx="2"/>
          </xdr:cNvCxnSpPr>
        </xdr:nvCxnSpPr>
        <xdr:spPr>
          <a:xfrm flipV="1">
            <a:off x="6073154" y="5857071"/>
            <a:ext cx="49921" cy="531347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298803</xdr:colOff>
      <xdr:row>30</xdr:row>
      <xdr:rowOff>97271</xdr:rowOff>
    </xdr:from>
    <xdr:to>
      <xdr:col>6</xdr:col>
      <xdr:colOff>344523</xdr:colOff>
      <xdr:row>38</xdr:row>
      <xdr:rowOff>76200</xdr:rowOff>
    </xdr:to>
    <xdr:grpSp>
      <xdr:nvGrpSpPr>
        <xdr:cNvPr id="111" name="グループ化 110">
          <a:extLst>
            <a:ext uri="{FF2B5EF4-FFF2-40B4-BE49-F238E27FC236}">
              <a16:creationId xmlns:a16="http://schemas.microsoft.com/office/drawing/2014/main" id="{9988052C-8AAB-4971-A702-95313DC2455D}"/>
            </a:ext>
          </a:extLst>
        </xdr:cNvPr>
        <xdr:cNvGrpSpPr/>
      </xdr:nvGrpSpPr>
      <xdr:grpSpPr>
        <a:xfrm>
          <a:off x="2127603" y="5812271"/>
          <a:ext cx="1874520" cy="1502929"/>
          <a:chOff x="4671060" y="5294111"/>
          <a:chExt cx="1874520" cy="1502929"/>
        </a:xfrm>
      </xdr:grpSpPr>
      <xdr:grpSp>
        <xdr:nvGrpSpPr>
          <xdr:cNvPr id="112" name="グループ化 111">
            <a:extLst>
              <a:ext uri="{FF2B5EF4-FFF2-40B4-BE49-F238E27FC236}">
                <a16:creationId xmlns:a16="http://schemas.microsoft.com/office/drawing/2014/main" id="{CA757824-DA21-4A9A-B0E9-5C8E770DEF5C}"/>
              </a:ext>
            </a:extLst>
          </xdr:cNvPr>
          <xdr:cNvGrpSpPr/>
        </xdr:nvGrpSpPr>
        <xdr:grpSpPr>
          <a:xfrm>
            <a:off x="4701541" y="5294111"/>
            <a:ext cx="891540" cy="733309"/>
            <a:chOff x="4701541" y="5294111"/>
            <a:chExt cx="891540" cy="733309"/>
          </a:xfrm>
        </xdr:grpSpPr>
        <xdr:cxnSp macro="">
          <xdr:nvCxnSpPr>
            <xdr:cNvPr id="135" name="直線コネクタ 134">
              <a:extLst>
                <a:ext uri="{FF2B5EF4-FFF2-40B4-BE49-F238E27FC236}">
                  <a16:creationId xmlns:a16="http://schemas.microsoft.com/office/drawing/2014/main" id="{E1057F70-CA5B-4A6A-9D00-B580ED745660}"/>
                </a:ext>
              </a:extLst>
            </xdr:cNvPr>
            <xdr:cNvCxnSpPr>
              <a:stCxn id="136" idx="2"/>
            </xdr:cNvCxnSpPr>
          </xdr:nvCxnSpPr>
          <xdr:spPr>
            <a:xfrm>
              <a:off x="5147311" y="5903075"/>
              <a:ext cx="0" cy="124345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sp macro="" textlink="">
          <xdr:nvSpPr>
            <xdr:cNvPr id="136" name="正方形/長方形 135">
              <a:extLst>
                <a:ext uri="{FF2B5EF4-FFF2-40B4-BE49-F238E27FC236}">
                  <a16:creationId xmlns:a16="http://schemas.microsoft.com/office/drawing/2014/main" id="{6EAA4944-9A8E-4BFF-97E2-A9DBE07EB6E1}"/>
                </a:ext>
              </a:extLst>
            </xdr:cNvPr>
            <xdr:cNvSpPr/>
          </xdr:nvSpPr>
          <xdr:spPr>
            <a:xfrm>
              <a:off x="4701541" y="5294111"/>
              <a:ext cx="891540" cy="60896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kumimoji="1" lang="en-US" altLang="ja-JP" sz="1000"/>
                <a:t>NVDIMM</a:t>
              </a:r>
            </a:p>
            <a:p>
              <a:pPr algn="l"/>
              <a:r>
                <a:rPr kumimoji="1" lang="en-US" altLang="ja-JP" sz="700"/>
                <a:t>not-interleaved</a:t>
              </a:r>
            </a:p>
            <a:p>
              <a:pPr algn="l"/>
              <a:r>
                <a:rPr kumimoji="1" lang="en-US" altLang="ja-JP" sz="700"/>
                <a:t>/mnt/pmem2 (fsdax)</a:t>
              </a:r>
              <a:endParaRPr kumimoji="1" lang="ja-JP" altLang="en-US" sz="700"/>
            </a:p>
          </xdr:txBody>
        </xdr:sp>
        <xdr:sp macro="" textlink="">
          <xdr:nvSpPr>
            <xdr:cNvPr id="137" name="正方形/長方形 136">
              <a:extLst>
                <a:ext uri="{FF2B5EF4-FFF2-40B4-BE49-F238E27FC236}">
                  <a16:creationId xmlns:a16="http://schemas.microsoft.com/office/drawing/2014/main" id="{3E6A1F18-C63A-48CF-A046-70B0D35E1EF8}"/>
                </a:ext>
              </a:extLst>
            </xdr:cNvPr>
            <xdr:cNvSpPr/>
          </xdr:nvSpPr>
          <xdr:spPr>
            <a:xfrm>
              <a:off x="4879122" y="5731844"/>
              <a:ext cx="628626" cy="12522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t">
              <a:spAutoFit/>
            </a:bodyPr>
            <a:lstStyle/>
            <a:p>
              <a:pPr algn="ctr"/>
              <a:r>
                <a:rPr kumimoji="1" lang="en-US" altLang="ja-JP" sz="800"/>
                <a:t>log2/data.log</a:t>
              </a:r>
              <a:endParaRPr kumimoji="1" lang="ja-JP" altLang="en-US" sz="800"/>
            </a:p>
          </xdr:txBody>
        </xdr:sp>
      </xdr:grpSp>
      <xdr:grpSp>
        <xdr:nvGrpSpPr>
          <xdr:cNvPr id="113" name="グループ化 112">
            <a:extLst>
              <a:ext uri="{FF2B5EF4-FFF2-40B4-BE49-F238E27FC236}">
                <a16:creationId xmlns:a16="http://schemas.microsoft.com/office/drawing/2014/main" id="{DCD31B41-8680-489B-A515-507640367FE0}"/>
              </a:ext>
            </a:extLst>
          </xdr:cNvPr>
          <xdr:cNvGrpSpPr/>
        </xdr:nvGrpSpPr>
        <xdr:grpSpPr>
          <a:xfrm>
            <a:off x="4671060" y="6029943"/>
            <a:ext cx="1874520" cy="767097"/>
            <a:chOff x="5608320" y="4160520"/>
            <a:chExt cx="1653540" cy="1143000"/>
          </a:xfrm>
        </xdr:grpSpPr>
        <xdr:sp macro="" textlink="">
          <xdr:nvSpPr>
            <xdr:cNvPr id="120" name="正方形/長方形 119">
              <a:extLst>
                <a:ext uri="{FF2B5EF4-FFF2-40B4-BE49-F238E27FC236}">
                  <a16:creationId xmlns:a16="http://schemas.microsoft.com/office/drawing/2014/main" id="{8C2B0495-2E54-4F2D-8C32-A0600275945C}"/>
                </a:ext>
              </a:extLst>
            </xdr:cNvPr>
            <xdr:cNvSpPr/>
          </xdr:nvSpPr>
          <xdr:spPr>
            <a:xfrm>
              <a:off x="5608320" y="4160520"/>
              <a:ext cx="1653540" cy="114300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CPU</a:t>
              </a:r>
              <a:r>
                <a:rPr kumimoji="1"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socket</a:t>
              </a:r>
              <a:endParaRPr kumimoji="1" lang="ja-JP" altLang="en-US" sz="1100"/>
            </a:p>
          </xdr:txBody>
        </xdr:sp>
        <xdr:grpSp>
          <xdr:nvGrpSpPr>
            <xdr:cNvPr id="121" name="グループ化 120">
              <a:extLst>
                <a:ext uri="{FF2B5EF4-FFF2-40B4-BE49-F238E27FC236}">
                  <a16:creationId xmlns:a16="http://schemas.microsoft.com/office/drawing/2014/main" id="{8E8D57FD-D463-4BE4-AD4B-54D8DF8D7EF3}"/>
                </a:ext>
              </a:extLst>
            </xdr:cNvPr>
            <xdr:cNvGrpSpPr/>
          </xdr:nvGrpSpPr>
          <xdr:grpSpPr>
            <a:xfrm>
              <a:off x="5661659" y="4486027"/>
              <a:ext cx="754381" cy="779393"/>
              <a:chOff x="5661659" y="4486027"/>
              <a:chExt cx="754381" cy="779393"/>
            </a:xfrm>
          </xdr:grpSpPr>
          <xdr:sp macro="" textlink="">
            <xdr:nvSpPr>
              <xdr:cNvPr id="129" name="正方形/長方形 128">
                <a:extLst>
                  <a:ext uri="{FF2B5EF4-FFF2-40B4-BE49-F238E27FC236}">
                    <a16:creationId xmlns:a16="http://schemas.microsoft.com/office/drawing/2014/main" id="{4AC00886-1336-42B7-8692-EC477C60FB75}"/>
                  </a:ext>
                </a:extLst>
              </xdr:cNvPr>
              <xdr:cNvSpPr/>
            </xdr:nvSpPr>
            <xdr:spPr>
              <a:xfrm>
                <a:off x="5661659" y="4486027"/>
                <a:ext cx="754381" cy="779393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2</a:t>
                </a:r>
              </a:p>
            </xdr:txBody>
          </xdr:sp>
          <xdr:sp macro="" textlink="">
            <xdr:nvSpPr>
              <xdr:cNvPr id="130" name="正方形/長方形 129">
                <a:extLst>
                  <a:ext uri="{FF2B5EF4-FFF2-40B4-BE49-F238E27FC236}">
                    <a16:creationId xmlns:a16="http://schemas.microsoft.com/office/drawing/2014/main" id="{48B5584B-2E25-4AF5-B72B-9EC13BE43CD8}"/>
                  </a:ext>
                </a:extLst>
              </xdr:cNvPr>
              <xdr:cNvSpPr/>
            </xdr:nvSpPr>
            <xdr:spPr>
              <a:xfrm>
                <a:off x="5849417" y="4694660"/>
                <a:ext cx="360740" cy="18659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2</a:t>
                </a:r>
                <a:endParaRPr kumimoji="1" lang="ja-JP" altLang="en-US" sz="800"/>
              </a:p>
            </xdr:txBody>
          </xdr:sp>
          <xdr:sp macro="" textlink="">
            <xdr:nvSpPr>
              <xdr:cNvPr id="131" name="正方形/長方形 130">
                <a:extLst>
                  <a:ext uri="{FF2B5EF4-FFF2-40B4-BE49-F238E27FC236}">
                    <a16:creationId xmlns:a16="http://schemas.microsoft.com/office/drawing/2014/main" id="{D8096935-B227-4107-9288-7B9605F26164}"/>
                  </a:ext>
                </a:extLst>
              </xdr:cNvPr>
              <xdr:cNvSpPr/>
            </xdr:nvSpPr>
            <xdr:spPr>
              <a:xfrm>
                <a:off x="5702773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132" name="正方形/長方形 131">
                <a:extLst>
                  <a:ext uri="{FF2B5EF4-FFF2-40B4-BE49-F238E27FC236}">
                    <a16:creationId xmlns:a16="http://schemas.microsoft.com/office/drawing/2014/main" id="{63C54F66-D0F6-45F8-9878-44E9185689A3}"/>
                  </a:ext>
                </a:extLst>
              </xdr:cNvPr>
              <xdr:cNvSpPr/>
            </xdr:nvSpPr>
            <xdr:spPr>
              <a:xfrm>
                <a:off x="6070232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133" name="直線コネクタ 132">
                <a:extLst>
                  <a:ext uri="{FF2B5EF4-FFF2-40B4-BE49-F238E27FC236}">
                    <a16:creationId xmlns:a16="http://schemas.microsoft.com/office/drawing/2014/main" id="{CD0C510F-57CD-4C13-B0CC-3BB956B578F1}"/>
                  </a:ext>
                </a:extLst>
              </xdr:cNvPr>
              <xdr:cNvCxnSpPr>
                <a:stCxn id="130" idx="2"/>
                <a:endCxn id="131" idx="0"/>
              </xdr:cNvCxnSpPr>
            </xdr:nvCxnSpPr>
            <xdr:spPr>
              <a:xfrm flipH="1">
                <a:off x="5849320" y="4881252"/>
                <a:ext cx="180467" cy="12121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4" name="直線コネクタ 133">
                <a:extLst>
                  <a:ext uri="{FF2B5EF4-FFF2-40B4-BE49-F238E27FC236}">
                    <a16:creationId xmlns:a16="http://schemas.microsoft.com/office/drawing/2014/main" id="{C2052973-A69E-468B-9D2D-BCD5A3CBD457}"/>
                  </a:ext>
                </a:extLst>
              </xdr:cNvPr>
              <xdr:cNvCxnSpPr>
                <a:stCxn id="130" idx="2"/>
                <a:endCxn id="132" idx="0"/>
              </xdr:cNvCxnSpPr>
            </xdr:nvCxnSpPr>
            <xdr:spPr>
              <a:xfrm>
                <a:off x="6029787" y="4881252"/>
                <a:ext cx="186991" cy="12121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2" name="グループ化 121">
              <a:extLst>
                <a:ext uri="{FF2B5EF4-FFF2-40B4-BE49-F238E27FC236}">
                  <a16:creationId xmlns:a16="http://schemas.microsoft.com/office/drawing/2014/main" id="{5FD89DE2-A71F-4D3E-98B1-746EC22F7F70}"/>
                </a:ext>
              </a:extLst>
            </xdr:cNvPr>
            <xdr:cNvGrpSpPr/>
          </xdr:nvGrpSpPr>
          <xdr:grpSpPr>
            <a:xfrm>
              <a:off x="6476999" y="4486027"/>
              <a:ext cx="754381" cy="779393"/>
              <a:chOff x="5661659" y="4486027"/>
              <a:chExt cx="754381" cy="779393"/>
            </a:xfrm>
          </xdr:grpSpPr>
          <xdr:sp macro="" textlink="">
            <xdr:nvSpPr>
              <xdr:cNvPr id="123" name="正方形/長方形 122">
                <a:extLst>
                  <a:ext uri="{FF2B5EF4-FFF2-40B4-BE49-F238E27FC236}">
                    <a16:creationId xmlns:a16="http://schemas.microsoft.com/office/drawing/2014/main" id="{2687B948-85E1-4C16-AD15-AC52555143C1}"/>
                  </a:ext>
                </a:extLst>
              </xdr:cNvPr>
              <xdr:cNvSpPr/>
            </xdr:nvSpPr>
            <xdr:spPr>
              <a:xfrm>
                <a:off x="5661659" y="4486027"/>
                <a:ext cx="754381" cy="779393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3</a:t>
                </a:r>
              </a:p>
              <a:p>
                <a:pPr algn="ctr"/>
                <a:endParaRPr kumimoji="1" lang="en-US" altLang="ja-JP" sz="800" baseline="0"/>
              </a:p>
            </xdr:txBody>
          </xdr:sp>
          <xdr:sp macro="" textlink="">
            <xdr:nvSpPr>
              <xdr:cNvPr id="124" name="正方形/長方形 123">
                <a:extLst>
                  <a:ext uri="{FF2B5EF4-FFF2-40B4-BE49-F238E27FC236}">
                    <a16:creationId xmlns:a16="http://schemas.microsoft.com/office/drawing/2014/main" id="{2E53B18E-8A3C-4F4D-9E54-EEE1CF36540E}"/>
                  </a:ext>
                </a:extLst>
              </xdr:cNvPr>
              <xdr:cNvSpPr/>
            </xdr:nvSpPr>
            <xdr:spPr>
              <a:xfrm>
                <a:off x="5849417" y="4694660"/>
                <a:ext cx="360740" cy="18659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3</a:t>
                </a:r>
                <a:endParaRPr kumimoji="1" lang="en-US" altLang="ja-JP" sz="800"/>
              </a:p>
            </xdr:txBody>
          </xdr:sp>
          <xdr:sp macro="" textlink="">
            <xdr:nvSpPr>
              <xdr:cNvPr id="125" name="正方形/長方形 124">
                <a:extLst>
                  <a:ext uri="{FF2B5EF4-FFF2-40B4-BE49-F238E27FC236}">
                    <a16:creationId xmlns:a16="http://schemas.microsoft.com/office/drawing/2014/main" id="{6BED64F6-2B52-4E0A-890D-72F93EB7A550}"/>
                  </a:ext>
                </a:extLst>
              </xdr:cNvPr>
              <xdr:cNvSpPr/>
            </xdr:nvSpPr>
            <xdr:spPr>
              <a:xfrm>
                <a:off x="5702773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126" name="正方形/長方形 125">
                <a:extLst>
                  <a:ext uri="{FF2B5EF4-FFF2-40B4-BE49-F238E27FC236}">
                    <a16:creationId xmlns:a16="http://schemas.microsoft.com/office/drawing/2014/main" id="{991C2CB6-63BD-470F-8EE4-E5D945088E5E}"/>
                  </a:ext>
                </a:extLst>
              </xdr:cNvPr>
              <xdr:cNvSpPr/>
            </xdr:nvSpPr>
            <xdr:spPr>
              <a:xfrm>
                <a:off x="6070232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127" name="直線コネクタ 126">
                <a:extLst>
                  <a:ext uri="{FF2B5EF4-FFF2-40B4-BE49-F238E27FC236}">
                    <a16:creationId xmlns:a16="http://schemas.microsoft.com/office/drawing/2014/main" id="{A9F59875-CC87-4C3B-B5C8-25330D367D6E}"/>
                  </a:ext>
                </a:extLst>
              </xdr:cNvPr>
              <xdr:cNvCxnSpPr>
                <a:stCxn id="124" idx="2"/>
                <a:endCxn id="125" idx="0"/>
              </xdr:cNvCxnSpPr>
            </xdr:nvCxnSpPr>
            <xdr:spPr>
              <a:xfrm flipH="1">
                <a:off x="5849320" y="4881252"/>
                <a:ext cx="180467" cy="12121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8" name="直線コネクタ 127">
                <a:extLst>
                  <a:ext uri="{FF2B5EF4-FFF2-40B4-BE49-F238E27FC236}">
                    <a16:creationId xmlns:a16="http://schemas.microsoft.com/office/drawing/2014/main" id="{45F81950-0C88-44A5-8F58-DAEAF248F7E7}"/>
                  </a:ext>
                </a:extLst>
              </xdr:cNvPr>
              <xdr:cNvCxnSpPr>
                <a:stCxn id="124" idx="2"/>
                <a:endCxn id="126" idx="0"/>
              </xdr:cNvCxnSpPr>
            </xdr:nvCxnSpPr>
            <xdr:spPr>
              <a:xfrm>
                <a:off x="6029787" y="4881252"/>
                <a:ext cx="186991" cy="12121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14" name="直線矢印コネクタ 113">
            <a:extLst>
              <a:ext uri="{FF2B5EF4-FFF2-40B4-BE49-F238E27FC236}">
                <a16:creationId xmlns:a16="http://schemas.microsoft.com/office/drawing/2014/main" id="{C06F8092-BF3B-4CF5-8D9D-17BDE46301A6}"/>
              </a:ext>
            </a:extLst>
          </xdr:cNvPr>
          <xdr:cNvCxnSpPr>
            <a:stCxn id="130" idx="0"/>
            <a:endCxn id="137" idx="2"/>
          </xdr:cNvCxnSpPr>
        </xdr:nvCxnSpPr>
        <xdr:spPr>
          <a:xfrm flipV="1">
            <a:off x="5148852" y="5857071"/>
            <a:ext cx="44583" cy="531347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15" name="グループ化 114">
            <a:extLst>
              <a:ext uri="{FF2B5EF4-FFF2-40B4-BE49-F238E27FC236}">
                <a16:creationId xmlns:a16="http://schemas.microsoft.com/office/drawing/2014/main" id="{F9E2C0F8-4F87-4971-B47F-476C62C59999}"/>
              </a:ext>
            </a:extLst>
          </xdr:cNvPr>
          <xdr:cNvGrpSpPr/>
        </xdr:nvGrpSpPr>
        <xdr:grpSpPr>
          <a:xfrm>
            <a:off x="5631181" y="5294111"/>
            <a:ext cx="891540" cy="733309"/>
            <a:chOff x="4701541" y="5294111"/>
            <a:chExt cx="891540" cy="733309"/>
          </a:xfrm>
        </xdr:grpSpPr>
        <xdr:cxnSp macro="">
          <xdr:nvCxnSpPr>
            <xdr:cNvPr id="117" name="直線コネクタ 116">
              <a:extLst>
                <a:ext uri="{FF2B5EF4-FFF2-40B4-BE49-F238E27FC236}">
                  <a16:creationId xmlns:a16="http://schemas.microsoft.com/office/drawing/2014/main" id="{FBD3D399-C4F1-49F2-A90C-9064CDFAFD56}"/>
                </a:ext>
              </a:extLst>
            </xdr:cNvPr>
            <xdr:cNvCxnSpPr>
              <a:stCxn id="118" idx="2"/>
            </xdr:cNvCxnSpPr>
          </xdr:nvCxnSpPr>
          <xdr:spPr>
            <a:xfrm>
              <a:off x="5147311" y="5903075"/>
              <a:ext cx="0" cy="124345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sp macro="" textlink="">
          <xdr:nvSpPr>
            <xdr:cNvPr id="118" name="正方形/長方形 117">
              <a:extLst>
                <a:ext uri="{FF2B5EF4-FFF2-40B4-BE49-F238E27FC236}">
                  <a16:creationId xmlns:a16="http://schemas.microsoft.com/office/drawing/2014/main" id="{19ADB693-69F3-4259-AD2C-E34CEE5F2649}"/>
                </a:ext>
              </a:extLst>
            </xdr:cNvPr>
            <xdr:cNvSpPr/>
          </xdr:nvSpPr>
          <xdr:spPr>
            <a:xfrm>
              <a:off x="4701541" y="5294111"/>
              <a:ext cx="891540" cy="60896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kumimoji="1" lang="en-US" altLang="ja-JP" sz="1000"/>
                <a:t>NVDIMM</a:t>
              </a:r>
            </a:p>
            <a:p>
              <a:pPr algn="l"/>
              <a:r>
                <a:rPr kumimoji="1" lang="en-US" altLang="ja-JP" sz="700"/>
                <a:t>not-interleaved</a:t>
              </a:r>
            </a:p>
            <a:p>
              <a:pPr algn="l"/>
              <a:r>
                <a:rPr kumimoji="1" lang="en-US" altLang="ja-JP" sz="700"/>
                <a:t>/mnt/pmem3 (fsdax)</a:t>
              </a:r>
              <a:endParaRPr kumimoji="1" lang="ja-JP" altLang="en-US" sz="700"/>
            </a:p>
          </xdr:txBody>
        </xdr:sp>
        <xdr:sp macro="" textlink="">
          <xdr:nvSpPr>
            <xdr:cNvPr id="119" name="正方形/長方形 118">
              <a:extLst>
                <a:ext uri="{FF2B5EF4-FFF2-40B4-BE49-F238E27FC236}">
                  <a16:creationId xmlns:a16="http://schemas.microsoft.com/office/drawing/2014/main" id="{9C169CB5-B678-4110-BC06-53E3450579D5}"/>
                </a:ext>
              </a:extLst>
            </xdr:cNvPr>
            <xdr:cNvSpPr/>
          </xdr:nvSpPr>
          <xdr:spPr>
            <a:xfrm>
              <a:off x="4879122" y="5731844"/>
              <a:ext cx="628626" cy="12522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t">
              <a:spAutoFit/>
            </a:bodyPr>
            <a:lstStyle/>
            <a:p>
              <a:pPr algn="ctr"/>
              <a:r>
                <a:rPr kumimoji="1" lang="en-US" altLang="ja-JP" sz="800"/>
                <a:t>log3/data.log</a:t>
              </a:r>
              <a:endParaRPr kumimoji="1" lang="ja-JP" altLang="en-US" sz="800"/>
            </a:p>
          </xdr:txBody>
        </xdr:sp>
      </xdr:grpSp>
      <xdr:cxnSp macro="">
        <xdr:nvCxnSpPr>
          <xdr:cNvPr id="116" name="直線矢印コネクタ 115">
            <a:extLst>
              <a:ext uri="{FF2B5EF4-FFF2-40B4-BE49-F238E27FC236}">
                <a16:creationId xmlns:a16="http://schemas.microsoft.com/office/drawing/2014/main" id="{23991985-C8FC-4CF2-996E-5C87C9A8EA05}"/>
              </a:ext>
            </a:extLst>
          </xdr:cNvPr>
          <xdr:cNvCxnSpPr>
            <a:cxnSpLocks/>
            <a:stCxn id="124" idx="0"/>
            <a:endCxn id="119" idx="2"/>
          </xdr:cNvCxnSpPr>
        </xdr:nvCxnSpPr>
        <xdr:spPr>
          <a:xfrm flipV="1">
            <a:off x="6073155" y="5857071"/>
            <a:ext cx="49920" cy="531347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437586</xdr:colOff>
      <xdr:row>30</xdr:row>
      <xdr:rowOff>97271</xdr:rowOff>
    </xdr:from>
    <xdr:to>
      <xdr:col>9</xdr:col>
      <xdr:colOff>483306</xdr:colOff>
      <xdr:row>38</xdr:row>
      <xdr:rowOff>76200</xdr:rowOff>
    </xdr:to>
    <xdr:grpSp>
      <xdr:nvGrpSpPr>
        <xdr:cNvPr id="138" name="グループ化 137">
          <a:extLst>
            <a:ext uri="{FF2B5EF4-FFF2-40B4-BE49-F238E27FC236}">
              <a16:creationId xmlns:a16="http://schemas.microsoft.com/office/drawing/2014/main" id="{8124607D-4F50-41E5-88D5-880F00BA9B7B}"/>
            </a:ext>
          </a:extLst>
        </xdr:cNvPr>
        <xdr:cNvGrpSpPr/>
      </xdr:nvGrpSpPr>
      <xdr:grpSpPr>
        <a:xfrm>
          <a:off x="4095186" y="5812271"/>
          <a:ext cx="1874520" cy="1502929"/>
          <a:chOff x="4671060" y="5294111"/>
          <a:chExt cx="1874520" cy="1502929"/>
        </a:xfrm>
      </xdr:grpSpPr>
      <xdr:grpSp>
        <xdr:nvGrpSpPr>
          <xdr:cNvPr id="139" name="グループ化 138">
            <a:extLst>
              <a:ext uri="{FF2B5EF4-FFF2-40B4-BE49-F238E27FC236}">
                <a16:creationId xmlns:a16="http://schemas.microsoft.com/office/drawing/2014/main" id="{29104BC6-3420-4555-BB8C-C436FB1D005E}"/>
              </a:ext>
            </a:extLst>
          </xdr:cNvPr>
          <xdr:cNvGrpSpPr/>
        </xdr:nvGrpSpPr>
        <xdr:grpSpPr>
          <a:xfrm>
            <a:off x="4701541" y="5294111"/>
            <a:ext cx="891540" cy="733309"/>
            <a:chOff x="4701541" y="5294111"/>
            <a:chExt cx="891540" cy="733309"/>
          </a:xfrm>
        </xdr:grpSpPr>
        <xdr:cxnSp macro="">
          <xdr:nvCxnSpPr>
            <xdr:cNvPr id="162" name="直線コネクタ 161">
              <a:extLst>
                <a:ext uri="{FF2B5EF4-FFF2-40B4-BE49-F238E27FC236}">
                  <a16:creationId xmlns:a16="http://schemas.microsoft.com/office/drawing/2014/main" id="{4130AECB-2EF7-4DBC-B581-38C26D8DF781}"/>
                </a:ext>
              </a:extLst>
            </xdr:cNvPr>
            <xdr:cNvCxnSpPr>
              <a:stCxn id="163" idx="2"/>
            </xdr:cNvCxnSpPr>
          </xdr:nvCxnSpPr>
          <xdr:spPr>
            <a:xfrm>
              <a:off x="5147311" y="5903075"/>
              <a:ext cx="0" cy="124345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sp macro="" textlink="">
          <xdr:nvSpPr>
            <xdr:cNvPr id="163" name="正方形/長方形 162">
              <a:extLst>
                <a:ext uri="{FF2B5EF4-FFF2-40B4-BE49-F238E27FC236}">
                  <a16:creationId xmlns:a16="http://schemas.microsoft.com/office/drawing/2014/main" id="{2D49911A-5C91-47AB-BD28-CAF8AAE8F253}"/>
                </a:ext>
              </a:extLst>
            </xdr:cNvPr>
            <xdr:cNvSpPr/>
          </xdr:nvSpPr>
          <xdr:spPr>
            <a:xfrm>
              <a:off x="4701541" y="5294111"/>
              <a:ext cx="891540" cy="60896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kumimoji="1" lang="en-US" altLang="ja-JP" sz="1000"/>
                <a:t>NVDIMM</a:t>
              </a:r>
            </a:p>
            <a:p>
              <a:pPr algn="l"/>
              <a:r>
                <a:rPr kumimoji="1" lang="en-US" altLang="ja-JP" sz="700"/>
                <a:t>not-interleaved</a:t>
              </a:r>
            </a:p>
            <a:p>
              <a:pPr algn="l"/>
              <a:r>
                <a:rPr kumimoji="1" lang="en-US" altLang="ja-JP" sz="700"/>
                <a:t>/mnt/pmem4 (fsdax)</a:t>
              </a:r>
              <a:endParaRPr kumimoji="1" lang="ja-JP" altLang="en-US" sz="700"/>
            </a:p>
          </xdr:txBody>
        </xdr:sp>
        <xdr:sp macro="" textlink="">
          <xdr:nvSpPr>
            <xdr:cNvPr id="164" name="正方形/長方形 163">
              <a:extLst>
                <a:ext uri="{FF2B5EF4-FFF2-40B4-BE49-F238E27FC236}">
                  <a16:creationId xmlns:a16="http://schemas.microsoft.com/office/drawing/2014/main" id="{2053A878-C700-4628-928D-79A07736C87B}"/>
                </a:ext>
              </a:extLst>
            </xdr:cNvPr>
            <xdr:cNvSpPr/>
          </xdr:nvSpPr>
          <xdr:spPr>
            <a:xfrm>
              <a:off x="4878874" y="5731844"/>
              <a:ext cx="629123" cy="12563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t">
              <a:spAutoFit/>
            </a:bodyPr>
            <a:lstStyle/>
            <a:p>
              <a:pPr algn="ctr"/>
              <a:r>
                <a:rPr kumimoji="1" lang="en-US" altLang="ja-JP" sz="800"/>
                <a:t>log4/data.log</a:t>
              </a:r>
              <a:endParaRPr kumimoji="1" lang="ja-JP" altLang="en-US" sz="800"/>
            </a:p>
          </xdr:txBody>
        </xdr:sp>
      </xdr:grpSp>
      <xdr:grpSp>
        <xdr:nvGrpSpPr>
          <xdr:cNvPr id="140" name="グループ化 139">
            <a:extLst>
              <a:ext uri="{FF2B5EF4-FFF2-40B4-BE49-F238E27FC236}">
                <a16:creationId xmlns:a16="http://schemas.microsoft.com/office/drawing/2014/main" id="{35F46554-4549-4354-B325-7935F27F95E1}"/>
              </a:ext>
            </a:extLst>
          </xdr:cNvPr>
          <xdr:cNvGrpSpPr/>
        </xdr:nvGrpSpPr>
        <xdr:grpSpPr>
          <a:xfrm>
            <a:off x="4671060" y="6029943"/>
            <a:ext cx="1874520" cy="767097"/>
            <a:chOff x="5608320" y="4160520"/>
            <a:chExt cx="1653540" cy="1143000"/>
          </a:xfrm>
        </xdr:grpSpPr>
        <xdr:sp macro="" textlink="">
          <xdr:nvSpPr>
            <xdr:cNvPr id="147" name="正方形/長方形 146">
              <a:extLst>
                <a:ext uri="{FF2B5EF4-FFF2-40B4-BE49-F238E27FC236}">
                  <a16:creationId xmlns:a16="http://schemas.microsoft.com/office/drawing/2014/main" id="{1AF8C914-470B-43FB-9122-02341EBF16A7}"/>
                </a:ext>
              </a:extLst>
            </xdr:cNvPr>
            <xdr:cNvSpPr/>
          </xdr:nvSpPr>
          <xdr:spPr>
            <a:xfrm>
              <a:off x="5608320" y="4160520"/>
              <a:ext cx="1653540" cy="114300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CPU</a:t>
              </a:r>
              <a:r>
                <a:rPr kumimoji="1"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socket</a:t>
              </a:r>
              <a:endParaRPr kumimoji="1" lang="ja-JP" altLang="en-US" sz="1100"/>
            </a:p>
          </xdr:txBody>
        </xdr:sp>
        <xdr:grpSp>
          <xdr:nvGrpSpPr>
            <xdr:cNvPr id="148" name="グループ化 147">
              <a:extLst>
                <a:ext uri="{FF2B5EF4-FFF2-40B4-BE49-F238E27FC236}">
                  <a16:creationId xmlns:a16="http://schemas.microsoft.com/office/drawing/2014/main" id="{5672756A-CB45-42F8-A576-77AC7580CCA5}"/>
                </a:ext>
              </a:extLst>
            </xdr:cNvPr>
            <xdr:cNvGrpSpPr/>
          </xdr:nvGrpSpPr>
          <xdr:grpSpPr>
            <a:xfrm>
              <a:off x="5661659" y="4486027"/>
              <a:ext cx="754381" cy="779393"/>
              <a:chOff x="5661659" y="4486027"/>
              <a:chExt cx="754381" cy="779393"/>
            </a:xfrm>
          </xdr:grpSpPr>
          <xdr:sp macro="" textlink="">
            <xdr:nvSpPr>
              <xdr:cNvPr id="156" name="正方形/長方形 155">
                <a:extLst>
                  <a:ext uri="{FF2B5EF4-FFF2-40B4-BE49-F238E27FC236}">
                    <a16:creationId xmlns:a16="http://schemas.microsoft.com/office/drawing/2014/main" id="{B324F496-DE41-4B78-B62B-118F838C1EF1}"/>
                  </a:ext>
                </a:extLst>
              </xdr:cNvPr>
              <xdr:cNvSpPr/>
            </xdr:nvSpPr>
            <xdr:spPr>
              <a:xfrm>
                <a:off x="5661659" y="4486027"/>
                <a:ext cx="754381" cy="779393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4</a:t>
                </a:r>
              </a:p>
            </xdr:txBody>
          </xdr:sp>
          <xdr:sp macro="" textlink="">
            <xdr:nvSpPr>
              <xdr:cNvPr id="157" name="正方形/長方形 156">
                <a:extLst>
                  <a:ext uri="{FF2B5EF4-FFF2-40B4-BE49-F238E27FC236}">
                    <a16:creationId xmlns:a16="http://schemas.microsoft.com/office/drawing/2014/main" id="{3DD08E4D-EA72-45C3-B373-749E0470E89C}"/>
                  </a:ext>
                </a:extLst>
              </xdr:cNvPr>
              <xdr:cNvSpPr/>
            </xdr:nvSpPr>
            <xdr:spPr>
              <a:xfrm>
                <a:off x="5849273" y="4694354"/>
                <a:ext cx="361024" cy="18720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4</a:t>
                </a:r>
                <a:endParaRPr kumimoji="1" lang="ja-JP" altLang="en-US" sz="800"/>
              </a:p>
            </xdr:txBody>
          </xdr:sp>
          <xdr:sp macro="" textlink="">
            <xdr:nvSpPr>
              <xdr:cNvPr id="158" name="正方形/長方形 157">
                <a:extLst>
                  <a:ext uri="{FF2B5EF4-FFF2-40B4-BE49-F238E27FC236}">
                    <a16:creationId xmlns:a16="http://schemas.microsoft.com/office/drawing/2014/main" id="{55E02501-D81C-4932-9B28-5B3C692FDC07}"/>
                  </a:ext>
                </a:extLst>
              </xdr:cNvPr>
              <xdr:cNvSpPr/>
            </xdr:nvSpPr>
            <xdr:spPr>
              <a:xfrm>
                <a:off x="5702773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159" name="正方形/長方形 158">
                <a:extLst>
                  <a:ext uri="{FF2B5EF4-FFF2-40B4-BE49-F238E27FC236}">
                    <a16:creationId xmlns:a16="http://schemas.microsoft.com/office/drawing/2014/main" id="{E21C2112-6745-4ECC-914C-3723EF6B5DB6}"/>
                  </a:ext>
                </a:extLst>
              </xdr:cNvPr>
              <xdr:cNvSpPr/>
            </xdr:nvSpPr>
            <xdr:spPr>
              <a:xfrm>
                <a:off x="6070232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160" name="直線コネクタ 159">
                <a:extLst>
                  <a:ext uri="{FF2B5EF4-FFF2-40B4-BE49-F238E27FC236}">
                    <a16:creationId xmlns:a16="http://schemas.microsoft.com/office/drawing/2014/main" id="{9A4C84E2-D24E-4283-AACD-98FD8423B750}"/>
                  </a:ext>
                </a:extLst>
              </xdr:cNvPr>
              <xdr:cNvCxnSpPr>
                <a:stCxn id="157" idx="2"/>
                <a:endCxn id="158" idx="0"/>
              </xdr:cNvCxnSpPr>
            </xdr:nvCxnSpPr>
            <xdr:spPr>
              <a:xfrm flipH="1">
                <a:off x="5849320" y="4881560"/>
                <a:ext cx="180465" cy="12090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1" name="直線コネクタ 160">
                <a:extLst>
                  <a:ext uri="{FF2B5EF4-FFF2-40B4-BE49-F238E27FC236}">
                    <a16:creationId xmlns:a16="http://schemas.microsoft.com/office/drawing/2014/main" id="{85916491-C7FC-40A6-A29F-BE29FD141033}"/>
                  </a:ext>
                </a:extLst>
              </xdr:cNvPr>
              <xdr:cNvCxnSpPr>
                <a:stCxn id="157" idx="2"/>
                <a:endCxn id="159" idx="0"/>
              </xdr:cNvCxnSpPr>
            </xdr:nvCxnSpPr>
            <xdr:spPr>
              <a:xfrm>
                <a:off x="6029785" y="4881560"/>
                <a:ext cx="186993" cy="12090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49" name="グループ化 148">
              <a:extLst>
                <a:ext uri="{FF2B5EF4-FFF2-40B4-BE49-F238E27FC236}">
                  <a16:creationId xmlns:a16="http://schemas.microsoft.com/office/drawing/2014/main" id="{7B326A8C-3013-415E-B89F-567FCB075CB9}"/>
                </a:ext>
              </a:extLst>
            </xdr:cNvPr>
            <xdr:cNvGrpSpPr/>
          </xdr:nvGrpSpPr>
          <xdr:grpSpPr>
            <a:xfrm>
              <a:off x="6476999" y="4486027"/>
              <a:ext cx="754381" cy="779393"/>
              <a:chOff x="5661659" y="4486027"/>
              <a:chExt cx="754381" cy="779393"/>
            </a:xfrm>
          </xdr:grpSpPr>
          <xdr:sp macro="" textlink="">
            <xdr:nvSpPr>
              <xdr:cNvPr id="150" name="正方形/長方形 149">
                <a:extLst>
                  <a:ext uri="{FF2B5EF4-FFF2-40B4-BE49-F238E27FC236}">
                    <a16:creationId xmlns:a16="http://schemas.microsoft.com/office/drawing/2014/main" id="{07C3DA81-9D52-4099-9184-83631E2C4377}"/>
                  </a:ext>
                </a:extLst>
              </xdr:cNvPr>
              <xdr:cNvSpPr/>
            </xdr:nvSpPr>
            <xdr:spPr>
              <a:xfrm>
                <a:off x="5661659" y="4486027"/>
                <a:ext cx="754381" cy="779393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5</a:t>
                </a:r>
              </a:p>
              <a:p>
                <a:pPr algn="ctr"/>
                <a:endParaRPr kumimoji="1" lang="en-US" altLang="ja-JP" sz="800" baseline="0"/>
              </a:p>
            </xdr:txBody>
          </xdr:sp>
          <xdr:sp macro="" textlink="">
            <xdr:nvSpPr>
              <xdr:cNvPr id="151" name="正方形/長方形 150">
                <a:extLst>
                  <a:ext uri="{FF2B5EF4-FFF2-40B4-BE49-F238E27FC236}">
                    <a16:creationId xmlns:a16="http://schemas.microsoft.com/office/drawing/2014/main" id="{3C03A3DA-D76C-4715-9032-E8BEDC182CB2}"/>
                  </a:ext>
                </a:extLst>
              </xdr:cNvPr>
              <xdr:cNvSpPr/>
            </xdr:nvSpPr>
            <xdr:spPr>
              <a:xfrm>
                <a:off x="5849273" y="4694354"/>
                <a:ext cx="361024" cy="18720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5</a:t>
                </a:r>
                <a:endParaRPr kumimoji="1" lang="en-US" altLang="ja-JP" sz="800"/>
              </a:p>
            </xdr:txBody>
          </xdr:sp>
          <xdr:sp macro="" textlink="">
            <xdr:nvSpPr>
              <xdr:cNvPr id="152" name="正方形/長方形 151">
                <a:extLst>
                  <a:ext uri="{FF2B5EF4-FFF2-40B4-BE49-F238E27FC236}">
                    <a16:creationId xmlns:a16="http://schemas.microsoft.com/office/drawing/2014/main" id="{EA831FAF-F13F-48D6-818E-6092F5F65C0A}"/>
                  </a:ext>
                </a:extLst>
              </xdr:cNvPr>
              <xdr:cNvSpPr/>
            </xdr:nvSpPr>
            <xdr:spPr>
              <a:xfrm>
                <a:off x="5702773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153" name="正方形/長方形 152">
                <a:extLst>
                  <a:ext uri="{FF2B5EF4-FFF2-40B4-BE49-F238E27FC236}">
                    <a16:creationId xmlns:a16="http://schemas.microsoft.com/office/drawing/2014/main" id="{C19D9164-E457-4398-9196-455C847D542C}"/>
                  </a:ext>
                </a:extLst>
              </xdr:cNvPr>
              <xdr:cNvSpPr/>
            </xdr:nvSpPr>
            <xdr:spPr>
              <a:xfrm>
                <a:off x="6070232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154" name="直線コネクタ 153">
                <a:extLst>
                  <a:ext uri="{FF2B5EF4-FFF2-40B4-BE49-F238E27FC236}">
                    <a16:creationId xmlns:a16="http://schemas.microsoft.com/office/drawing/2014/main" id="{E738A334-E806-4E8A-95D5-64D181B8F516}"/>
                  </a:ext>
                </a:extLst>
              </xdr:cNvPr>
              <xdr:cNvCxnSpPr>
                <a:stCxn id="151" idx="2"/>
                <a:endCxn id="152" idx="0"/>
              </xdr:cNvCxnSpPr>
            </xdr:nvCxnSpPr>
            <xdr:spPr>
              <a:xfrm flipH="1">
                <a:off x="5849320" y="4881560"/>
                <a:ext cx="180465" cy="12090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5" name="直線コネクタ 154">
                <a:extLst>
                  <a:ext uri="{FF2B5EF4-FFF2-40B4-BE49-F238E27FC236}">
                    <a16:creationId xmlns:a16="http://schemas.microsoft.com/office/drawing/2014/main" id="{EC7B0159-1DA7-4133-8E8E-1C942DC54E74}"/>
                  </a:ext>
                </a:extLst>
              </xdr:cNvPr>
              <xdr:cNvCxnSpPr>
                <a:stCxn id="151" idx="2"/>
                <a:endCxn id="153" idx="0"/>
              </xdr:cNvCxnSpPr>
            </xdr:nvCxnSpPr>
            <xdr:spPr>
              <a:xfrm>
                <a:off x="6029785" y="4881560"/>
                <a:ext cx="186993" cy="12090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41" name="直線矢印コネクタ 140">
            <a:extLst>
              <a:ext uri="{FF2B5EF4-FFF2-40B4-BE49-F238E27FC236}">
                <a16:creationId xmlns:a16="http://schemas.microsoft.com/office/drawing/2014/main" id="{1A1DA689-A56D-4E0E-A9BB-2B29D4151C02}"/>
              </a:ext>
            </a:extLst>
          </xdr:cNvPr>
          <xdr:cNvCxnSpPr>
            <a:stCxn id="157" idx="0"/>
            <a:endCxn id="164" idx="2"/>
          </xdr:cNvCxnSpPr>
        </xdr:nvCxnSpPr>
        <xdr:spPr>
          <a:xfrm flipV="1">
            <a:off x="5148850" y="5857484"/>
            <a:ext cx="44585" cy="530729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42" name="グループ化 141">
            <a:extLst>
              <a:ext uri="{FF2B5EF4-FFF2-40B4-BE49-F238E27FC236}">
                <a16:creationId xmlns:a16="http://schemas.microsoft.com/office/drawing/2014/main" id="{D2598870-5766-4EE8-ACEA-43F1F502181E}"/>
              </a:ext>
            </a:extLst>
          </xdr:cNvPr>
          <xdr:cNvGrpSpPr/>
        </xdr:nvGrpSpPr>
        <xdr:grpSpPr>
          <a:xfrm>
            <a:off x="5631181" y="5294111"/>
            <a:ext cx="891540" cy="733309"/>
            <a:chOff x="4701541" y="5294111"/>
            <a:chExt cx="891540" cy="733309"/>
          </a:xfrm>
        </xdr:grpSpPr>
        <xdr:cxnSp macro="">
          <xdr:nvCxnSpPr>
            <xdr:cNvPr id="144" name="直線コネクタ 143">
              <a:extLst>
                <a:ext uri="{FF2B5EF4-FFF2-40B4-BE49-F238E27FC236}">
                  <a16:creationId xmlns:a16="http://schemas.microsoft.com/office/drawing/2014/main" id="{6F3CCFB1-8154-4798-97E9-61DA02444575}"/>
                </a:ext>
              </a:extLst>
            </xdr:cNvPr>
            <xdr:cNvCxnSpPr>
              <a:stCxn id="145" idx="2"/>
            </xdr:cNvCxnSpPr>
          </xdr:nvCxnSpPr>
          <xdr:spPr>
            <a:xfrm>
              <a:off x="5147311" y="5903075"/>
              <a:ext cx="0" cy="124345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sp macro="" textlink="">
          <xdr:nvSpPr>
            <xdr:cNvPr id="145" name="正方形/長方形 144">
              <a:extLst>
                <a:ext uri="{FF2B5EF4-FFF2-40B4-BE49-F238E27FC236}">
                  <a16:creationId xmlns:a16="http://schemas.microsoft.com/office/drawing/2014/main" id="{EB759DE4-C94F-43A6-AC37-DA489823A7D7}"/>
                </a:ext>
              </a:extLst>
            </xdr:cNvPr>
            <xdr:cNvSpPr/>
          </xdr:nvSpPr>
          <xdr:spPr>
            <a:xfrm>
              <a:off x="4701541" y="5294111"/>
              <a:ext cx="891540" cy="60896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kumimoji="1" lang="en-US" altLang="ja-JP" sz="1000"/>
                <a:t>NVDIMM</a:t>
              </a:r>
            </a:p>
            <a:p>
              <a:pPr algn="l"/>
              <a:r>
                <a:rPr kumimoji="1" lang="en-US" altLang="ja-JP" sz="700"/>
                <a:t>not-interleaved</a:t>
              </a:r>
            </a:p>
            <a:p>
              <a:pPr algn="l"/>
              <a:r>
                <a:rPr kumimoji="1" lang="en-US" altLang="ja-JP" sz="700"/>
                <a:t>/mnt/pmem5 (fsdax)</a:t>
              </a:r>
              <a:endParaRPr kumimoji="1" lang="ja-JP" altLang="en-US" sz="700"/>
            </a:p>
          </xdr:txBody>
        </xdr:sp>
        <xdr:sp macro="" textlink="">
          <xdr:nvSpPr>
            <xdr:cNvPr id="146" name="正方形/長方形 145">
              <a:extLst>
                <a:ext uri="{FF2B5EF4-FFF2-40B4-BE49-F238E27FC236}">
                  <a16:creationId xmlns:a16="http://schemas.microsoft.com/office/drawing/2014/main" id="{D6A69495-EDF4-4EDE-8C66-41737C62741E}"/>
                </a:ext>
              </a:extLst>
            </xdr:cNvPr>
            <xdr:cNvSpPr/>
          </xdr:nvSpPr>
          <xdr:spPr>
            <a:xfrm>
              <a:off x="4878874" y="5731844"/>
              <a:ext cx="629123" cy="12563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t">
              <a:spAutoFit/>
            </a:bodyPr>
            <a:lstStyle/>
            <a:p>
              <a:pPr algn="ctr"/>
              <a:r>
                <a:rPr kumimoji="1" lang="en-US" altLang="ja-JP" sz="800"/>
                <a:t>log5/data.log</a:t>
              </a:r>
              <a:endParaRPr kumimoji="1" lang="ja-JP" altLang="en-US" sz="800"/>
            </a:p>
          </xdr:txBody>
        </xdr:sp>
      </xdr:grpSp>
      <xdr:cxnSp macro="">
        <xdr:nvCxnSpPr>
          <xdr:cNvPr id="143" name="直線矢印コネクタ 142">
            <a:extLst>
              <a:ext uri="{FF2B5EF4-FFF2-40B4-BE49-F238E27FC236}">
                <a16:creationId xmlns:a16="http://schemas.microsoft.com/office/drawing/2014/main" id="{86EB59C1-3003-43DC-8902-8FA3BD11E553}"/>
              </a:ext>
            </a:extLst>
          </xdr:cNvPr>
          <xdr:cNvCxnSpPr>
            <a:cxnSpLocks/>
            <a:stCxn id="151" idx="0"/>
            <a:endCxn id="146" idx="2"/>
          </xdr:cNvCxnSpPr>
        </xdr:nvCxnSpPr>
        <xdr:spPr>
          <a:xfrm flipV="1">
            <a:off x="6073152" y="5857484"/>
            <a:ext cx="49923" cy="530729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576369</xdr:colOff>
      <xdr:row>30</xdr:row>
      <xdr:rowOff>97271</xdr:rowOff>
    </xdr:from>
    <xdr:to>
      <xdr:col>13</xdr:col>
      <xdr:colOff>12489</xdr:colOff>
      <xdr:row>38</xdr:row>
      <xdr:rowOff>76200</xdr:rowOff>
    </xdr:to>
    <xdr:grpSp>
      <xdr:nvGrpSpPr>
        <xdr:cNvPr id="165" name="グループ化 164">
          <a:extLst>
            <a:ext uri="{FF2B5EF4-FFF2-40B4-BE49-F238E27FC236}">
              <a16:creationId xmlns:a16="http://schemas.microsoft.com/office/drawing/2014/main" id="{86980465-CC46-4D0F-9E78-4F9C671A053B}"/>
            </a:ext>
          </a:extLst>
        </xdr:cNvPr>
        <xdr:cNvGrpSpPr/>
      </xdr:nvGrpSpPr>
      <xdr:grpSpPr>
        <a:xfrm>
          <a:off x="6062769" y="5812271"/>
          <a:ext cx="1874520" cy="1502929"/>
          <a:chOff x="4671060" y="5294111"/>
          <a:chExt cx="1874520" cy="1502929"/>
        </a:xfrm>
      </xdr:grpSpPr>
      <xdr:grpSp>
        <xdr:nvGrpSpPr>
          <xdr:cNvPr id="166" name="グループ化 165">
            <a:extLst>
              <a:ext uri="{FF2B5EF4-FFF2-40B4-BE49-F238E27FC236}">
                <a16:creationId xmlns:a16="http://schemas.microsoft.com/office/drawing/2014/main" id="{664E4BF9-ABAF-40DE-9A52-0763E8C0E48B}"/>
              </a:ext>
            </a:extLst>
          </xdr:cNvPr>
          <xdr:cNvGrpSpPr/>
        </xdr:nvGrpSpPr>
        <xdr:grpSpPr>
          <a:xfrm>
            <a:off x="4701541" y="5294111"/>
            <a:ext cx="891540" cy="733309"/>
            <a:chOff x="4701541" y="5294111"/>
            <a:chExt cx="891540" cy="733309"/>
          </a:xfrm>
        </xdr:grpSpPr>
        <xdr:cxnSp macro="">
          <xdr:nvCxnSpPr>
            <xdr:cNvPr id="189" name="直線コネクタ 188">
              <a:extLst>
                <a:ext uri="{FF2B5EF4-FFF2-40B4-BE49-F238E27FC236}">
                  <a16:creationId xmlns:a16="http://schemas.microsoft.com/office/drawing/2014/main" id="{99580063-C7C7-4D10-AB13-2C61A736833F}"/>
                </a:ext>
              </a:extLst>
            </xdr:cNvPr>
            <xdr:cNvCxnSpPr>
              <a:stCxn id="190" idx="2"/>
            </xdr:cNvCxnSpPr>
          </xdr:nvCxnSpPr>
          <xdr:spPr>
            <a:xfrm>
              <a:off x="5147311" y="5903075"/>
              <a:ext cx="0" cy="124345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sp macro="" textlink="">
          <xdr:nvSpPr>
            <xdr:cNvPr id="190" name="正方形/長方形 189">
              <a:extLst>
                <a:ext uri="{FF2B5EF4-FFF2-40B4-BE49-F238E27FC236}">
                  <a16:creationId xmlns:a16="http://schemas.microsoft.com/office/drawing/2014/main" id="{6EDA63A4-7152-486F-8498-5DF76500740A}"/>
                </a:ext>
              </a:extLst>
            </xdr:cNvPr>
            <xdr:cNvSpPr/>
          </xdr:nvSpPr>
          <xdr:spPr>
            <a:xfrm>
              <a:off x="4701541" y="5294111"/>
              <a:ext cx="891540" cy="60896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kumimoji="1" lang="en-US" altLang="ja-JP" sz="1000"/>
                <a:t>NVDIMM</a:t>
              </a:r>
            </a:p>
            <a:p>
              <a:pPr algn="l"/>
              <a:r>
                <a:rPr kumimoji="1" lang="en-US" altLang="ja-JP" sz="700"/>
                <a:t>not-interleaved</a:t>
              </a:r>
            </a:p>
            <a:p>
              <a:pPr algn="l"/>
              <a:r>
                <a:rPr kumimoji="1" lang="en-US" altLang="ja-JP" sz="700"/>
                <a:t>/mnt/pmem6 (fsdax)</a:t>
              </a:r>
              <a:endParaRPr kumimoji="1" lang="ja-JP" altLang="en-US" sz="700"/>
            </a:p>
          </xdr:txBody>
        </xdr:sp>
        <xdr:sp macro="" textlink="">
          <xdr:nvSpPr>
            <xdr:cNvPr id="191" name="正方形/長方形 190">
              <a:extLst>
                <a:ext uri="{FF2B5EF4-FFF2-40B4-BE49-F238E27FC236}">
                  <a16:creationId xmlns:a16="http://schemas.microsoft.com/office/drawing/2014/main" id="{A64F7D88-8DE0-4BB2-AF70-F38C5D1998B6}"/>
                </a:ext>
              </a:extLst>
            </xdr:cNvPr>
            <xdr:cNvSpPr/>
          </xdr:nvSpPr>
          <xdr:spPr>
            <a:xfrm>
              <a:off x="4878874" y="5731844"/>
              <a:ext cx="629123" cy="12563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t">
              <a:spAutoFit/>
            </a:bodyPr>
            <a:lstStyle/>
            <a:p>
              <a:pPr algn="ctr"/>
              <a:r>
                <a:rPr kumimoji="1" lang="en-US" altLang="ja-JP" sz="800"/>
                <a:t>log6/data.log</a:t>
              </a:r>
              <a:endParaRPr kumimoji="1" lang="ja-JP" altLang="en-US" sz="800"/>
            </a:p>
          </xdr:txBody>
        </xdr:sp>
      </xdr:grpSp>
      <xdr:grpSp>
        <xdr:nvGrpSpPr>
          <xdr:cNvPr id="167" name="グループ化 166">
            <a:extLst>
              <a:ext uri="{FF2B5EF4-FFF2-40B4-BE49-F238E27FC236}">
                <a16:creationId xmlns:a16="http://schemas.microsoft.com/office/drawing/2014/main" id="{A6F89C8C-8232-4D5B-977E-335875223AC5}"/>
              </a:ext>
            </a:extLst>
          </xdr:cNvPr>
          <xdr:cNvGrpSpPr/>
        </xdr:nvGrpSpPr>
        <xdr:grpSpPr>
          <a:xfrm>
            <a:off x="4671060" y="6029943"/>
            <a:ext cx="1874520" cy="767097"/>
            <a:chOff x="5608320" y="4160520"/>
            <a:chExt cx="1653540" cy="1143000"/>
          </a:xfrm>
        </xdr:grpSpPr>
        <xdr:sp macro="" textlink="">
          <xdr:nvSpPr>
            <xdr:cNvPr id="174" name="正方形/長方形 173">
              <a:extLst>
                <a:ext uri="{FF2B5EF4-FFF2-40B4-BE49-F238E27FC236}">
                  <a16:creationId xmlns:a16="http://schemas.microsoft.com/office/drawing/2014/main" id="{F7068911-75E3-4BE4-B2BF-BE23E22B5368}"/>
                </a:ext>
              </a:extLst>
            </xdr:cNvPr>
            <xdr:cNvSpPr/>
          </xdr:nvSpPr>
          <xdr:spPr>
            <a:xfrm>
              <a:off x="5608320" y="4160520"/>
              <a:ext cx="1653540" cy="1143000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CPU</a:t>
              </a:r>
              <a:r>
                <a:rPr kumimoji="1" lang="en-US" altLang="ja-JP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socket</a:t>
              </a:r>
              <a:endParaRPr kumimoji="1" lang="ja-JP" altLang="en-US" sz="1100"/>
            </a:p>
          </xdr:txBody>
        </xdr:sp>
        <xdr:grpSp>
          <xdr:nvGrpSpPr>
            <xdr:cNvPr id="175" name="グループ化 174">
              <a:extLst>
                <a:ext uri="{FF2B5EF4-FFF2-40B4-BE49-F238E27FC236}">
                  <a16:creationId xmlns:a16="http://schemas.microsoft.com/office/drawing/2014/main" id="{B42696C5-BE5C-4190-B4ED-5BDFBD5480A6}"/>
                </a:ext>
              </a:extLst>
            </xdr:cNvPr>
            <xdr:cNvGrpSpPr/>
          </xdr:nvGrpSpPr>
          <xdr:grpSpPr>
            <a:xfrm>
              <a:off x="5661659" y="4486027"/>
              <a:ext cx="754381" cy="779393"/>
              <a:chOff x="5661659" y="4486027"/>
              <a:chExt cx="754381" cy="779393"/>
            </a:xfrm>
          </xdr:grpSpPr>
          <xdr:sp macro="" textlink="">
            <xdr:nvSpPr>
              <xdr:cNvPr id="183" name="正方形/長方形 182">
                <a:extLst>
                  <a:ext uri="{FF2B5EF4-FFF2-40B4-BE49-F238E27FC236}">
                    <a16:creationId xmlns:a16="http://schemas.microsoft.com/office/drawing/2014/main" id="{79058E3A-E60D-4009-8A81-1477E1756D13}"/>
                  </a:ext>
                </a:extLst>
              </xdr:cNvPr>
              <xdr:cNvSpPr/>
            </xdr:nvSpPr>
            <xdr:spPr>
              <a:xfrm>
                <a:off x="5661659" y="4486027"/>
                <a:ext cx="754381" cy="779393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6</a:t>
                </a:r>
              </a:p>
            </xdr:txBody>
          </xdr:sp>
          <xdr:sp macro="" textlink="">
            <xdr:nvSpPr>
              <xdr:cNvPr id="184" name="正方形/長方形 183">
                <a:extLst>
                  <a:ext uri="{FF2B5EF4-FFF2-40B4-BE49-F238E27FC236}">
                    <a16:creationId xmlns:a16="http://schemas.microsoft.com/office/drawing/2014/main" id="{C283815D-D20E-4C0A-B952-D9161806AC49}"/>
                  </a:ext>
                </a:extLst>
              </xdr:cNvPr>
              <xdr:cNvSpPr/>
            </xdr:nvSpPr>
            <xdr:spPr>
              <a:xfrm>
                <a:off x="5849272" y="4694354"/>
                <a:ext cx="361024" cy="18720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6</a:t>
                </a:r>
                <a:endParaRPr kumimoji="1" lang="ja-JP" altLang="en-US" sz="800"/>
              </a:p>
            </xdr:txBody>
          </xdr:sp>
          <xdr:sp macro="" textlink="">
            <xdr:nvSpPr>
              <xdr:cNvPr id="185" name="正方形/長方形 184">
                <a:extLst>
                  <a:ext uri="{FF2B5EF4-FFF2-40B4-BE49-F238E27FC236}">
                    <a16:creationId xmlns:a16="http://schemas.microsoft.com/office/drawing/2014/main" id="{9E0F56C2-3673-46DA-BDCF-5B7BD6DC034A}"/>
                  </a:ext>
                </a:extLst>
              </xdr:cNvPr>
              <xdr:cNvSpPr/>
            </xdr:nvSpPr>
            <xdr:spPr>
              <a:xfrm>
                <a:off x="5702773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186" name="正方形/長方形 185">
                <a:extLst>
                  <a:ext uri="{FF2B5EF4-FFF2-40B4-BE49-F238E27FC236}">
                    <a16:creationId xmlns:a16="http://schemas.microsoft.com/office/drawing/2014/main" id="{C41E59F2-EC83-42FE-8E1E-986908DE5921}"/>
                  </a:ext>
                </a:extLst>
              </xdr:cNvPr>
              <xdr:cNvSpPr/>
            </xdr:nvSpPr>
            <xdr:spPr>
              <a:xfrm>
                <a:off x="6070232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187" name="直線コネクタ 186">
                <a:extLst>
                  <a:ext uri="{FF2B5EF4-FFF2-40B4-BE49-F238E27FC236}">
                    <a16:creationId xmlns:a16="http://schemas.microsoft.com/office/drawing/2014/main" id="{ABA6CE22-7598-4B57-B2EF-77AF623BE8E0}"/>
                  </a:ext>
                </a:extLst>
              </xdr:cNvPr>
              <xdr:cNvCxnSpPr>
                <a:stCxn id="184" idx="2"/>
                <a:endCxn id="185" idx="0"/>
              </xdr:cNvCxnSpPr>
            </xdr:nvCxnSpPr>
            <xdr:spPr>
              <a:xfrm flipH="1">
                <a:off x="5849320" y="4881560"/>
                <a:ext cx="180464" cy="12090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8" name="直線コネクタ 187">
                <a:extLst>
                  <a:ext uri="{FF2B5EF4-FFF2-40B4-BE49-F238E27FC236}">
                    <a16:creationId xmlns:a16="http://schemas.microsoft.com/office/drawing/2014/main" id="{88B9D878-63C4-484E-B469-DABE29A9C3CC}"/>
                  </a:ext>
                </a:extLst>
              </xdr:cNvPr>
              <xdr:cNvCxnSpPr>
                <a:stCxn id="184" idx="2"/>
                <a:endCxn id="186" idx="0"/>
              </xdr:cNvCxnSpPr>
            </xdr:nvCxnSpPr>
            <xdr:spPr>
              <a:xfrm>
                <a:off x="6029784" y="4881560"/>
                <a:ext cx="186994" cy="12090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76" name="グループ化 175">
              <a:extLst>
                <a:ext uri="{FF2B5EF4-FFF2-40B4-BE49-F238E27FC236}">
                  <a16:creationId xmlns:a16="http://schemas.microsoft.com/office/drawing/2014/main" id="{D5817D43-2587-4CEE-996F-B1E0094AA693}"/>
                </a:ext>
              </a:extLst>
            </xdr:cNvPr>
            <xdr:cNvGrpSpPr/>
          </xdr:nvGrpSpPr>
          <xdr:grpSpPr>
            <a:xfrm>
              <a:off x="6476999" y="4486027"/>
              <a:ext cx="754381" cy="779393"/>
              <a:chOff x="5661659" y="4486027"/>
              <a:chExt cx="754381" cy="779393"/>
            </a:xfrm>
          </xdr:grpSpPr>
          <xdr:sp macro="" textlink="">
            <xdr:nvSpPr>
              <xdr:cNvPr id="177" name="正方形/長方形 176">
                <a:extLst>
                  <a:ext uri="{FF2B5EF4-FFF2-40B4-BE49-F238E27FC236}">
                    <a16:creationId xmlns:a16="http://schemas.microsoft.com/office/drawing/2014/main" id="{17D6EA51-A6AF-47FF-978E-043C77F690A9}"/>
                  </a:ext>
                </a:extLst>
              </xdr:cNvPr>
              <xdr:cNvSpPr/>
            </xdr:nvSpPr>
            <xdr:spPr>
              <a:xfrm>
                <a:off x="5661659" y="4486027"/>
                <a:ext cx="754381" cy="779393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7</a:t>
                </a:r>
              </a:p>
              <a:p>
                <a:pPr algn="ctr"/>
                <a:endParaRPr kumimoji="1" lang="en-US" altLang="ja-JP" sz="800" baseline="0"/>
              </a:p>
            </xdr:txBody>
          </xdr:sp>
          <xdr:sp macro="" textlink="">
            <xdr:nvSpPr>
              <xdr:cNvPr id="178" name="正方形/長方形 177">
                <a:extLst>
                  <a:ext uri="{FF2B5EF4-FFF2-40B4-BE49-F238E27FC236}">
                    <a16:creationId xmlns:a16="http://schemas.microsoft.com/office/drawing/2014/main" id="{B5812685-5BF0-4B3E-965A-416AC44F1CE0}"/>
                  </a:ext>
                </a:extLst>
              </xdr:cNvPr>
              <xdr:cNvSpPr/>
            </xdr:nvSpPr>
            <xdr:spPr>
              <a:xfrm>
                <a:off x="5849272" y="4694354"/>
                <a:ext cx="361024" cy="18720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7</a:t>
                </a:r>
                <a:endParaRPr kumimoji="1" lang="en-US" altLang="ja-JP" sz="800"/>
              </a:p>
            </xdr:txBody>
          </xdr:sp>
          <xdr:sp macro="" textlink="">
            <xdr:nvSpPr>
              <xdr:cNvPr id="179" name="正方形/長方形 178">
                <a:extLst>
                  <a:ext uri="{FF2B5EF4-FFF2-40B4-BE49-F238E27FC236}">
                    <a16:creationId xmlns:a16="http://schemas.microsoft.com/office/drawing/2014/main" id="{92D1F53E-0868-4269-86A4-D04983DF089C}"/>
                  </a:ext>
                </a:extLst>
              </xdr:cNvPr>
              <xdr:cNvSpPr/>
            </xdr:nvSpPr>
            <xdr:spPr>
              <a:xfrm>
                <a:off x="5702773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180" name="正方形/長方形 179">
                <a:extLst>
                  <a:ext uri="{FF2B5EF4-FFF2-40B4-BE49-F238E27FC236}">
                    <a16:creationId xmlns:a16="http://schemas.microsoft.com/office/drawing/2014/main" id="{7BB43BF6-5C69-448F-AE10-A811CE3FACCB}"/>
                  </a:ext>
                </a:extLst>
              </xdr:cNvPr>
              <xdr:cNvSpPr/>
            </xdr:nvSpPr>
            <xdr:spPr>
              <a:xfrm>
                <a:off x="6070232" y="5002469"/>
                <a:ext cx="293092" cy="163281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sp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181" name="直線コネクタ 180">
                <a:extLst>
                  <a:ext uri="{FF2B5EF4-FFF2-40B4-BE49-F238E27FC236}">
                    <a16:creationId xmlns:a16="http://schemas.microsoft.com/office/drawing/2014/main" id="{D5439A25-09D6-4075-862B-E267A37F7C89}"/>
                  </a:ext>
                </a:extLst>
              </xdr:cNvPr>
              <xdr:cNvCxnSpPr>
                <a:stCxn id="178" idx="2"/>
                <a:endCxn id="179" idx="0"/>
              </xdr:cNvCxnSpPr>
            </xdr:nvCxnSpPr>
            <xdr:spPr>
              <a:xfrm flipH="1">
                <a:off x="5849320" y="4881560"/>
                <a:ext cx="180464" cy="12090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2" name="直線コネクタ 181">
                <a:extLst>
                  <a:ext uri="{FF2B5EF4-FFF2-40B4-BE49-F238E27FC236}">
                    <a16:creationId xmlns:a16="http://schemas.microsoft.com/office/drawing/2014/main" id="{79A1A50B-BA1B-481D-B14C-100D3F5BA73F}"/>
                  </a:ext>
                </a:extLst>
              </xdr:cNvPr>
              <xdr:cNvCxnSpPr>
                <a:stCxn id="178" idx="2"/>
                <a:endCxn id="180" idx="0"/>
              </xdr:cNvCxnSpPr>
            </xdr:nvCxnSpPr>
            <xdr:spPr>
              <a:xfrm>
                <a:off x="6029784" y="4881560"/>
                <a:ext cx="186994" cy="12090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68" name="直線矢印コネクタ 167">
            <a:extLst>
              <a:ext uri="{FF2B5EF4-FFF2-40B4-BE49-F238E27FC236}">
                <a16:creationId xmlns:a16="http://schemas.microsoft.com/office/drawing/2014/main" id="{0C59661E-C56F-4CD9-82ED-36E75119E5B6}"/>
              </a:ext>
            </a:extLst>
          </xdr:cNvPr>
          <xdr:cNvCxnSpPr>
            <a:stCxn id="184" idx="0"/>
            <a:endCxn id="191" idx="2"/>
          </xdr:cNvCxnSpPr>
        </xdr:nvCxnSpPr>
        <xdr:spPr>
          <a:xfrm flipV="1">
            <a:off x="5148849" y="5857484"/>
            <a:ext cx="44586" cy="530729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9" name="グループ化 168">
            <a:extLst>
              <a:ext uri="{FF2B5EF4-FFF2-40B4-BE49-F238E27FC236}">
                <a16:creationId xmlns:a16="http://schemas.microsoft.com/office/drawing/2014/main" id="{17569131-3169-41A2-B288-1AACB4F7AC41}"/>
              </a:ext>
            </a:extLst>
          </xdr:cNvPr>
          <xdr:cNvGrpSpPr/>
        </xdr:nvGrpSpPr>
        <xdr:grpSpPr>
          <a:xfrm>
            <a:off x="5631181" y="5294111"/>
            <a:ext cx="891540" cy="733309"/>
            <a:chOff x="4701541" y="5294111"/>
            <a:chExt cx="891540" cy="733309"/>
          </a:xfrm>
        </xdr:grpSpPr>
        <xdr:cxnSp macro="">
          <xdr:nvCxnSpPr>
            <xdr:cNvPr id="171" name="直線コネクタ 170">
              <a:extLst>
                <a:ext uri="{FF2B5EF4-FFF2-40B4-BE49-F238E27FC236}">
                  <a16:creationId xmlns:a16="http://schemas.microsoft.com/office/drawing/2014/main" id="{DC437FE8-F884-4E28-A74A-43398D49EF71}"/>
                </a:ext>
              </a:extLst>
            </xdr:cNvPr>
            <xdr:cNvCxnSpPr>
              <a:stCxn id="172" idx="2"/>
            </xdr:cNvCxnSpPr>
          </xdr:nvCxnSpPr>
          <xdr:spPr>
            <a:xfrm>
              <a:off x="5147311" y="5903075"/>
              <a:ext cx="0" cy="124345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sp macro="" textlink="">
          <xdr:nvSpPr>
            <xdr:cNvPr id="172" name="正方形/長方形 171">
              <a:extLst>
                <a:ext uri="{FF2B5EF4-FFF2-40B4-BE49-F238E27FC236}">
                  <a16:creationId xmlns:a16="http://schemas.microsoft.com/office/drawing/2014/main" id="{BA0CBEFB-A263-485C-A821-FC807964736E}"/>
                </a:ext>
              </a:extLst>
            </xdr:cNvPr>
            <xdr:cNvSpPr/>
          </xdr:nvSpPr>
          <xdr:spPr>
            <a:xfrm>
              <a:off x="4701541" y="5294111"/>
              <a:ext cx="891540" cy="60896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kumimoji="1" lang="en-US" altLang="ja-JP" sz="1000"/>
                <a:t>NVDIMM</a:t>
              </a:r>
            </a:p>
            <a:p>
              <a:pPr algn="l"/>
              <a:r>
                <a:rPr kumimoji="1" lang="en-US" altLang="ja-JP" sz="700"/>
                <a:t>not-interleaved</a:t>
              </a:r>
            </a:p>
            <a:p>
              <a:pPr algn="l"/>
              <a:r>
                <a:rPr kumimoji="1" lang="en-US" altLang="ja-JP" sz="700"/>
                <a:t>/mnt/pmem7 (fsdax)</a:t>
              </a:r>
              <a:endParaRPr kumimoji="1" lang="ja-JP" altLang="en-US" sz="700"/>
            </a:p>
          </xdr:txBody>
        </xdr:sp>
        <xdr:sp macro="" textlink="">
          <xdr:nvSpPr>
            <xdr:cNvPr id="173" name="正方形/長方形 172">
              <a:extLst>
                <a:ext uri="{FF2B5EF4-FFF2-40B4-BE49-F238E27FC236}">
                  <a16:creationId xmlns:a16="http://schemas.microsoft.com/office/drawing/2014/main" id="{B972A2D2-CA91-42AC-A7F1-78835B9AE98F}"/>
                </a:ext>
              </a:extLst>
            </xdr:cNvPr>
            <xdr:cNvSpPr/>
          </xdr:nvSpPr>
          <xdr:spPr>
            <a:xfrm>
              <a:off x="4878874" y="5731844"/>
              <a:ext cx="629123" cy="12563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t">
              <a:spAutoFit/>
            </a:bodyPr>
            <a:lstStyle/>
            <a:p>
              <a:pPr algn="ctr"/>
              <a:r>
                <a:rPr kumimoji="1" lang="en-US" altLang="ja-JP" sz="800"/>
                <a:t>log7/data.log</a:t>
              </a:r>
              <a:endParaRPr kumimoji="1" lang="ja-JP" altLang="en-US" sz="800"/>
            </a:p>
          </xdr:txBody>
        </xdr:sp>
      </xdr:grpSp>
      <xdr:cxnSp macro="">
        <xdr:nvCxnSpPr>
          <xdr:cNvPr id="170" name="直線矢印コネクタ 169">
            <a:extLst>
              <a:ext uri="{FF2B5EF4-FFF2-40B4-BE49-F238E27FC236}">
                <a16:creationId xmlns:a16="http://schemas.microsoft.com/office/drawing/2014/main" id="{B187DD46-9FEE-4665-91E3-CEE4EF0D0D8F}"/>
              </a:ext>
            </a:extLst>
          </xdr:cNvPr>
          <xdr:cNvCxnSpPr>
            <a:cxnSpLocks/>
            <a:stCxn id="178" idx="0"/>
            <a:endCxn id="173" idx="2"/>
          </xdr:cNvCxnSpPr>
        </xdr:nvCxnSpPr>
        <xdr:spPr>
          <a:xfrm flipV="1">
            <a:off x="6073151" y="5857484"/>
            <a:ext cx="49924" cy="530729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270519</xdr:colOff>
      <xdr:row>47</xdr:row>
      <xdr:rowOff>53536</xdr:rowOff>
    </xdr:from>
    <xdr:to>
      <xdr:col>2</xdr:col>
      <xdr:colOff>481386</xdr:colOff>
      <xdr:row>47</xdr:row>
      <xdr:rowOff>133182</xdr:rowOff>
    </xdr:to>
    <xdr:cxnSp macro="">
      <xdr:nvCxnSpPr>
        <xdr:cNvPr id="209" name="直線コネクタ 208">
          <a:extLst>
            <a:ext uri="{FF2B5EF4-FFF2-40B4-BE49-F238E27FC236}">
              <a16:creationId xmlns:a16="http://schemas.microsoft.com/office/drawing/2014/main" id="{2D79C070-969C-4CD9-B13B-35C51D0A7088}"/>
            </a:ext>
          </a:extLst>
        </xdr:cNvPr>
        <xdr:cNvCxnSpPr>
          <a:stCxn id="205" idx="2"/>
          <a:endCxn id="207" idx="0"/>
        </xdr:cNvCxnSpPr>
      </xdr:nvCxnSpPr>
      <xdr:spPr>
        <a:xfrm>
          <a:off x="1483499" y="8824312"/>
          <a:ext cx="210867" cy="796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99060</xdr:colOff>
      <xdr:row>39</xdr:row>
      <xdr:rowOff>91439</xdr:rowOff>
    </xdr:from>
    <xdr:to>
      <xdr:col>23</xdr:col>
      <xdr:colOff>575388</xdr:colOff>
      <xdr:row>49</xdr:row>
      <xdr:rowOff>17278</xdr:rowOff>
    </xdr:to>
    <xdr:sp macro="" textlink="">
      <xdr:nvSpPr>
        <xdr:cNvPr id="502" name="正方形/長方形 501">
          <a:extLst>
            <a:ext uri="{FF2B5EF4-FFF2-40B4-BE49-F238E27FC236}">
              <a16:creationId xmlns:a16="http://schemas.microsoft.com/office/drawing/2014/main" id="{9470CA95-3266-4467-8B66-14307B9A3834}"/>
            </a:ext>
          </a:extLst>
        </xdr:cNvPr>
        <xdr:cNvSpPr/>
      </xdr:nvSpPr>
      <xdr:spPr>
        <a:xfrm>
          <a:off x="99060" y="7520939"/>
          <a:ext cx="14497128" cy="183083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/>
            <a:t>configuration of 16 loggers</a:t>
          </a:r>
          <a:endParaRPr kumimoji="1" lang="ja-JP" altLang="en-US" sz="1100"/>
        </a:p>
      </xdr:txBody>
    </xdr:sp>
    <xdr:clientData/>
  </xdr:twoCellAnchor>
  <xdr:twoCellAnchor>
    <xdr:from>
      <xdr:col>0</xdr:col>
      <xdr:colOff>172617</xdr:colOff>
      <xdr:row>40</xdr:row>
      <xdr:rowOff>166644</xdr:rowOff>
    </xdr:from>
    <xdr:to>
      <xdr:col>6</xdr:col>
      <xdr:colOff>64766</xdr:colOff>
      <xdr:row>48</xdr:row>
      <xdr:rowOff>147348</xdr:rowOff>
    </xdr:to>
    <xdr:grpSp>
      <xdr:nvGrpSpPr>
        <xdr:cNvPr id="381" name="グループ化 380">
          <a:extLst>
            <a:ext uri="{FF2B5EF4-FFF2-40B4-BE49-F238E27FC236}">
              <a16:creationId xmlns:a16="http://schemas.microsoft.com/office/drawing/2014/main" id="{F96B306D-62AD-4619-881B-A2160AD04C29}"/>
            </a:ext>
          </a:extLst>
        </xdr:cNvPr>
        <xdr:cNvGrpSpPr/>
      </xdr:nvGrpSpPr>
      <xdr:grpSpPr>
        <a:xfrm>
          <a:off x="172617" y="7786644"/>
          <a:ext cx="3549749" cy="1504704"/>
          <a:chOff x="327660" y="7668620"/>
          <a:chExt cx="3550920" cy="1479483"/>
        </a:xfrm>
      </xdr:grpSpPr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AC2DC5AB-283C-4EB6-9470-733BBAC23ABC}"/>
              </a:ext>
            </a:extLst>
          </xdr:cNvPr>
          <xdr:cNvSpPr/>
        </xdr:nvSpPr>
        <xdr:spPr>
          <a:xfrm>
            <a:off x="327660" y="8392729"/>
            <a:ext cx="3550920" cy="75537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CPU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socket</a:t>
            </a:r>
            <a:endParaRPr kumimoji="1" lang="ja-JP" altLang="en-US" sz="1100"/>
          </a:p>
        </xdr:txBody>
      </xdr:sp>
      <xdr:grpSp>
        <xdr:nvGrpSpPr>
          <xdr:cNvPr id="342" name="グループ化 341">
            <a:extLst>
              <a:ext uri="{FF2B5EF4-FFF2-40B4-BE49-F238E27FC236}">
                <a16:creationId xmlns:a16="http://schemas.microsoft.com/office/drawing/2014/main" id="{97DED145-E8CA-484D-A914-81887164028F}"/>
              </a:ext>
            </a:extLst>
          </xdr:cNvPr>
          <xdr:cNvGrpSpPr/>
        </xdr:nvGrpSpPr>
        <xdr:grpSpPr>
          <a:xfrm>
            <a:off x="358140" y="7668620"/>
            <a:ext cx="1722120" cy="1453915"/>
            <a:chOff x="358140" y="7785851"/>
            <a:chExt cx="1722120" cy="1477361"/>
          </a:xfrm>
        </xdr:grpSpPr>
        <xdr:cxnSp macro="">
          <xdr:nvCxnSpPr>
            <xdr:cNvPr id="216" name="直線コネクタ 215">
              <a:extLst>
                <a:ext uri="{FF2B5EF4-FFF2-40B4-BE49-F238E27FC236}">
                  <a16:creationId xmlns:a16="http://schemas.microsoft.com/office/drawing/2014/main" id="{BF5052A6-836F-4F8E-A43C-F8A8B5EEDD18}"/>
                </a:ext>
              </a:extLst>
            </xdr:cNvPr>
            <xdr:cNvCxnSpPr>
              <a:stCxn id="217" idx="2"/>
            </xdr:cNvCxnSpPr>
          </xdr:nvCxnSpPr>
          <xdr:spPr>
            <a:xfrm flipH="1">
              <a:off x="1181100" y="8394815"/>
              <a:ext cx="0" cy="12600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305" name="グループ化 304">
              <a:extLst>
                <a:ext uri="{FF2B5EF4-FFF2-40B4-BE49-F238E27FC236}">
                  <a16:creationId xmlns:a16="http://schemas.microsoft.com/office/drawing/2014/main" id="{ADF8BF49-0553-4C31-920C-BB317F103A55}"/>
                </a:ext>
              </a:extLst>
            </xdr:cNvPr>
            <xdr:cNvGrpSpPr/>
          </xdr:nvGrpSpPr>
          <xdr:grpSpPr>
            <a:xfrm>
              <a:off x="388128" y="8740141"/>
              <a:ext cx="1692132" cy="523071"/>
              <a:chOff x="388128" y="8740141"/>
              <a:chExt cx="1692132" cy="523071"/>
            </a:xfrm>
          </xdr:grpSpPr>
          <xdr:sp macro="" textlink="">
            <xdr:nvSpPr>
              <xdr:cNvPr id="210" name="正方形/長方形 209">
                <a:extLst>
                  <a:ext uri="{FF2B5EF4-FFF2-40B4-BE49-F238E27FC236}">
                    <a16:creationId xmlns:a16="http://schemas.microsoft.com/office/drawing/2014/main" id="{8AB40973-4AC0-4D6B-9377-FF2B59024A57}"/>
                  </a:ext>
                </a:extLst>
              </xdr:cNvPr>
              <xdr:cNvSpPr/>
            </xdr:nvSpPr>
            <xdr:spPr>
              <a:xfrm>
                <a:off x="388128" y="8740141"/>
                <a:ext cx="1692132" cy="523071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0</a:t>
                </a:r>
              </a:p>
            </xdr:txBody>
          </xdr:sp>
          <xdr:sp macro="" textlink="">
            <xdr:nvSpPr>
              <xdr:cNvPr id="211" name="正方形/長方形 210">
                <a:extLst>
                  <a:ext uri="{FF2B5EF4-FFF2-40B4-BE49-F238E27FC236}">
                    <a16:creationId xmlns:a16="http://schemas.microsoft.com/office/drawing/2014/main" id="{0A54D004-D8D8-429F-A6B4-3952718C8AA2}"/>
                  </a:ext>
                </a:extLst>
              </xdr:cNvPr>
              <xdr:cNvSpPr/>
            </xdr:nvSpPr>
            <xdr:spPr>
              <a:xfrm>
                <a:off x="600977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</a:t>
                </a:r>
                <a:r>
                  <a:rPr kumimoji="1" lang="en-US" altLang="ja-JP" sz="800"/>
                  <a:t>0</a:t>
                </a:r>
                <a:endParaRPr kumimoji="1" lang="ja-JP" altLang="en-US" sz="800"/>
              </a:p>
            </xdr:txBody>
          </xdr:sp>
          <xdr:sp macro="" textlink="">
            <xdr:nvSpPr>
              <xdr:cNvPr id="212" name="正方形/長方形 211">
                <a:extLst>
                  <a:ext uri="{FF2B5EF4-FFF2-40B4-BE49-F238E27FC236}">
                    <a16:creationId xmlns:a16="http://schemas.microsoft.com/office/drawing/2014/main" id="{9CFB91CD-2E8B-4085-90FD-7C8D7FF855A9}"/>
                  </a:ext>
                </a:extLst>
              </xdr:cNvPr>
              <xdr:cNvSpPr/>
            </xdr:nvSpPr>
            <xdr:spPr>
              <a:xfrm>
                <a:off x="43473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213" name="正方形/長方形 212">
                <a:extLst>
                  <a:ext uri="{FF2B5EF4-FFF2-40B4-BE49-F238E27FC236}">
                    <a16:creationId xmlns:a16="http://schemas.microsoft.com/office/drawing/2014/main" id="{30DF70E8-DE61-4618-A46A-F9F81CF11CD2}"/>
                  </a:ext>
                </a:extLst>
              </xdr:cNvPr>
              <xdr:cNvSpPr/>
            </xdr:nvSpPr>
            <xdr:spPr>
              <a:xfrm>
                <a:off x="851303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214" name="直線コネクタ 213">
                <a:extLst>
                  <a:ext uri="{FF2B5EF4-FFF2-40B4-BE49-F238E27FC236}">
                    <a16:creationId xmlns:a16="http://schemas.microsoft.com/office/drawing/2014/main" id="{982FF0D4-2229-49C5-A704-0A218B46CAAD}"/>
                  </a:ext>
                </a:extLst>
              </xdr:cNvPr>
              <xdr:cNvCxnSpPr>
                <a:stCxn id="211" idx="2"/>
                <a:endCxn id="212" idx="0"/>
              </xdr:cNvCxnSpPr>
            </xdr:nvCxnSpPr>
            <xdr:spPr>
              <a:xfrm flipH="1">
                <a:off x="600868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5" name="直線コネクタ 214">
                <a:extLst>
                  <a:ext uri="{FF2B5EF4-FFF2-40B4-BE49-F238E27FC236}">
                    <a16:creationId xmlns:a16="http://schemas.microsoft.com/office/drawing/2014/main" id="{E8F2DCCB-7228-4591-8720-36324F226F17}"/>
                  </a:ext>
                </a:extLst>
              </xdr:cNvPr>
              <xdr:cNvCxnSpPr>
                <a:stCxn id="211" idx="2"/>
                <a:endCxn id="213" idx="0"/>
              </xdr:cNvCxnSpPr>
            </xdr:nvCxnSpPr>
            <xdr:spPr>
              <a:xfrm>
                <a:off x="805452" y="9005387"/>
                <a:ext cx="211982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05" name="正方形/長方形 204">
                <a:extLst>
                  <a:ext uri="{FF2B5EF4-FFF2-40B4-BE49-F238E27FC236}">
                    <a16:creationId xmlns:a16="http://schemas.microsoft.com/office/drawing/2014/main" id="{65D684D1-E01C-483E-B749-579F7228C916}"/>
                  </a:ext>
                </a:extLst>
              </xdr:cNvPr>
              <xdr:cNvSpPr/>
            </xdr:nvSpPr>
            <xdr:spPr>
              <a:xfrm>
                <a:off x="1441461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1</a:t>
                </a:r>
                <a:endParaRPr kumimoji="1" lang="en-US" altLang="ja-JP" sz="800"/>
              </a:p>
            </xdr:txBody>
          </xdr:sp>
          <xdr:sp macro="" textlink="">
            <xdr:nvSpPr>
              <xdr:cNvPr id="206" name="正方形/長方形 205">
                <a:extLst>
                  <a:ext uri="{FF2B5EF4-FFF2-40B4-BE49-F238E27FC236}">
                    <a16:creationId xmlns:a16="http://schemas.microsoft.com/office/drawing/2014/main" id="{E799A62A-F45A-4AE7-ABC4-9A1A65A1FFDB}"/>
                  </a:ext>
                </a:extLst>
              </xdr:cNvPr>
              <xdr:cNvSpPr/>
            </xdr:nvSpPr>
            <xdr:spPr>
              <a:xfrm>
                <a:off x="1275221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207" name="正方形/長方形 206">
                <a:extLst>
                  <a:ext uri="{FF2B5EF4-FFF2-40B4-BE49-F238E27FC236}">
                    <a16:creationId xmlns:a16="http://schemas.microsoft.com/office/drawing/2014/main" id="{926A093B-40D2-4969-8571-F155AB7052F8}"/>
                  </a:ext>
                </a:extLst>
              </xdr:cNvPr>
              <xdr:cNvSpPr/>
            </xdr:nvSpPr>
            <xdr:spPr>
              <a:xfrm>
                <a:off x="169178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208" name="直線コネクタ 207">
                <a:extLst>
                  <a:ext uri="{FF2B5EF4-FFF2-40B4-BE49-F238E27FC236}">
                    <a16:creationId xmlns:a16="http://schemas.microsoft.com/office/drawing/2014/main" id="{5F3D41DC-43D7-4CDE-ADAD-E91138DBB4E3}"/>
                  </a:ext>
                </a:extLst>
              </xdr:cNvPr>
              <xdr:cNvCxnSpPr>
                <a:stCxn id="205" idx="2"/>
                <a:endCxn id="206" idx="0"/>
              </xdr:cNvCxnSpPr>
            </xdr:nvCxnSpPr>
            <xdr:spPr>
              <a:xfrm flipH="1">
                <a:off x="1441352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04" name="グループ化 303">
              <a:extLst>
                <a:ext uri="{FF2B5EF4-FFF2-40B4-BE49-F238E27FC236}">
                  <a16:creationId xmlns:a16="http://schemas.microsoft.com/office/drawing/2014/main" id="{5E4CAF2E-A5BB-420E-8536-F4216C100847}"/>
                </a:ext>
              </a:extLst>
            </xdr:cNvPr>
            <xdr:cNvGrpSpPr/>
          </xdr:nvGrpSpPr>
          <xdr:grpSpPr>
            <a:xfrm>
              <a:off x="358140" y="7785851"/>
              <a:ext cx="1653540" cy="608964"/>
              <a:chOff x="358140" y="7785851"/>
              <a:chExt cx="1653540" cy="608964"/>
            </a:xfrm>
          </xdr:grpSpPr>
          <xdr:sp macro="" textlink="">
            <xdr:nvSpPr>
              <xdr:cNvPr id="217" name="正方形/長方形 216">
                <a:extLst>
                  <a:ext uri="{FF2B5EF4-FFF2-40B4-BE49-F238E27FC236}">
                    <a16:creationId xmlns:a16="http://schemas.microsoft.com/office/drawing/2014/main" id="{22F9396B-309F-4A3A-B3E4-40C4D7BF36E4}"/>
                  </a:ext>
                </a:extLst>
              </xdr:cNvPr>
              <xdr:cNvSpPr/>
            </xdr:nvSpPr>
            <xdr:spPr>
              <a:xfrm>
                <a:off x="358140" y="7785851"/>
                <a:ext cx="1653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/mnt/pmem0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218" name="正方形/長方形 217">
                <a:extLst>
                  <a:ext uri="{FF2B5EF4-FFF2-40B4-BE49-F238E27FC236}">
                    <a16:creationId xmlns:a16="http://schemas.microsoft.com/office/drawing/2014/main" id="{5CB9E3AF-33B2-4321-8FB8-1BC01A8EBAF0}"/>
                  </a:ext>
                </a:extLst>
              </xdr:cNvPr>
              <xdr:cNvSpPr/>
            </xdr:nvSpPr>
            <xdr:spPr>
              <a:xfrm>
                <a:off x="535722" y="8223584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00" name="正方形/長方形 199">
                <a:extLst>
                  <a:ext uri="{FF2B5EF4-FFF2-40B4-BE49-F238E27FC236}">
                    <a16:creationId xmlns:a16="http://schemas.microsoft.com/office/drawing/2014/main" id="{2D518200-A3F6-484D-A929-F88AC080DDA5}"/>
                  </a:ext>
                </a:extLst>
              </xdr:cNvPr>
              <xdr:cNvSpPr/>
            </xdr:nvSpPr>
            <xdr:spPr>
              <a:xfrm>
                <a:off x="1274862" y="822358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195" name="直線矢印コネクタ 194">
              <a:extLst>
                <a:ext uri="{FF2B5EF4-FFF2-40B4-BE49-F238E27FC236}">
                  <a16:creationId xmlns:a16="http://schemas.microsoft.com/office/drawing/2014/main" id="{9CB19020-C7BC-437D-8E0B-23F36B53F1DB}"/>
                </a:ext>
              </a:extLst>
            </xdr:cNvPr>
            <xdr:cNvCxnSpPr>
              <a:stCxn id="211" idx="0"/>
              <a:endCxn id="218" idx="2"/>
            </xdr:cNvCxnSpPr>
          </xdr:nvCxnSpPr>
          <xdr:spPr>
            <a:xfrm flipV="1">
              <a:off x="805451" y="8348811"/>
              <a:ext cx="44584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直線矢印コネクタ 196">
              <a:extLst>
                <a:ext uri="{FF2B5EF4-FFF2-40B4-BE49-F238E27FC236}">
                  <a16:creationId xmlns:a16="http://schemas.microsoft.com/office/drawing/2014/main" id="{429C330F-647D-46AF-9E53-48398C413DEF}"/>
                </a:ext>
              </a:extLst>
            </xdr:cNvPr>
            <xdr:cNvCxnSpPr>
              <a:cxnSpLocks/>
              <a:stCxn id="205" idx="0"/>
              <a:endCxn id="200" idx="2"/>
            </xdr:cNvCxnSpPr>
          </xdr:nvCxnSpPr>
          <xdr:spPr>
            <a:xfrm flipH="1" flipV="1">
              <a:off x="1589175" y="8348811"/>
              <a:ext cx="56761" cy="53134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2" name="グループ化 361">
            <a:extLst>
              <a:ext uri="{FF2B5EF4-FFF2-40B4-BE49-F238E27FC236}">
                <a16:creationId xmlns:a16="http://schemas.microsoft.com/office/drawing/2014/main" id="{6A0251F5-0783-4703-9C86-DF80494C89D9}"/>
              </a:ext>
            </a:extLst>
          </xdr:cNvPr>
          <xdr:cNvGrpSpPr/>
        </xdr:nvGrpSpPr>
        <xdr:grpSpPr>
          <a:xfrm>
            <a:off x="2103120" y="7668620"/>
            <a:ext cx="1722120" cy="1453915"/>
            <a:chOff x="358140" y="7785851"/>
            <a:chExt cx="1722120" cy="1477361"/>
          </a:xfrm>
        </xdr:grpSpPr>
        <xdr:cxnSp macro="">
          <xdr:nvCxnSpPr>
            <xdr:cNvPr id="363" name="直線コネクタ 362">
              <a:extLst>
                <a:ext uri="{FF2B5EF4-FFF2-40B4-BE49-F238E27FC236}">
                  <a16:creationId xmlns:a16="http://schemas.microsoft.com/office/drawing/2014/main" id="{86695EF3-7B64-43AB-89AF-8D31A38E2924}"/>
                </a:ext>
              </a:extLst>
            </xdr:cNvPr>
            <xdr:cNvCxnSpPr>
              <a:stCxn id="368" idx="2"/>
            </xdr:cNvCxnSpPr>
          </xdr:nvCxnSpPr>
          <xdr:spPr>
            <a:xfrm flipH="1">
              <a:off x="1181100" y="8394815"/>
              <a:ext cx="0" cy="12600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364" name="グループ化 363">
              <a:extLst>
                <a:ext uri="{FF2B5EF4-FFF2-40B4-BE49-F238E27FC236}">
                  <a16:creationId xmlns:a16="http://schemas.microsoft.com/office/drawing/2014/main" id="{3995140F-CCB3-4BE6-9A7D-3F724D74EF84}"/>
                </a:ext>
              </a:extLst>
            </xdr:cNvPr>
            <xdr:cNvGrpSpPr/>
          </xdr:nvGrpSpPr>
          <xdr:grpSpPr>
            <a:xfrm>
              <a:off x="388128" y="8740141"/>
              <a:ext cx="1692132" cy="523071"/>
              <a:chOff x="388128" y="8740141"/>
              <a:chExt cx="1692132" cy="523071"/>
            </a:xfrm>
          </xdr:grpSpPr>
          <xdr:sp macro="" textlink="">
            <xdr:nvSpPr>
              <xdr:cNvPr id="371" name="正方形/長方形 370">
                <a:extLst>
                  <a:ext uri="{FF2B5EF4-FFF2-40B4-BE49-F238E27FC236}">
                    <a16:creationId xmlns:a16="http://schemas.microsoft.com/office/drawing/2014/main" id="{87F213FF-5DAC-4786-BE33-58D2A70F3CF5}"/>
                  </a:ext>
                </a:extLst>
              </xdr:cNvPr>
              <xdr:cNvSpPr/>
            </xdr:nvSpPr>
            <xdr:spPr>
              <a:xfrm>
                <a:off x="388128" y="8740141"/>
                <a:ext cx="1692132" cy="523071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1</a:t>
                </a:r>
              </a:p>
            </xdr:txBody>
          </xdr:sp>
          <xdr:sp macro="" textlink="">
            <xdr:nvSpPr>
              <xdr:cNvPr id="372" name="正方形/長方形 371">
                <a:extLst>
                  <a:ext uri="{FF2B5EF4-FFF2-40B4-BE49-F238E27FC236}">
                    <a16:creationId xmlns:a16="http://schemas.microsoft.com/office/drawing/2014/main" id="{9EED1362-CAC9-43AD-ADEC-534F603EB1B8}"/>
                  </a:ext>
                </a:extLst>
              </xdr:cNvPr>
              <xdr:cNvSpPr/>
            </xdr:nvSpPr>
            <xdr:spPr>
              <a:xfrm>
                <a:off x="600977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2</a:t>
                </a:r>
                <a:endParaRPr kumimoji="1" lang="ja-JP" altLang="en-US" sz="800"/>
              </a:p>
            </xdr:txBody>
          </xdr:sp>
          <xdr:sp macro="" textlink="">
            <xdr:nvSpPr>
              <xdr:cNvPr id="373" name="正方形/長方形 372">
                <a:extLst>
                  <a:ext uri="{FF2B5EF4-FFF2-40B4-BE49-F238E27FC236}">
                    <a16:creationId xmlns:a16="http://schemas.microsoft.com/office/drawing/2014/main" id="{B2BFBE1E-CDE0-4AF6-8C03-BF6AAE7F3703}"/>
                  </a:ext>
                </a:extLst>
              </xdr:cNvPr>
              <xdr:cNvSpPr/>
            </xdr:nvSpPr>
            <xdr:spPr>
              <a:xfrm>
                <a:off x="43473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374" name="正方形/長方形 373">
                <a:extLst>
                  <a:ext uri="{FF2B5EF4-FFF2-40B4-BE49-F238E27FC236}">
                    <a16:creationId xmlns:a16="http://schemas.microsoft.com/office/drawing/2014/main" id="{E1F7D81B-AD05-4C8D-A97C-FFDF7DB79A5E}"/>
                  </a:ext>
                </a:extLst>
              </xdr:cNvPr>
              <xdr:cNvSpPr/>
            </xdr:nvSpPr>
            <xdr:spPr>
              <a:xfrm>
                <a:off x="851303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375" name="直線コネクタ 374">
                <a:extLst>
                  <a:ext uri="{FF2B5EF4-FFF2-40B4-BE49-F238E27FC236}">
                    <a16:creationId xmlns:a16="http://schemas.microsoft.com/office/drawing/2014/main" id="{2349BF1C-7B40-4546-9E38-FB637BED3639}"/>
                  </a:ext>
                </a:extLst>
              </xdr:cNvPr>
              <xdr:cNvCxnSpPr>
                <a:stCxn id="372" idx="2"/>
                <a:endCxn id="373" idx="0"/>
              </xdr:cNvCxnSpPr>
            </xdr:nvCxnSpPr>
            <xdr:spPr>
              <a:xfrm flipH="1">
                <a:off x="600868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6" name="直線コネクタ 375">
                <a:extLst>
                  <a:ext uri="{FF2B5EF4-FFF2-40B4-BE49-F238E27FC236}">
                    <a16:creationId xmlns:a16="http://schemas.microsoft.com/office/drawing/2014/main" id="{B6B72665-A08F-493F-8C2F-4ADD2681CCB1}"/>
                  </a:ext>
                </a:extLst>
              </xdr:cNvPr>
              <xdr:cNvCxnSpPr>
                <a:stCxn id="372" idx="2"/>
                <a:endCxn id="374" idx="0"/>
              </xdr:cNvCxnSpPr>
            </xdr:nvCxnSpPr>
            <xdr:spPr>
              <a:xfrm>
                <a:off x="805452" y="9005387"/>
                <a:ext cx="211982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7" name="正方形/長方形 376">
                <a:extLst>
                  <a:ext uri="{FF2B5EF4-FFF2-40B4-BE49-F238E27FC236}">
                    <a16:creationId xmlns:a16="http://schemas.microsoft.com/office/drawing/2014/main" id="{5330E2FF-A501-4AAC-A892-9EF3855F0D53}"/>
                  </a:ext>
                </a:extLst>
              </xdr:cNvPr>
              <xdr:cNvSpPr/>
            </xdr:nvSpPr>
            <xdr:spPr>
              <a:xfrm>
                <a:off x="1441461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3</a:t>
                </a:r>
                <a:endParaRPr kumimoji="1" lang="en-US" altLang="ja-JP" sz="800"/>
              </a:p>
            </xdr:txBody>
          </xdr:sp>
          <xdr:sp macro="" textlink="">
            <xdr:nvSpPr>
              <xdr:cNvPr id="378" name="正方形/長方形 377">
                <a:extLst>
                  <a:ext uri="{FF2B5EF4-FFF2-40B4-BE49-F238E27FC236}">
                    <a16:creationId xmlns:a16="http://schemas.microsoft.com/office/drawing/2014/main" id="{A88E7CEF-E83C-4DC8-8F1B-4249F527A387}"/>
                  </a:ext>
                </a:extLst>
              </xdr:cNvPr>
              <xdr:cNvSpPr/>
            </xdr:nvSpPr>
            <xdr:spPr>
              <a:xfrm>
                <a:off x="1275221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379" name="正方形/長方形 378">
                <a:extLst>
                  <a:ext uri="{FF2B5EF4-FFF2-40B4-BE49-F238E27FC236}">
                    <a16:creationId xmlns:a16="http://schemas.microsoft.com/office/drawing/2014/main" id="{CEC75800-CF91-4B42-88A5-6C3C8A1E133E}"/>
                  </a:ext>
                </a:extLst>
              </xdr:cNvPr>
              <xdr:cNvSpPr/>
            </xdr:nvSpPr>
            <xdr:spPr>
              <a:xfrm>
                <a:off x="169178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380" name="直線コネクタ 379">
                <a:extLst>
                  <a:ext uri="{FF2B5EF4-FFF2-40B4-BE49-F238E27FC236}">
                    <a16:creationId xmlns:a16="http://schemas.microsoft.com/office/drawing/2014/main" id="{C1EC14AB-CD57-4A5D-8F94-1CB49C242B5D}"/>
                  </a:ext>
                </a:extLst>
              </xdr:cNvPr>
              <xdr:cNvCxnSpPr>
                <a:stCxn id="377" idx="2"/>
                <a:endCxn id="378" idx="0"/>
              </xdr:cNvCxnSpPr>
            </xdr:nvCxnSpPr>
            <xdr:spPr>
              <a:xfrm flipH="1">
                <a:off x="1441352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5" name="グループ化 364">
              <a:extLst>
                <a:ext uri="{FF2B5EF4-FFF2-40B4-BE49-F238E27FC236}">
                  <a16:creationId xmlns:a16="http://schemas.microsoft.com/office/drawing/2014/main" id="{E89728A8-57C5-4B44-97F4-68EDF1D55364}"/>
                </a:ext>
              </a:extLst>
            </xdr:cNvPr>
            <xdr:cNvGrpSpPr/>
          </xdr:nvGrpSpPr>
          <xdr:grpSpPr>
            <a:xfrm>
              <a:off x="358140" y="7785851"/>
              <a:ext cx="1653540" cy="608964"/>
              <a:chOff x="358140" y="7785851"/>
              <a:chExt cx="1653540" cy="608964"/>
            </a:xfrm>
          </xdr:grpSpPr>
          <xdr:sp macro="" textlink="">
            <xdr:nvSpPr>
              <xdr:cNvPr id="368" name="正方形/長方形 367">
                <a:extLst>
                  <a:ext uri="{FF2B5EF4-FFF2-40B4-BE49-F238E27FC236}">
                    <a16:creationId xmlns:a16="http://schemas.microsoft.com/office/drawing/2014/main" id="{32C28892-2412-40A0-855D-B74AD1547F78}"/>
                  </a:ext>
                </a:extLst>
              </xdr:cNvPr>
              <xdr:cNvSpPr/>
            </xdr:nvSpPr>
            <xdr:spPr>
              <a:xfrm>
                <a:off x="358140" y="7785851"/>
                <a:ext cx="1653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/mnt/pmem1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369" name="正方形/長方形 368">
                <a:extLst>
                  <a:ext uri="{FF2B5EF4-FFF2-40B4-BE49-F238E27FC236}">
                    <a16:creationId xmlns:a16="http://schemas.microsoft.com/office/drawing/2014/main" id="{177DADA6-139A-4855-8C7C-633802A42824}"/>
                  </a:ext>
                </a:extLst>
              </xdr:cNvPr>
              <xdr:cNvSpPr/>
            </xdr:nvSpPr>
            <xdr:spPr>
              <a:xfrm>
                <a:off x="535722" y="8223584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70" name="正方形/長方形 369">
                <a:extLst>
                  <a:ext uri="{FF2B5EF4-FFF2-40B4-BE49-F238E27FC236}">
                    <a16:creationId xmlns:a16="http://schemas.microsoft.com/office/drawing/2014/main" id="{AA5CB5BA-EF3D-408A-84F2-BC33F93AC49C}"/>
                  </a:ext>
                </a:extLst>
              </xdr:cNvPr>
              <xdr:cNvSpPr/>
            </xdr:nvSpPr>
            <xdr:spPr>
              <a:xfrm>
                <a:off x="1274862" y="822358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366" name="直線矢印コネクタ 365">
              <a:extLst>
                <a:ext uri="{FF2B5EF4-FFF2-40B4-BE49-F238E27FC236}">
                  <a16:creationId xmlns:a16="http://schemas.microsoft.com/office/drawing/2014/main" id="{E4FFA74B-2005-426F-8E9E-A00FDC0AE3CE}"/>
                </a:ext>
              </a:extLst>
            </xdr:cNvPr>
            <xdr:cNvCxnSpPr>
              <a:stCxn id="372" idx="0"/>
              <a:endCxn id="369" idx="2"/>
            </xdr:cNvCxnSpPr>
          </xdr:nvCxnSpPr>
          <xdr:spPr>
            <a:xfrm flipV="1">
              <a:off x="805451" y="8348811"/>
              <a:ext cx="44584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7" name="直線矢印コネクタ 366">
              <a:extLst>
                <a:ext uri="{FF2B5EF4-FFF2-40B4-BE49-F238E27FC236}">
                  <a16:creationId xmlns:a16="http://schemas.microsoft.com/office/drawing/2014/main" id="{166D0701-1E1F-4C92-9A1C-90D5767B9FF2}"/>
                </a:ext>
              </a:extLst>
            </xdr:cNvPr>
            <xdr:cNvCxnSpPr>
              <a:cxnSpLocks/>
              <a:stCxn id="377" idx="0"/>
              <a:endCxn id="370" idx="2"/>
            </xdr:cNvCxnSpPr>
          </xdr:nvCxnSpPr>
          <xdr:spPr>
            <a:xfrm flipH="1" flipV="1">
              <a:off x="1589175" y="8348811"/>
              <a:ext cx="56761" cy="53134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124850</xdr:colOff>
      <xdr:row>40</xdr:row>
      <xdr:rowOff>166644</xdr:rowOff>
    </xdr:from>
    <xdr:to>
      <xdr:col>12</xdr:col>
      <xdr:colOff>16999</xdr:colOff>
      <xdr:row>48</xdr:row>
      <xdr:rowOff>148326</xdr:rowOff>
    </xdr:to>
    <xdr:grpSp>
      <xdr:nvGrpSpPr>
        <xdr:cNvPr id="382" name="グループ化 381">
          <a:extLst>
            <a:ext uri="{FF2B5EF4-FFF2-40B4-BE49-F238E27FC236}">
              <a16:creationId xmlns:a16="http://schemas.microsoft.com/office/drawing/2014/main" id="{308925DA-C46F-4497-80EA-C861CF075AAD}"/>
            </a:ext>
          </a:extLst>
        </xdr:cNvPr>
        <xdr:cNvGrpSpPr/>
      </xdr:nvGrpSpPr>
      <xdr:grpSpPr>
        <a:xfrm>
          <a:off x="3782450" y="7786644"/>
          <a:ext cx="3549749" cy="1505682"/>
          <a:chOff x="327660" y="7668620"/>
          <a:chExt cx="3550920" cy="1479483"/>
        </a:xfrm>
      </xdr:grpSpPr>
      <xdr:sp macro="" textlink="">
        <xdr:nvSpPr>
          <xdr:cNvPr id="383" name="正方形/長方形 382">
            <a:extLst>
              <a:ext uri="{FF2B5EF4-FFF2-40B4-BE49-F238E27FC236}">
                <a16:creationId xmlns:a16="http://schemas.microsoft.com/office/drawing/2014/main" id="{CB6C2E22-D5F6-4159-911C-23E14152391E}"/>
              </a:ext>
            </a:extLst>
          </xdr:cNvPr>
          <xdr:cNvSpPr/>
        </xdr:nvSpPr>
        <xdr:spPr>
          <a:xfrm>
            <a:off x="327660" y="8392729"/>
            <a:ext cx="3550920" cy="75537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CPU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socket</a:t>
            </a:r>
            <a:endParaRPr kumimoji="1" lang="ja-JP" altLang="en-US" sz="1100"/>
          </a:p>
        </xdr:txBody>
      </xdr:sp>
      <xdr:grpSp>
        <xdr:nvGrpSpPr>
          <xdr:cNvPr id="384" name="グループ化 383">
            <a:extLst>
              <a:ext uri="{FF2B5EF4-FFF2-40B4-BE49-F238E27FC236}">
                <a16:creationId xmlns:a16="http://schemas.microsoft.com/office/drawing/2014/main" id="{DF9ED4FB-8B0B-4037-B552-3C74A63B0E73}"/>
              </a:ext>
            </a:extLst>
          </xdr:cNvPr>
          <xdr:cNvGrpSpPr/>
        </xdr:nvGrpSpPr>
        <xdr:grpSpPr>
          <a:xfrm>
            <a:off x="358140" y="7668620"/>
            <a:ext cx="1722120" cy="1453915"/>
            <a:chOff x="358140" y="7785851"/>
            <a:chExt cx="1722120" cy="1477361"/>
          </a:xfrm>
        </xdr:grpSpPr>
        <xdr:cxnSp macro="">
          <xdr:nvCxnSpPr>
            <xdr:cNvPr id="404" name="直線コネクタ 403">
              <a:extLst>
                <a:ext uri="{FF2B5EF4-FFF2-40B4-BE49-F238E27FC236}">
                  <a16:creationId xmlns:a16="http://schemas.microsoft.com/office/drawing/2014/main" id="{48AEE549-5064-4015-85C7-6265A6B14503}"/>
                </a:ext>
              </a:extLst>
            </xdr:cNvPr>
            <xdr:cNvCxnSpPr>
              <a:stCxn id="409" idx="2"/>
            </xdr:cNvCxnSpPr>
          </xdr:nvCxnSpPr>
          <xdr:spPr>
            <a:xfrm flipH="1">
              <a:off x="1181100" y="8394815"/>
              <a:ext cx="0" cy="12600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405" name="グループ化 404">
              <a:extLst>
                <a:ext uri="{FF2B5EF4-FFF2-40B4-BE49-F238E27FC236}">
                  <a16:creationId xmlns:a16="http://schemas.microsoft.com/office/drawing/2014/main" id="{116146E2-15C7-40DF-B7E2-2051CA1F87B9}"/>
                </a:ext>
              </a:extLst>
            </xdr:cNvPr>
            <xdr:cNvGrpSpPr/>
          </xdr:nvGrpSpPr>
          <xdr:grpSpPr>
            <a:xfrm>
              <a:off x="388128" y="8740141"/>
              <a:ext cx="1692132" cy="523071"/>
              <a:chOff x="388128" y="8740141"/>
              <a:chExt cx="1692132" cy="523071"/>
            </a:xfrm>
          </xdr:grpSpPr>
          <xdr:sp macro="" textlink="">
            <xdr:nvSpPr>
              <xdr:cNvPr id="412" name="正方形/長方形 411">
                <a:extLst>
                  <a:ext uri="{FF2B5EF4-FFF2-40B4-BE49-F238E27FC236}">
                    <a16:creationId xmlns:a16="http://schemas.microsoft.com/office/drawing/2014/main" id="{C5DE22CF-BD5F-47D3-9352-7261E3B6C720}"/>
                  </a:ext>
                </a:extLst>
              </xdr:cNvPr>
              <xdr:cNvSpPr/>
            </xdr:nvSpPr>
            <xdr:spPr>
              <a:xfrm>
                <a:off x="388128" y="8740141"/>
                <a:ext cx="1692132" cy="523071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2</a:t>
                </a:r>
              </a:p>
            </xdr:txBody>
          </xdr:sp>
          <xdr:sp macro="" textlink="">
            <xdr:nvSpPr>
              <xdr:cNvPr id="413" name="正方形/長方形 412">
                <a:extLst>
                  <a:ext uri="{FF2B5EF4-FFF2-40B4-BE49-F238E27FC236}">
                    <a16:creationId xmlns:a16="http://schemas.microsoft.com/office/drawing/2014/main" id="{F7C42BAA-5A99-4D32-A5A9-3541FAE15E6A}"/>
                  </a:ext>
                </a:extLst>
              </xdr:cNvPr>
              <xdr:cNvSpPr/>
            </xdr:nvSpPr>
            <xdr:spPr>
              <a:xfrm>
                <a:off x="600977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4</a:t>
                </a:r>
                <a:endParaRPr kumimoji="1" lang="ja-JP" altLang="en-US" sz="800"/>
              </a:p>
            </xdr:txBody>
          </xdr:sp>
          <xdr:sp macro="" textlink="">
            <xdr:nvSpPr>
              <xdr:cNvPr id="414" name="正方形/長方形 413">
                <a:extLst>
                  <a:ext uri="{FF2B5EF4-FFF2-40B4-BE49-F238E27FC236}">
                    <a16:creationId xmlns:a16="http://schemas.microsoft.com/office/drawing/2014/main" id="{A330AC84-1C25-450B-97C1-92BE33BF0C1D}"/>
                  </a:ext>
                </a:extLst>
              </xdr:cNvPr>
              <xdr:cNvSpPr/>
            </xdr:nvSpPr>
            <xdr:spPr>
              <a:xfrm>
                <a:off x="43473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15" name="正方形/長方形 414">
                <a:extLst>
                  <a:ext uri="{FF2B5EF4-FFF2-40B4-BE49-F238E27FC236}">
                    <a16:creationId xmlns:a16="http://schemas.microsoft.com/office/drawing/2014/main" id="{6BA78304-782A-47D0-9854-472612D9574A}"/>
                  </a:ext>
                </a:extLst>
              </xdr:cNvPr>
              <xdr:cNvSpPr/>
            </xdr:nvSpPr>
            <xdr:spPr>
              <a:xfrm>
                <a:off x="851303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16" name="直線コネクタ 415">
                <a:extLst>
                  <a:ext uri="{FF2B5EF4-FFF2-40B4-BE49-F238E27FC236}">
                    <a16:creationId xmlns:a16="http://schemas.microsoft.com/office/drawing/2014/main" id="{06608863-8929-469C-BC06-88366CFC2F19}"/>
                  </a:ext>
                </a:extLst>
              </xdr:cNvPr>
              <xdr:cNvCxnSpPr>
                <a:stCxn id="413" idx="2"/>
                <a:endCxn id="414" idx="0"/>
              </xdr:cNvCxnSpPr>
            </xdr:nvCxnSpPr>
            <xdr:spPr>
              <a:xfrm flipH="1">
                <a:off x="600868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7" name="直線コネクタ 416">
                <a:extLst>
                  <a:ext uri="{FF2B5EF4-FFF2-40B4-BE49-F238E27FC236}">
                    <a16:creationId xmlns:a16="http://schemas.microsoft.com/office/drawing/2014/main" id="{9C5D539E-CC82-4AF2-84B2-3C122835FDB6}"/>
                  </a:ext>
                </a:extLst>
              </xdr:cNvPr>
              <xdr:cNvCxnSpPr>
                <a:stCxn id="413" idx="2"/>
                <a:endCxn id="415" idx="0"/>
              </xdr:cNvCxnSpPr>
            </xdr:nvCxnSpPr>
            <xdr:spPr>
              <a:xfrm>
                <a:off x="805452" y="9005387"/>
                <a:ext cx="211982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18" name="正方形/長方形 417">
                <a:extLst>
                  <a:ext uri="{FF2B5EF4-FFF2-40B4-BE49-F238E27FC236}">
                    <a16:creationId xmlns:a16="http://schemas.microsoft.com/office/drawing/2014/main" id="{2C672DD4-FBAC-4C97-9788-80F12BE6FA74}"/>
                  </a:ext>
                </a:extLst>
              </xdr:cNvPr>
              <xdr:cNvSpPr/>
            </xdr:nvSpPr>
            <xdr:spPr>
              <a:xfrm>
                <a:off x="1441461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5</a:t>
                </a:r>
                <a:endParaRPr kumimoji="1" lang="en-US" altLang="ja-JP" sz="800"/>
              </a:p>
            </xdr:txBody>
          </xdr:sp>
          <xdr:sp macro="" textlink="">
            <xdr:nvSpPr>
              <xdr:cNvPr id="419" name="正方形/長方形 418">
                <a:extLst>
                  <a:ext uri="{FF2B5EF4-FFF2-40B4-BE49-F238E27FC236}">
                    <a16:creationId xmlns:a16="http://schemas.microsoft.com/office/drawing/2014/main" id="{5EA14077-73C6-4426-9F5F-80350141582B}"/>
                  </a:ext>
                </a:extLst>
              </xdr:cNvPr>
              <xdr:cNvSpPr/>
            </xdr:nvSpPr>
            <xdr:spPr>
              <a:xfrm>
                <a:off x="1275221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20" name="正方形/長方形 419">
                <a:extLst>
                  <a:ext uri="{FF2B5EF4-FFF2-40B4-BE49-F238E27FC236}">
                    <a16:creationId xmlns:a16="http://schemas.microsoft.com/office/drawing/2014/main" id="{C2CFCC43-1803-465E-A80F-22233213E797}"/>
                  </a:ext>
                </a:extLst>
              </xdr:cNvPr>
              <xdr:cNvSpPr/>
            </xdr:nvSpPr>
            <xdr:spPr>
              <a:xfrm>
                <a:off x="169178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21" name="直線コネクタ 420">
                <a:extLst>
                  <a:ext uri="{FF2B5EF4-FFF2-40B4-BE49-F238E27FC236}">
                    <a16:creationId xmlns:a16="http://schemas.microsoft.com/office/drawing/2014/main" id="{77D39B49-4D32-40C9-A36B-866B5EA35972}"/>
                  </a:ext>
                </a:extLst>
              </xdr:cNvPr>
              <xdr:cNvCxnSpPr>
                <a:stCxn id="418" idx="2"/>
                <a:endCxn id="419" idx="0"/>
              </xdr:cNvCxnSpPr>
            </xdr:nvCxnSpPr>
            <xdr:spPr>
              <a:xfrm flipH="1">
                <a:off x="1441352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06" name="グループ化 405">
              <a:extLst>
                <a:ext uri="{FF2B5EF4-FFF2-40B4-BE49-F238E27FC236}">
                  <a16:creationId xmlns:a16="http://schemas.microsoft.com/office/drawing/2014/main" id="{46F8E206-C2D5-4474-8CAD-D13C968CF63B}"/>
                </a:ext>
              </a:extLst>
            </xdr:cNvPr>
            <xdr:cNvGrpSpPr/>
          </xdr:nvGrpSpPr>
          <xdr:grpSpPr>
            <a:xfrm>
              <a:off x="358140" y="7785851"/>
              <a:ext cx="1653540" cy="608964"/>
              <a:chOff x="358140" y="7785851"/>
              <a:chExt cx="1653540" cy="608964"/>
            </a:xfrm>
          </xdr:grpSpPr>
          <xdr:sp macro="" textlink="">
            <xdr:nvSpPr>
              <xdr:cNvPr id="409" name="正方形/長方形 408">
                <a:extLst>
                  <a:ext uri="{FF2B5EF4-FFF2-40B4-BE49-F238E27FC236}">
                    <a16:creationId xmlns:a16="http://schemas.microsoft.com/office/drawing/2014/main" id="{7620F3F2-CA41-4B2C-9C9E-BDFD0F06EBC9}"/>
                  </a:ext>
                </a:extLst>
              </xdr:cNvPr>
              <xdr:cNvSpPr/>
            </xdr:nvSpPr>
            <xdr:spPr>
              <a:xfrm>
                <a:off x="358140" y="7785851"/>
                <a:ext cx="1653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/mnt/pmem2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410" name="正方形/長方形 409">
                <a:extLst>
                  <a:ext uri="{FF2B5EF4-FFF2-40B4-BE49-F238E27FC236}">
                    <a16:creationId xmlns:a16="http://schemas.microsoft.com/office/drawing/2014/main" id="{1FD3EE36-7988-4CD9-BE3D-5E95F878659D}"/>
                  </a:ext>
                </a:extLst>
              </xdr:cNvPr>
              <xdr:cNvSpPr/>
            </xdr:nvSpPr>
            <xdr:spPr>
              <a:xfrm>
                <a:off x="535722" y="8223584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log4/data.log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411" name="正方形/長方形 410">
                <a:extLst>
                  <a:ext uri="{FF2B5EF4-FFF2-40B4-BE49-F238E27FC236}">
                    <a16:creationId xmlns:a16="http://schemas.microsoft.com/office/drawing/2014/main" id="{C0860F5F-9C0E-42E9-91FA-8F10D1478E97}"/>
                  </a:ext>
                </a:extLst>
              </xdr:cNvPr>
              <xdr:cNvSpPr/>
            </xdr:nvSpPr>
            <xdr:spPr>
              <a:xfrm>
                <a:off x="1274862" y="822358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log5/data.log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407" name="直線矢印コネクタ 406">
              <a:extLst>
                <a:ext uri="{FF2B5EF4-FFF2-40B4-BE49-F238E27FC236}">
                  <a16:creationId xmlns:a16="http://schemas.microsoft.com/office/drawing/2014/main" id="{01234A58-2859-4716-8A51-5C02E46AA99F}"/>
                </a:ext>
              </a:extLst>
            </xdr:cNvPr>
            <xdr:cNvCxnSpPr>
              <a:stCxn id="413" idx="0"/>
              <a:endCxn id="410" idx="2"/>
            </xdr:cNvCxnSpPr>
          </xdr:nvCxnSpPr>
          <xdr:spPr>
            <a:xfrm flipV="1">
              <a:off x="805451" y="8348811"/>
              <a:ext cx="44584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8" name="直線矢印コネクタ 407">
              <a:extLst>
                <a:ext uri="{FF2B5EF4-FFF2-40B4-BE49-F238E27FC236}">
                  <a16:creationId xmlns:a16="http://schemas.microsoft.com/office/drawing/2014/main" id="{43BB7359-60F1-4939-B39F-7E39EB85FC47}"/>
                </a:ext>
              </a:extLst>
            </xdr:cNvPr>
            <xdr:cNvCxnSpPr>
              <a:cxnSpLocks/>
              <a:stCxn id="418" idx="0"/>
              <a:endCxn id="411" idx="2"/>
            </xdr:cNvCxnSpPr>
          </xdr:nvCxnSpPr>
          <xdr:spPr>
            <a:xfrm flipH="1" flipV="1">
              <a:off x="1589175" y="8348811"/>
              <a:ext cx="56761" cy="53134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85" name="グループ化 384">
            <a:extLst>
              <a:ext uri="{FF2B5EF4-FFF2-40B4-BE49-F238E27FC236}">
                <a16:creationId xmlns:a16="http://schemas.microsoft.com/office/drawing/2014/main" id="{69EEDE0B-F833-424E-9E40-2066018A7229}"/>
              </a:ext>
            </a:extLst>
          </xdr:cNvPr>
          <xdr:cNvGrpSpPr/>
        </xdr:nvGrpSpPr>
        <xdr:grpSpPr>
          <a:xfrm>
            <a:off x="2103120" y="7668620"/>
            <a:ext cx="1722120" cy="1453915"/>
            <a:chOff x="358140" y="7785851"/>
            <a:chExt cx="1722120" cy="1477361"/>
          </a:xfrm>
        </xdr:grpSpPr>
        <xdr:cxnSp macro="">
          <xdr:nvCxnSpPr>
            <xdr:cNvPr id="386" name="直線コネクタ 385">
              <a:extLst>
                <a:ext uri="{FF2B5EF4-FFF2-40B4-BE49-F238E27FC236}">
                  <a16:creationId xmlns:a16="http://schemas.microsoft.com/office/drawing/2014/main" id="{842F6A12-0362-49CF-8838-5D78917C0D95}"/>
                </a:ext>
              </a:extLst>
            </xdr:cNvPr>
            <xdr:cNvCxnSpPr>
              <a:stCxn id="391" idx="2"/>
            </xdr:cNvCxnSpPr>
          </xdr:nvCxnSpPr>
          <xdr:spPr>
            <a:xfrm flipH="1">
              <a:off x="1181100" y="8394815"/>
              <a:ext cx="0" cy="12600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387" name="グループ化 386">
              <a:extLst>
                <a:ext uri="{FF2B5EF4-FFF2-40B4-BE49-F238E27FC236}">
                  <a16:creationId xmlns:a16="http://schemas.microsoft.com/office/drawing/2014/main" id="{EA11AAA5-0A8B-40AA-B540-A196B3F1EE1A}"/>
                </a:ext>
              </a:extLst>
            </xdr:cNvPr>
            <xdr:cNvGrpSpPr/>
          </xdr:nvGrpSpPr>
          <xdr:grpSpPr>
            <a:xfrm>
              <a:off x="388128" y="8740141"/>
              <a:ext cx="1692132" cy="523071"/>
              <a:chOff x="388128" y="8740141"/>
              <a:chExt cx="1692132" cy="523071"/>
            </a:xfrm>
          </xdr:grpSpPr>
          <xdr:sp macro="" textlink="">
            <xdr:nvSpPr>
              <xdr:cNvPr id="394" name="正方形/長方形 393">
                <a:extLst>
                  <a:ext uri="{FF2B5EF4-FFF2-40B4-BE49-F238E27FC236}">
                    <a16:creationId xmlns:a16="http://schemas.microsoft.com/office/drawing/2014/main" id="{E7ACDB94-1580-441F-A71C-0E8157E1C1A8}"/>
                  </a:ext>
                </a:extLst>
              </xdr:cNvPr>
              <xdr:cNvSpPr/>
            </xdr:nvSpPr>
            <xdr:spPr>
              <a:xfrm>
                <a:off x="388128" y="8740141"/>
                <a:ext cx="1692132" cy="523071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3</a:t>
                </a:r>
              </a:p>
            </xdr:txBody>
          </xdr:sp>
          <xdr:sp macro="" textlink="">
            <xdr:nvSpPr>
              <xdr:cNvPr id="395" name="正方形/長方形 394">
                <a:extLst>
                  <a:ext uri="{FF2B5EF4-FFF2-40B4-BE49-F238E27FC236}">
                    <a16:creationId xmlns:a16="http://schemas.microsoft.com/office/drawing/2014/main" id="{B3907531-0F9A-4085-AD52-5CAD337FC75D}"/>
                  </a:ext>
                </a:extLst>
              </xdr:cNvPr>
              <xdr:cNvSpPr/>
            </xdr:nvSpPr>
            <xdr:spPr>
              <a:xfrm>
                <a:off x="600977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6</a:t>
                </a:r>
                <a:endParaRPr kumimoji="1" lang="ja-JP" altLang="en-US" sz="800"/>
              </a:p>
            </xdr:txBody>
          </xdr:sp>
          <xdr:sp macro="" textlink="">
            <xdr:nvSpPr>
              <xdr:cNvPr id="396" name="正方形/長方形 395">
                <a:extLst>
                  <a:ext uri="{FF2B5EF4-FFF2-40B4-BE49-F238E27FC236}">
                    <a16:creationId xmlns:a16="http://schemas.microsoft.com/office/drawing/2014/main" id="{5E28A1F9-D0DF-4408-9ECD-54FAA78BF095}"/>
                  </a:ext>
                </a:extLst>
              </xdr:cNvPr>
              <xdr:cNvSpPr/>
            </xdr:nvSpPr>
            <xdr:spPr>
              <a:xfrm>
                <a:off x="43473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397" name="正方形/長方形 396">
                <a:extLst>
                  <a:ext uri="{FF2B5EF4-FFF2-40B4-BE49-F238E27FC236}">
                    <a16:creationId xmlns:a16="http://schemas.microsoft.com/office/drawing/2014/main" id="{C452EB75-2C6D-4624-8EAE-9FF7D883336D}"/>
                  </a:ext>
                </a:extLst>
              </xdr:cNvPr>
              <xdr:cNvSpPr/>
            </xdr:nvSpPr>
            <xdr:spPr>
              <a:xfrm>
                <a:off x="851303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398" name="直線コネクタ 397">
                <a:extLst>
                  <a:ext uri="{FF2B5EF4-FFF2-40B4-BE49-F238E27FC236}">
                    <a16:creationId xmlns:a16="http://schemas.microsoft.com/office/drawing/2014/main" id="{4114A131-BB19-49FE-8948-5D020B817A60}"/>
                  </a:ext>
                </a:extLst>
              </xdr:cNvPr>
              <xdr:cNvCxnSpPr>
                <a:stCxn id="395" idx="2"/>
                <a:endCxn id="396" idx="0"/>
              </xdr:cNvCxnSpPr>
            </xdr:nvCxnSpPr>
            <xdr:spPr>
              <a:xfrm flipH="1">
                <a:off x="600868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9" name="直線コネクタ 398">
                <a:extLst>
                  <a:ext uri="{FF2B5EF4-FFF2-40B4-BE49-F238E27FC236}">
                    <a16:creationId xmlns:a16="http://schemas.microsoft.com/office/drawing/2014/main" id="{F7C9D1FB-C271-4269-ACE0-03328D05817F}"/>
                  </a:ext>
                </a:extLst>
              </xdr:cNvPr>
              <xdr:cNvCxnSpPr>
                <a:stCxn id="395" idx="2"/>
                <a:endCxn id="397" idx="0"/>
              </xdr:cNvCxnSpPr>
            </xdr:nvCxnSpPr>
            <xdr:spPr>
              <a:xfrm>
                <a:off x="805452" y="9005387"/>
                <a:ext cx="211982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00" name="正方形/長方形 399">
                <a:extLst>
                  <a:ext uri="{FF2B5EF4-FFF2-40B4-BE49-F238E27FC236}">
                    <a16:creationId xmlns:a16="http://schemas.microsoft.com/office/drawing/2014/main" id="{D10FE9DD-22E1-40A2-B77A-5EA81E4FDC66}"/>
                  </a:ext>
                </a:extLst>
              </xdr:cNvPr>
              <xdr:cNvSpPr/>
            </xdr:nvSpPr>
            <xdr:spPr>
              <a:xfrm>
                <a:off x="1441461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7</a:t>
                </a:r>
                <a:endParaRPr kumimoji="1" lang="en-US" altLang="ja-JP" sz="800"/>
              </a:p>
            </xdr:txBody>
          </xdr:sp>
          <xdr:sp macro="" textlink="">
            <xdr:nvSpPr>
              <xdr:cNvPr id="401" name="正方形/長方形 400">
                <a:extLst>
                  <a:ext uri="{FF2B5EF4-FFF2-40B4-BE49-F238E27FC236}">
                    <a16:creationId xmlns:a16="http://schemas.microsoft.com/office/drawing/2014/main" id="{250A72A4-83F7-4B28-97DD-389D84792CCB}"/>
                  </a:ext>
                </a:extLst>
              </xdr:cNvPr>
              <xdr:cNvSpPr/>
            </xdr:nvSpPr>
            <xdr:spPr>
              <a:xfrm>
                <a:off x="1275221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02" name="正方形/長方形 401">
                <a:extLst>
                  <a:ext uri="{FF2B5EF4-FFF2-40B4-BE49-F238E27FC236}">
                    <a16:creationId xmlns:a16="http://schemas.microsoft.com/office/drawing/2014/main" id="{9CA6E460-7D02-4133-AA09-CCB70072416D}"/>
                  </a:ext>
                </a:extLst>
              </xdr:cNvPr>
              <xdr:cNvSpPr/>
            </xdr:nvSpPr>
            <xdr:spPr>
              <a:xfrm>
                <a:off x="169178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03" name="直線コネクタ 402">
                <a:extLst>
                  <a:ext uri="{FF2B5EF4-FFF2-40B4-BE49-F238E27FC236}">
                    <a16:creationId xmlns:a16="http://schemas.microsoft.com/office/drawing/2014/main" id="{2EA71B85-295A-4CE4-8078-8B0F29ACBE22}"/>
                  </a:ext>
                </a:extLst>
              </xdr:cNvPr>
              <xdr:cNvCxnSpPr>
                <a:stCxn id="400" idx="2"/>
                <a:endCxn id="401" idx="0"/>
              </xdr:cNvCxnSpPr>
            </xdr:nvCxnSpPr>
            <xdr:spPr>
              <a:xfrm flipH="1">
                <a:off x="1441352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88" name="グループ化 387">
              <a:extLst>
                <a:ext uri="{FF2B5EF4-FFF2-40B4-BE49-F238E27FC236}">
                  <a16:creationId xmlns:a16="http://schemas.microsoft.com/office/drawing/2014/main" id="{50A3C046-93CD-4FDF-8FA6-D5115B532868}"/>
                </a:ext>
              </a:extLst>
            </xdr:cNvPr>
            <xdr:cNvGrpSpPr/>
          </xdr:nvGrpSpPr>
          <xdr:grpSpPr>
            <a:xfrm>
              <a:off x="358140" y="7785851"/>
              <a:ext cx="1653540" cy="608964"/>
              <a:chOff x="358140" y="7785851"/>
              <a:chExt cx="1653540" cy="608964"/>
            </a:xfrm>
          </xdr:grpSpPr>
          <xdr:sp macro="" textlink="">
            <xdr:nvSpPr>
              <xdr:cNvPr id="391" name="正方形/長方形 390">
                <a:extLst>
                  <a:ext uri="{FF2B5EF4-FFF2-40B4-BE49-F238E27FC236}">
                    <a16:creationId xmlns:a16="http://schemas.microsoft.com/office/drawing/2014/main" id="{D3058313-302F-4E24-9276-9F7CCB5098DF}"/>
                  </a:ext>
                </a:extLst>
              </xdr:cNvPr>
              <xdr:cNvSpPr/>
            </xdr:nvSpPr>
            <xdr:spPr>
              <a:xfrm>
                <a:off x="358140" y="7785851"/>
                <a:ext cx="1653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/mnt/pmem3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392" name="正方形/長方形 391">
                <a:extLst>
                  <a:ext uri="{FF2B5EF4-FFF2-40B4-BE49-F238E27FC236}">
                    <a16:creationId xmlns:a16="http://schemas.microsoft.com/office/drawing/2014/main" id="{B0EDFF61-E11F-4AB2-BA80-9493F8F4F322}"/>
                  </a:ext>
                </a:extLst>
              </xdr:cNvPr>
              <xdr:cNvSpPr/>
            </xdr:nvSpPr>
            <xdr:spPr>
              <a:xfrm>
                <a:off x="535722" y="8223584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log6/data.log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93" name="正方形/長方形 392">
                <a:extLst>
                  <a:ext uri="{FF2B5EF4-FFF2-40B4-BE49-F238E27FC236}">
                    <a16:creationId xmlns:a16="http://schemas.microsoft.com/office/drawing/2014/main" id="{42385E86-113D-4D6D-98EB-654BEB268847}"/>
                  </a:ext>
                </a:extLst>
              </xdr:cNvPr>
              <xdr:cNvSpPr/>
            </xdr:nvSpPr>
            <xdr:spPr>
              <a:xfrm>
                <a:off x="1274862" y="822358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log7/data.log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389" name="直線矢印コネクタ 388">
              <a:extLst>
                <a:ext uri="{FF2B5EF4-FFF2-40B4-BE49-F238E27FC236}">
                  <a16:creationId xmlns:a16="http://schemas.microsoft.com/office/drawing/2014/main" id="{F7A72C52-92CB-4A72-B7D8-03DEBC3D4B78}"/>
                </a:ext>
              </a:extLst>
            </xdr:cNvPr>
            <xdr:cNvCxnSpPr>
              <a:stCxn id="395" idx="0"/>
              <a:endCxn id="392" idx="2"/>
            </xdr:cNvCxnSpPr>
          </xdr:nvCxnSpPr>
          <xdr:spPr>
            <a:xfrm flipV="1">
              <a:off x="805451" y="8348811"/>
              <a:ext cx="44584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直線矢印コネクタ 389">
              <a:extLst>
                <a:ext uri="{FF2B5EF4-FFF2-40B4-BE49-F238E27FC236}">
                  <a16:creationId xmlns:a16="http://schemas.microsoft.com/office/drawing/2014/main" id="{3026D535-3C9B-498D-9F87-860343743B84}"/>
                </a:ext>
              </a:extLst>
            </xdr:cNvPr>
            <xdr:cNvCxnSpPr>
              <a:cxnSpLocks/>
              <a:stCxn id="400" idx="0"/>
              <a:endCxn id="393" idx="2"/>
            </xdr:cNvCxnSpPr>
          </xdr:nvCxnSpPr>
          <xdr:spPr>
            <a:xfrm flipH="1" flipV="1">
              <a:off x="1589175" y="8348811"/>
              <a:ext cx="56761" cy="53134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77082</xdr:colOff>
      <xdr:row>40</xdr:row>
      <xdr:rowOff>166644</xdr:rowOff>
    </xdr:from>
    <xdr:to>
      <xdr:col>17</xdr:col>
      <xdr:colOff>578830</xdr:colOff>
      <xdr:row>48</xdr:row>
      <xdr:rowOff>148326</xdr:rowOff>
    </xdr:to>
    <xdr:grpSp>
      <xdr:nvGrpSpPr>
        <xdr:cNvPr id="422" name="グループ化 421">
          <a:extLst>
            <a:ext uri="{FF2B5EF4-FFF2-40B4-BE49-F238E27FC236}">
              <a16:creationId xmlns:a16="http://schemas.microsoft.com/office/drawing/2014/main" id="{E1A95CCE-A515-4225-98D3-54FCE32CC54A}"/>
            </a:ext>
          </a:extLst>
        </xdr:cNvPr>
        <xdr:cNvGrpSpPr/>
      </xdr:nvGrpSpPr>
      <xdr:grpSpPr>
        <a:xfrm>
          <a:off x="7392282" y="7786644"/>
          <a:ext cx="3549748" cy="1505682"/>
          <a:chOff x="327660" y="7668620"/>
          <a:chExt cx="3550920" cy="1479483"/>
        </a:xfrm>
      </xdr:grpSpPr>
      <xdr:sp macro="" textlink="">
        <xdr:nvSpPr>
          <xdr:cNvPr id="423" name="正方形/長方形 422">
            <a:extLst>
              <a:ext uri="{FF2B5EF4-FFF2-40B4-BE49-F238E27FC236}">
                <a16:creationId xmlns:a16="http://schemas.microsoft.com/office/drawing/2014/main" id="{E6CD2A95-B767-4896-A511-2EBF2CED40E3}"/>
              </a:ext>
            </a:extLst>
          </xdr:cNvPr>
          <xdr:cNvSpPr/>
        </xdr:nvSpPr>
        <xdr:spPr>
          <a:xfrm>
            <a:off x="327660" y="8392729"/>
            <a:ext cx="3550920" cy="75537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CPU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socket</a:t>
            </a:r>
            <a:endParaRPr kumimoji="1" lang="ja-JP" altLang="en-US" sz="1100"/>
          </a:p>
        </xdr:txBody>
      </xdr:sp>
      <xdr:grpSp>
        <xdr:nvGrpSpPr>
          <xdr:cNvPr id="424" name="グループ化 423">
            <a:extLst>
              <a:ext uri="{FF2B5EF4-FFF2-40B4-BE49-F238E27FC236}">
                <a16:creationId xmlns:a16="http://schemas.microsoft.com/office/drawing/2014/main" id="{2DEE1656-6BCD-4572-BACD-C3F6B11FBF50}"/>
              </a:ext>
            </a:extLst>
          </xdr:cNvPr>
          <xdr:cNvGrpSpPr/>
        </xdr:nvGrpSpPr>
        <xdr:grpSpPr>
          <a:xfrm>
            <a:off x="358140" y="7668620"/>
            <a:ext cx="1722120" cy="1453915"/>
            <a:chOff x="358140" y="7785851"/>
            <a:chExt cx="1722120" cy="1477361"/>
          </a:xfrm>
        </xdr:grpSpPr>
        <xdr:cxnSp macro="">
          <xdr:nvCxnSpPr>
            <xdr:cNvPr id="444" name="直線コネクタ 443">
              <a:extLst>
                <a:ext uri="{FF2B5EF4-FFF2-40B4-BE49-F238E27FC236}">
                  <a16:creationId xmlns:a16="http://schemas.microsoft.com/office/drawing/2014/main" id="{B03C5E7E-A558-4C94-ACC8-2B9B3EFD9022}"/>
                </a:ext>
              </a:extLst>
            </xdr:cNvPr>
            <xdr:cNvCxnSpPr>
              <a:stCxn id="449" idx="2"/>
            </xdr:cNvCxnSpPr>
          </xdr:nvCxnSpPr>
          <xdr:spPr>
            <a:xfrm flipH="1">
              <a:off x="1181100" y="8394815"/>
              <a:ext cx="0" cy="12600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445" name="グループ化 444">
              <a:extLst>
                <a:ext uri="{FF2B5EF4-FFF2-40B4-BE49-F238E27FC236}">
                  <a16:creationId xmlns:a16="http://schemas.microsoft.com/office/drawing/2014/main" id="{8B065835-29E5-4839-9541-03809C659E74}"/>
                </a:ext>
              </a:extLst>
            </xdr:cNvPr>
            <xdr:cNvGrpSpPr/>
          </xdr:nvGrpSpPr>
          <xdr:grpSpPr>
            <a:xfrm>
              <a:off x="388128" y="8740141"/>
              <a:ext cx="1692132" cy="523071"/>
              <a:chOff x="388128" y="8740141"/>
              <a:chExt cx="1692132" cy="523071"/>
            </a:xfrm>
          </xdr:grpSpPr>
          <xdr:sp macro="" textlink="">
            <xdr:nvSpPr>
              <xdr:cNvPr id="452" name="正方形/長方形 451">
                <a:extLst>
                  <a:ext uri="{FF2B5EF4-FFF2-40B4-BE49-F238E27FC236}">
                    <a16:creationId xmlns:a16="http://schemas.microsoft.com/office/drawing/2014/main" id="{4A0F72DA-FD71-4C4C-8974-BE959019F3C3}"/>
                  </a:ext>
                </a:extLst>
              </xdr:cNvPr>
              <xdr:cNvSpPr/>
            </xdr:nvSpPr>
            <xdr:spPr>
              <a:xfrm>
                <a:off x="388128" y="8740141"/>
                <a:ext cx="1692132" cy="523071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4</a:t>
                </a:r>
              </a:p>
            </xdr:txBody>
          </xdr:sp>
          <xdr:sp macro="" textlink="">
            <xdr:nvSpPr>
              <xdr:cNvPr id="453" name="正方形/長方形 452">
                <a:extLst>
                  <a:ext uri="{FF2B5EF4-FFF2-40B4-BE49-F238E27FC236}">
                    <a16:creationId xmlns:a16="http://schemas.microsoft.com/office/drawing/2014/main" id="{25C856F0-0B32-4020-8C69-1972029E931B}"/>
                  </a:ext>
                </a:extLst>
              </xdr:cNvPr>
              <xdr:cNvSpPr/>
            </xdr:nvSpPr>
            <xdr:spPr>
              <a:xfrm>
                <a:off x="600977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8</a:t>
                </a:r>
                <a:endParaRPr kumimoji="1" lang="ja-JP" altLang="en-US" sz="800"/>
              </a:p>
            </xdr:txBody>
          </xdr:sp>
          <xdr:sp macro="" textlink="">
            <xdr:nvSpPr>
              <xdr:cNvPr id="454" name="正方形/長方形 453">
                <a:extLst>
                  <a:ext uri="{FF2B5EF4-FFF2-40B4-BE49-F238E27FC236}">
                    <a16:creationId xmlns:a16="http://schemas.microsoft.com/office/drawing/2014/main" id="{714163FF-4317-4845-B54B-90A1754EE7E6}"/>
                  </a:ext>
                </a:extLst>
              </xdr:cNvPr>
              <xdr:cNvSpPr/>
            </xdr:nvSpPr>
            <xdr:spPr>
              <a:xfrm>
                <a:off x="43473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55" name="正方形/長方形 454">
                <a:extLst>
                  <a:ext uri="{FF2B5EF4-FFF2-40B4-BE49-F238E27FC236}">
                    <a16:creationId xmlns:a16="http://schemas.microsoft.com/office/drawing/2014/main" id="{67069ACE-7CB6-46DD-82D5-C4FCF6448C98}"/>
                  </a:ext>
                </a:extLst>
              </xdr:cNvPr>
              <xdr:cNvSpPr/>
            </xdr:nvSpPr>
            <xdr:spPr>
              <a:xfrm>
                <a:off x="851303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56" name="直線コネクタ 455">
                <a:extLst>
                  <a:ext uri="{FF2B5EF4-FFF2-40B4-BE49-F238E27FC236}">
                    <a16:creationId xmlns:a16="http://schemas.microsoft.com/office/drawing/2014/main" id="{B426418B-684C-4BF0-99F0-855B0474E355}"/>
                  </a:ext>
                </a:extLst>
              </xdr:cNvPr>
              <xdr:cNvCxnSpPr>
                <a:stCxn id="453" idx="2"/>
                <a:endCxn id="454" idx="0"/>
              </xdr:cNvCxnSpPr>
            </xdr:nvCxnSpPr>
            <xdr:spPr>
              <a:xfrm flipH="1">
                <a:off x="600868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7" name="直線コネクタ 456">
                <a:extLst>
                  <a:ext uri="{FF2B5EF4-FFF2-40B4-BE49-F238E27FC236}">
                    <a16:creationId xmlns:a16="http://schemas.microsoft.com/office/drawing/2014/main" id="{2EF2A901-C439-4B6F-9926-2554BEB97CFD}"/>
                  </a:ext>
                </a:extLst>
              </xdr:cNvPr>
              <xdr:cNvCxnSpPr>
                <a:stCxn id="453" idx="2"/>
                <a:endCxn id="455" idx="0"/>
              </xdr:cNvCxnSpPr>
            </xdr:nvCxnSpPr>
            <xdr:spPr>
              <a:xfrm>
                <a:off x="805452" y="9005387"/>
                <a:ext cx="211982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58" name="正方形/長方形 457">
                <a:extLst>
                  <a:ext uri="{FF2B5EF4-FFF2-40B4-BE49-F238E27FC236}">
                    <a16:creationId xmlns:a16="http://schemas.microsoft.com/office/drawing/2014/main" id="{5DABD0C0-0889-4B33-AAA5-ACB5B8F7DC98}"/>
                  </a:ext>
                </a:extLst>
              </xdr:cNvPr>
              <xdr:cNvSpPr/>
            </xdr:nvSpPr>
            <xdr:spPr>
              <a:xfrm>
                <a:off x="1441461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9</a:t>
                </a:r>
                <a:endParaRPr kumimoji="1" lang="en-US" altLang="ja-JP" sz="800"/>
              </a:p>
            </xdr:txBody>
          </xdr:sp>
          <xdr:sp macro="" textlink="">
            <xdr:nvSpPr>
              <xdr:cNvPr id="459" name="正方形/長方形 458">
                <a:extLst>
                  <a:ext uri="{FF2B5EF4-FFF2-40B4-BE49-F238E27FC236}">
                    <a16:creationId xmlns:a16="http://schemas.microsoft.com/office/drawing/2014/main" id="{6FA9B1F4-37A1-49FB-8EC5-9E09D774C400}"/>
                  </a:ext>
                </a:extLst>
              </xdr:cNvPr>
              <xdr:cNvSpPr/>
            </xdr:nvSpPr>
            <xdr:spPr>
              <a:xfrm>
                <a:off x="1275221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60" name="正方形/長方形 459">
                <a:extLst>
                  <a:ext uri="{FF2B5EF4-FFF2-40B4-BE49-F238E27FC236}">
                    <a16:creationId xmlns:a16="http://schemas.microsoft.com/office/drawing/2014/main" id="{95EC488B-C330-4846-89B0-D82498B458BA}"/>
                  </a:ext>
                </a:extLst>
              </xdr:cNvPr>
              <xdr:cNvSpPr/>
            </xdr:nvSpPr>
            <xdr:spPr>
              <a:xfrm>
                <a:off x="169178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61" name="直線コネクタ 460">
                <a:extLst>
                  <a:ext uri="{FF2B5EF4-FFF2-40B4-BE49-F238E27FC236}">
                    <a16:creationId xmlns:a16="http://schemas.microsoft.com/office/drawing/2014/main" id="{79383044-E3C9-48C8-8893-AB4BB19A1A20}"/>
                  </a:ext>
                </a:extLst>
              </xdr:cNvPr>
              <xdr:cNvCxnSpPr>
                <a:stCxn id="458" idx="2"/>
                <a:endCxn id="459" idx="0"/>
              </xdr:cNvCxnSpPr>
            </xdr:nvCxnSpPr>
            <xdr:spPr>
              <a:xfrm flipH="1">
                <a:off x="1441352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46" name="グループ化 445">
              <a:extLst>
                <a:ext uri="{FF2B5EF4-FFF2-40B4-BE49-F238E27FC236}">
                  <a16:creationId xmlns:a16="http://schemas.microsoft.com/office/drawing/2014/main" id="{8EE932CE-464E-4156-B09F-887CD87453C7}"/>
                </a:ext>
              </a:extLst>
            </xdr:cNvPr>
            <xdr:cNvGrpSpPr/>
          </xdr:nvGrpSpPr>
          <xdr:grpSpPr>
            <a:xfrm>
              <a:off x="358140" y="7785851"/>
              <a:ext cx="1653540" cy="608964"/>
              <a:chOff x="358140" y="7785851"/>
              <a:chExt cx="1653540" cy="608964"/>
            </a:xfrm>
          </xdr:grpSpPr>
          <xdr:sp macro="" textlink="">
            <xdr:nvSpPr>
              <xdr:cNvPr id="449" name="正方形/長方形 448">
                <a:extLst>
                  <a:ext uri="{FF2B5EF4-FFF2-40B4-BE49-F238E27FC236}">
                    <a16:creationId xmlns:a16="http://schemas.microsoft.com/office/drawing/2014/main" id="{D66C6C77-9DF7-4F56-ABF1-9AFF5966A360}"/>
                  </a:ext>
                </a:extLst>
              </xdr:cNvPr>
              <xdr:cNvSpPr/>
            </xdr:nvSpPr>
            <xdr:spPr>
              <a:xfrm>
                <a:off x="358140" y="7785851"/>
                <a:ext cx="1653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/mnt/pmem4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450" name="正方形/長方形 449">
                <a:extLst>
                  <a:ext uri="{FF2B5EF4-FFF2-40B4-BE49-F238E27FC236}">
                    <a16:creationId xmlns:a16="http://schemas.microsoft.com/office/drawing/2014/main" id="{91E12F74-E1D4-4EA1-A3A0-BB1A0504EF47}"/>
                  </a:ext>
                </a:extLst>
              </xdr:cNvPr>
              <xdr:cNvSpPr/>
            </xdr:nvSpPr>
            <xdr:spPr>
              <a:xfrm>
                <a:off x="535722" y="8223584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log8/data.log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451" name="正方形/長方形 450">
                <a:extLst>
                  <a:ext uri="{FF2B5EF4-FFF2-40B4-BE49-F238E27FC236}">
                    <a16:creationId xmlns:a16="http://schemas.microsoft.com/office/drawing/2014/main" id="{85838918-2956-4511-885E-011901251150}"/>
                  </a:ext>
                </a:extLst>
              </xdr:cNvPr>
              <xdr:cNvSpPr/>
            </xdr:nvSpPr>
            <xdr:spPr>
              <a:xfrm>
                <a:off x="1274862" y="822358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log9/data.log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447" name="直線矢印コネクタ 446">
              <a:extLst>
                <a:ext uri="{FF2B5EF4-FFF2-40B4-BE49-F238E27FC236}">
                  <a16:creationId xmlns:a16="http://schemas.microsoft.com/office/drawing/2014/main" id="{CB9D4EB3-F29D-46ED-B204-A469F0CF0B28}"/>
                </a:ext>
              </a:extLst>
            </xdr:cNvPr>
            <xdr:cNvCxnSpPr>
              <a:stCxn id="453" idx="0"/>
              <a:endCxn id="450" idx="2"/>
            </xdr:cNvCxnSpPr>
          </xdr:nvCxnSpPr>
          <xdr:spPr>
            <a:xfrm flipV="1">
              <a:off x="805451" y="8348811"/>
              <a:ext cx="44584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8" name="直線矢印コネクタ 447">
              <a:extLst>
                <a:ext uri="{FF2B5EF4-FFF2-40B4-BE49-F238E27FC236}">
                  <a16:creationId xmlns:a16="http://schemas.microsoft.com/office/drawing/2014/main" id="{3205776A-7A5E-4DAD-8AE0-4B3A9DD14589}"/>
                </a:ext>
              </a:extLst>
            </xdr:cNvPr>
            <xdr:cNvCxnSpPr>
              <a:cxnSpLocks/>
              <a:stCxn id="458" idx="0"/>
              <a:endCxn id="451" idx="2"/>
            </xdr:cNvCxnSpPr>
          </xdr:nvCxnSpPr>
          <xdr:spPr>
            <a:xfrm flipH="1" flipV="1">
              <a:off x="1589175" y="8348811"/>
              <a:ext cx="56761" cy="53134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25" name="グループ化 424">
            <a:extLst>
              <a:ext uri="{FF2B5EF4-FFF2-40B4-BE49-F238E27FC236}">
                <a16:creationId xmlns:a16="http://schemas.microsoft.com/office/drawing/2014/main" id="{AA9D3CB7-CEAD-4D87-A771-EB35F8FB0BF3}"/>
              </a:ext>
            </a:extLst>
          </xdr:cNvPr>
          <xdr:cNvGrpSpPr/>
        </xdr:nvGrpSpPr>
        <xdr:grpSpPr>
          <a:xfrm>
            <a:off x="2103120" y="7668620"/>
            <a:ext cx="1722120" cy="1453915"/>
            <a:chOff x="358140" y="7785851"/>
            <a:chExt cx="1722120" cy="1477361"/>
          </a:xfrm>
        </xdr:grpSpPr>
        <xdr:cxnSp macro="">
          <xdr:nvCxnSpPr>
            <xdr:cNvPr id="426" name="直線コネクタ 425">
              <a:extLst>
                <a:ext uri="{FF2B5EF4-FFF2-40B4-BE49-F238E27FC236}">
                  <a16:creationId xmlns:a16="http://schemas.microsoft.com/office/drawing/2014/main" id="{B3EF1013-7FA7-42AC-81A9-41B7C41C4CFD}"/>
                </a:ext>
              </a:extLst>
            </xdr:cNvPr>
            <xdr:cNvCxnSpPr>
              <a:stCxn id="431" idx="2"/>
            </xdr:cNvCxnSpPr>
          </xdr:nvCxnSpPr>
          <xdr:spPr>
            <a:xfrm flipH="1">
              <a:off x="1181100" y="8394815"/>
              <a:ext cx="0" cy="12600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427" name="グループ化 426">
              <a:extLst>
                <a:ext uri="{FF2B5EF4-FFF2-40B4-BE49-F238E27FC236}">
                  <a16:creationId xmlns:a16="http://schemas.microsoft.com/office/drawing/2014/main" id="{2806CFE0-498C-4C78-BB30-0086167FC31C}"/>
                </a:ext>
              </a:extLst>
            </xdr:cNvPr>
            <xdr:cNvGrpSpPr/>
          </xdr:nvGrpSpPr>
          <xdr:grpSpPr>
            <a:xfrm>
              <a:off x="388128" y="8740141"/>
              <a:ext cx="1692132" cy="523071"/>
              <a:chOff x="388128" y="8740141"/>
              <a:chExt cx="1692132" cy="523071"/>
            </a:xfrm>
          </xdr:grpSpPr>
          <xdr:sp macro="" textlink="">
            <xdr:nvSpPr>
              <xdr:cNvPr id="434" name="正方形/長方形 433">
                <a:extLst>
                  <a:ext uri="{FF2B5EF4-FFF2-40B4-BE49-F238E27FC236}">
                    <a16:creationId xmlns:a16="http://schemas.microsoft.com/office/drawing/2014/main" id="{87288F91-9DE9-4D6C-A7F1-0081B2D35AFF}"/>
                  </a:ext>
                </a:extLst>
              </xdr:cNvPr>
              <xdr:cNvSpPr/>
            </xdr:nvSpPr>
            <xdr:spPr>
              <a:xfrm>
                <a:off x="388128" y="8740141"/>
                <a:ext cx="1692132" cy="523071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5</a:t>
                </a:r>
              </a:p>
            </xdr:txBody>
          </xdr:sp>
          <xdr:sp macro="" textlink="">
            <xdr:nvSpPr>
              <xdr:cNvPr id="435" name="正方形/長方形 434">
                <a:extLst>
                  <a:ext uri="{FF2B5EF4-FFF2-40B4-BE49-F238E27FC236}">
                    <a16:creationId xmlns:a16="http://schemas.microsoft.com/office/drawing/2014/main" id="{534DEB7F-E2FA-490C-A423-E2300B60C82F}"/>
                  </a:ext>
                </a:extLst>
              </xdr:cNvPr>
              <xdr:cNvSpPr/>
            </xdr:nvSpPr>
            <xdr:spPr>
              <a:xfrm>
                <a:off x="600977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10</a:t>
                </a:r>
                <a:endParaRPr kumimoji="1" lang="ja-JP" altLang="en-US" sz="800"/>
              </a:p>
            </xdr:txBody>
          </xdr:sp>
          <xdr:sp macro="" textlink="">
            <xdr:nvSpPr>
              <xdr:cNvPr id="436" name="正方形/長方形 435">
                <a:extLst>
                  <a:ext uri="{FF2B5EF4-FFF2-40B4-BE49-F238E27FC236}">
                    <a16:creationId xmlns:a16="http://schemas.microsoft.com/office/drawing/2014/main" id="{A66F9E43-AE27-490B-BFFF-E216FF0977AF}"/>
                  </a:ext>
                </a:extLst>
              </xdr:cNvPr>
              <xdr:cNvSpPr/>
            </xdr:nvSpPr>
            <xdr:spPr>
              <a:xfrm>
                <a:off x="43473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37" name="正方形/長方形 436">
                <a:extLst>
                  <a:ext uri="{FF2B5EF4-FFF2-40B4-BE49-F238E27FC236}">
                    <a16:creationId xmlns:a16="http://schemas.microsoft.com/office/drawing/2014/main" id="{2704630F-963A-4767-9300-656288DAE398}"/>
                  </a:ext>
                </a:extLst>
              </xdr:cNvPr>
              <xdr:cNvSpPr/>
            </xdr:nvSpPr>
            <xdr:spPr>
              <a:xfrm>
                <a:off x="851303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38" name="直線コネクタ 437">
                <a:extLst>
                  <a:ext uri="{FF2B5EF4-FFF2-40B4-BE49-F238E27FC236}">
                    <a16:creationId xmlns:a16="http://schemas.microsoft.com/office/drawing/2014/main" id="{D1C0F000-18A0-4667-87E9-C229FDF55A26}"/>
                  </a:ext>
                </a:extLst>
              </xdr:cNvPr>
              <xdr:cNvCxnSpPr>
                <a:stCxn id="435" idx="2"/>
                <a:endCxn id="436" idx="0"/>
              </xdr:cNvCxnSpPr>
            </xdr:nvCxnSpPr>
            <xdr:spPr>
              <a:xfrm flipH="1">
                <a:off x="600868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9" name="直線コネクタ 438">
                <a:extLst>
                  <a:ext uri="{FF2B5EF4-FFF2-40B4-BE49-F238E27FC236}">
                    <a16:creationId xmlns:a16="http://schemas.microsoft.com/office/drawing/2014/main" id="{D99DA3B8-1561-4B90-A51B-C846674212F2}"/>
                  </a:ext>
                </a:extLst>
              </xdr:cNvPr>
              <xdr:cNvCxnSpPr>
                <a:stCxn id="435" idx="2"/>
                <a:endCxn id="437" idx="0"/>
              </xdr:cNvCxnSpPr>
            </xdr:nvCxnSpPr>
            <xdr:spPr>
              <a:xfrm>
                <a:off x="805452" y="9005387"/>
                <a:ext cx="211982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0" name="正方形/長方形 439">
                <a:extLst>
                  <a:ext uri="{FF2B5EF4-FFF2-40B4-BE49-F238E27FC236}">
                    <a16:creationId xmlns:a16="http://schemas.microsoft.com/office/drawing/2014/main" id="{7C9B23B0-CB42-45E3-BAD3-85344651C409}"/>
                  </a:ext>
                </a:extLst>
              </xdr:cNvPr>
              <xdr:cNvSpPr/>
            </xdr:nvSpPr>
            <xdr:spPr>
              <a:xfrm>
                <a:off x="1441461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11</a:t>
                </a:r>
                <a:endParaRPr kumimoji="1" lang="en-US" altLang="ja-JP" sz="800"/>
              </a:p>
            </xdr:txBody>
          </xdr:sp>
          <xdr:sp macro="" textlink="">
            <xdr:nvSpPr>
              <xdr:cNvPr id="441" name="正方形/長方形 440">
                <a:extLst>
                  <a:ext uri="{FF2B5EF4-FFF2-40B4-BE49-F238E27FC236}">
                    <a16:creationId xmlns:a16="http://schemas.microsoft.com/office/drawing/2014/main" id="{B30D98E9-34B5-47EB-A0E5-D2F630F4CFED}"/>
                  </a:ext>
                </a:extLst>
              </xdr:cNvPr>
              <xdr:cNvSpPr/>
            </xdr:nvSpPr>
            <xdr:spPr>
              <a:xfrm>
                <a:off x="1275221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42" name="正方形/長方形 441">
                <a:extLst>
                  <a:ext uri="{FF2B5EF4-FFF2-40B4-BE49-F238E27FC236}">
                    <a16:creationId xmlns:a16="http://schemas.microsoft.com/office/drawing/2014/main" id="{2B452ADE-831F-457C-9669-76137DBFD5BD}"/>
                  </a:ext>
                </a:extLst>
              </xdr:cNvPr>
              <xdr:cNvSpPr/>
            </xdr:nvSpPr>
            <xdr:spPr>
              <a:xfrm>
                <a:off x="169178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43" name="直線コネクタ 442">
                <a:extLst>
                  <a:ext uri="{FF2B5EF4-FFF2-40B4-BE49-F238E27FC236}">
                    <a16:creationId xmlns:a16="http://schemas.microsoft.com/office/drawing/2014/main" id="{891E7F3D-CB24-47EF-BAAF-673E1BECAD30}"/>
                  </a:ext>
                </a:extLst>
              </xdr:cNvPr>
              <xdr:cNvCxnSpPr>
                <a:stCxn id="440" idx="2"/>
                <a:endCxn id="441" idx="0"/>
              </xdr:cNvCxnSpPr>
            </xdr:nvCxnSpPr>
            <xdr:spPr>
              <a:xfrm flipH="1">
                <a:off x="1441352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28" name="グループ化 427">
              <a:extLst>
                <a:ext uri="{FF2B5EF4-FFF2-40B4-BE49-F238E27FC236}">
                  <a16:creationId xmlns:a16="http://schemas.microsoft.com/office/drawing/2014/main" id="{2F386578-DE2F-43EB-B9FB-DC278D7B6380}"/>
                </a:ext>
              </a:extLst>
            </xdr:cNvPr>
            <xdr:cNvGrpSpPr/>
          </xdr:nvGrpSpPr>
          <xdr:grpSpPr>
            <a:xfrm>
              <a:off x="358140" y="7785851"/>
              <a:ext cx="1653540" cy="608964"/>
              <a:chOff x="358140" y="7785851"/>
              <a:chExt cx="1653540" cy="608964"/>
            </a:xfrm>
          </xdr:grpSpPr>
          <xdr:sp macro="" textlink="">
            <xdr:nvSpPr>
              <xdr:cNvPr id="431" name="正方形/長方形 430">
                <a:extLst>
                  <a:ext uri="{FF2B5EF4-FFF2-40B4-BE49-F238E27FC236}">
                    <a16:creationId xmlns:a16="http://schemas.microsoft.com/office/drawing/2014/main" id="{4F2D1C67-B49E-4823-94E1-03B7CF379234}"/>
                  </a:ext>
                </a:extLst>
              </xdr:cNvPr>
              <xdr:cNvSpPr/>
            </xdr:nvSpPr>
            <xdr:spPr>
              <a:xfrm>
                <a:off x="358140" y="7785851"/>
                <a:ext cx="1653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/mnt/pmem5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432" name="正方形/長方形 431">
                <a:extLst>
                  <a:ext uri="{FF2B5EF4-FFF2-40B4-BE49-F238E27FC236}">
                    <a16:creationId xmlns:a16="http://schemas.microsoft.com/office/drawing/2014/main" id="{5EF447D0-A613-41F8-BBB8-7738E2122E5A}"/>
                  </a:ext>
                </a:extLst>
              </xdr:cNvPr>
              <xdr:cNvSpPr/>
            </xdr:nvSpPr>
            <xdr:spPr>
              <a:xfrm>
                <a:off x="535722" y="8223584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433" name="正方形/長方形 432">
                <a:extLst>
                  <a:ext uri="{FF2B5EF4-FFF2-40B4-BE49-F238E27FC236}">
                    <a16:creationId xmlns:a16="http://schemas.microsoft.com/office/drawing/2014/main" id="{B7913A4A-CF35-4402-8609-39307B69A01F}"/>
                  </a:ext>
                </a:extLst>
              </xdr:cNvPr>
              <xdr:cNvSpPr/>
            </xdr:nvSpPr>
            <xdr:spPr>
              <a:xfrm>
                <a:off x="1274862" y="822358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log11/data.log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429" name="直線矢印コネクタ 428">
              <a:extLst>
                <a:ext uri="{FF2B5EF4-FFF2-40B4-BE49-F238E27FC236}">
                  <a16:creationId xmlns:a16="http://schemas.microsoft.com/office/drawing/2014/main" id="{7EB4D072-9E4F-4CEA-98E5-9ED904AD9935}"/>
                </a:ext>
              </a:extLst>
            </xdr:cNvPr>
            <xdr:cNvCxnSpPr>
              <a:stCxn id="435" idx="0"/>
              <a:endCxn id="432" idx="2"/>
            </xdr:cNvCxnSpPr>
          </xdr:nvCxnSpPr>
          <xdr:spPr>
            <a:xfrm flipV="1">
              <a:off x="805451" y="8348811"/>
              <a:ext cx="44584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0" name="直線矢印コネクタ 429">
              <a:extLst>
                <a:ext uri="{FF2B5EF4-FFF2-40B4-BE49-F238E27FC236}">
                  <a16:creationId xmlns:a16="http://schemas.microsoft.com/office/drawing/2014/main" id="{461B6601-33EE-424C-A6CC-55A85C36AC34}"/>
                </a:ext>
              </a:extLst>
            </xdr:cNvPr>
            <xdr:cNvCxnSpPr>
              <a:cxnSpLocks/>
              <a:stCxn id="440" idx="0"/>
              <a:endCxn id="433" idx="2"/>
            </xdr:cNvCxnSpPr>
          </xdr:nvCxnSpPr>
          <xdr:spPr>
            <a:xfrm flipH="1" flipV="1">
              <a:off x="1589175" y="8348811"/>
              <a:ext cx="56761" cy="53134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18</xdr:col>
      <xdr:colOff>29314</xdr:colOff>
      <xdr:row>40</xdr:row>
      <xdr:rowOff>166644</xdr:rowOff>
    </xdr:from>
    <xdr:to>
      <xdr:col>23</xdr:col>
      <xdr:colOff>531063</xdr:colOff>
      <xdr:row>48</xdr:row>
      <xdr:rowOff>148326</xdr:rowOff>
    </xdr:to>
    <xdr:grpSp>
      <xdr:nvGrpSpPr>
        <xdr:cNvPr id="462" name="グループ化 461">
          <a:extLst>
            <a:ext uri="{FF2B5EF4-FFF2-40B4-BE49-F238E27FC236}">
              <a16:creationId xmlns:a16="http://schemas.microsoft.com/office/drawing/2014/main" id="{D31CAA5E-19A5-4BC7-8BEC-23EE739D927D}"/>
            </a:ext>
          </a:extLst>
        </xdr:cNvPr>
        <xdr:cNvGrpSpPr/>
      </xdr:nvGrpSpPr>
      <xdr:grpSpPr>
        <a:xfrm>
          <a:off x="11002114" y="7786644"/>
          <a:ext cx="3549749" cy="1505682"/>
          <a:chOff x="327660" y="7668620"/>
          <a:chExt cx="3550920" cy="1479483"/>
        </a:xfrm>
      </xdr:grpSpPr>
      <xdr:sp macro="" textlink="">
        <xdr:nvSpPr>
          <xdr:cNvPr id="463" name="正方形/長方形 462">
            <a:extLst>
              <a:ext uri="{FF2B5EF4-FFF2-40B4-BE49-F238E27FC236}">
                <a16:creationId xmlns:a16="http://schemas.microsoft.com/office/drawing/2014/main" id="{82B21EBF-C531-4328-BEC9-825784DF0AF3}"/>
              </a:ext>
            </a:extLst>
          </xdr:cNvPr>
          <xdr:cNvSpPr/>
        </xdr:nvSpPr>
        <xdr:spPr>
          <a:xfrm>
            <a:off x="327660" y="8392729"/>
            <a:ext cx="3550920" cy="75537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CPU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socket</a:t>
            </a:r>
            <a:endParaRPr kumimoji="1" lang="ja-JP" altLang="en-US" sz="1100"/>
          </a:p>
        </xdr:txBody>
      </xdr:sp>
      <xdr:grpSp>
        <xdr:nvGrpSpPr>
          <xdr:cNvPr id="464" name="グループ化 463">
            <a:extLst>
              <a:ext uri="{FF2B5EF4-FFF2-40B4-BE49-F238E27FC236}">
                <a16:creationId xmlns:a16="http://schemas.microsoft.com/office/drawing/2014/main" id="{3C775CB7-5B7C-4D3A-85FE-CAEB9F1A9B32}"/>
              </a:ext>
            </a:extLst>
          </xdr:cNvPr>
          <xdr:cNvGrpSpPr/>
        </xdr:nvGrpSpPr>
        <xdr:grpSpPr>
          <a:xfrm>
            <a:off x="358140" y="7668620"/>
            <a:ext cx="1722120" cy="1453915"/>
            <a:chOff x="358140" y="7785851"/>
            <a:chExt cx="1722120" cy="1477361"/>
          </a:xfrm>
        </xdr:grpSpPr>
        <xdr:cxnSp macro="">
          <xdr:nvCxnSpPr>
            <xdr:cNvPr id="484" name="直線コネクタ 483">
              <a:extLst>
                <a:ext uri="{FF2B5EF4-FFF2-40B4-BE49-F238E27FC236}">
                  <a16:creationId xmlns:a16="http://schemas.microsoft.com/office/drawing/2014/main" id="{A49DED6B-641C-49BF-B1C9-DC73715DAFDE}"/>
                </a:ext>
              </a:extLst>
            </xdr:cNvPr>
            <xdr:cNvCxnSpPr>
              <a:stCxn id="489" idx="2"/>
            </xdr:cNvCxnSpPr>
          </xdr:nvCxnSpPr>
          <xdr:spPr>
            <a:xfrm flipH="1">
              <a:off x="1181100" y="8394815"/>
              <a:ext cx="0" cy="12600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485" name="グループ化 484">
              <a:extLst>
                <a:ext uri="{FF2B5EF4-FFF2-40B4-BE49-F238E27FC236}">
                  <a16:creationId xmlns:a16="http://schemas.microsoft.com/office/drawing/2014/main" id="{0B76BDFB-C198-4F72-BAAC-E2FCCC722E97}"/>
                </a:ext>
              </a:extLst>
            </xdr:cNvPr>
            <xdr:cNvGrpSpPr/>
          </xdr:nvGrpSpPr>
          <xdr:grpSpPr>
            <a:xfrm>
              <a:off x="388128" y="8740141"/>
              <a:ext cx="1692132" cy="523071"/>
              <a:chOff x="388128" y="8740141"/>
              <a:chExt cx="1692132" cy="523071"/>
            </a:xfrm>
          </xdr:grpSpPr>
          <xdr:sp macro="" textlink="">
            <xdr:nvSpPr>
              <xdr:cNvPr id="492" name="正方形/長方形 491">
                <a:extLst>
                  <a:ext uri="{FF2B5EF4-FFF2-40B4-BE49-F238E27FC236}">
                    <a16:creationId xmlns:a16="http://schemas.microsoft.com/office/drawing/2014/main" id="{A75E163C-1110-46EE-8439-C50C23792186}"/>
                  </a:ext>
                </a:extLst>
              </xdr:cNvPr>
              <xdr:cNvSpPr/>
            </xdr:nvSpPr>
            <xdr:spPr>
              <a:xfrm>
                <a:off x="388128" y="8740141"/>
                <a:ext cx="1692132" cy="523071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6</a:t>
                </a:r>
              </a:p>
            </xdr:txBody>
          </xdr:sp>
          <xdr:sp macro="" textlink="">
            <xdr:nvSpPr>
              <xdr:cNvPr id="493" name="正方形/長方形 492">
                <a:extLst>
                  <a:ext uri="{FF2B5EF4-FFF2-40B4-BE49-F238E27FC236}">
                    <a16:creationId xmlns:a16="http://schemas.microsoft.com/office/drawing/2014/main" id="{84691BB7-7862-47F4-A076-E61C50CAB634}"/>
                  </a:ext>
                </a:extLst>
              </xdr:cNvPr>
              <xdr:cNvSpPr/>
            </xdr:nvSpPr>
            <xdr:spPr>
              <a:xfrm>
                <a:off x="600977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12</a:t>
                </a:r>
                <a:endParaRPr kumimoji="1" lang="ja-JP" altLang="en-US" sz="800"/>
              </a:p>
            </xdr:txBody>
          </xdr:sp>
          <xdr:sp macro="" textlink="">
            <xdr:nvSpPr>
              <xdr:cNvPr id="494" name="正方形/長方形 493">
                <a:extLst>
                  <a:ext uri="{FF2B5EF4-FFF2-40B4-BE49-F238E27FC236}">
                    <a16:creationId xmlns:a16="http://schemas.microsoft.com/office/drawing/2014/main" id="{86815175-20DE-4210-861F-C96649CFF15C}"/>
                  </a:ext>
                </a:extLst>
              </xdr:cNvPr>
              <xdr:cNvSpPr/>
            </xdr:nvSpPr>
            <xdr:spPr>
              <a:xfrm>
                <a:off x="43473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95" name="正方形/長方形 494">
                <a:extLst>
                  <a:ext uri="{FF2B5EF4-FFF2-40B4-BE49-F238E27FC236}">
                    <a16:creationId xmlns:a16="http://schemas.microsoft.com/office/drawing/2014/main" id="{4971D651-D016-4705-A41F-30E48433B462}"/>
                  </a:ext>
                </a:extLst>
              </xdr:cNvPr>
              <xdr:cNvSpPr/>
            </xdr:nvSpPr>
            <xdr:spPr>
              <a:xfrm>
                <a:off x="851303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96" name="直線コネクタ 495">
                <a:extLst>
                  <a:ext uri="{FF2B5EF4-FFF2-40B4-BE49-F238E27FC236}">
                    <a16:creationId xmlns:a16="http://schemas.microsoft.com/office/drawing/2014/main" id="{65AEB561-CBB2-4CBF-9A0B-180ACB78966A}"/>
                  </a:ext>
                </a:extLst>
              </xdr:cNvPr>
              <xdr:cNvCxnSpPr>
                <a:stCxn id="493" idx="2"/>
                <a:endCxn id="494" idx="0"/>
              </xdr:cNvCxnSpPr>
            </xdr:nvCxnSpPr>
            <xdr:spPr>
              <a:xfrm flipH="1">
                <a:off x="600868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97" name="直線コネクタ 496">
                <a:extLst>
                  <a:ext uri="{FF2B5EF4-FFF2-40B4-BE49-F238E27FC236}">
                    <a16:creationId xmlns:a16="http://schemas.microsoft.com/office/drawing/2014/main" id="{4E294BCF-248E-45A8-A1EC-F76B551C7FDC}"/>
                  </a:ext>
                </a:extLst>
              </xdr:cNvPr>
              <xdr:cNvCxnSpPr>
                <a:stCxn id="493" idx="2"/>
                <a:endCxn id="495" idx="0"/>
              </xdr:cNvCxnSpPr>
            </xdr:nvCxnSpPr>
            <xdr:spPr>
              <a:xfrm>
                <a:off x="805452" y="9005387"/>
                <a:ext cx="211982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98" name="正方形/長方形 497">
                <a:extLst>
                  <a:ext uri="{FF2B5EF4-FFF2-40B4-BE49-F238E27FC236}">
                    <a16:creationId xmlns:a16="http://schemas.microsoft.com/office/drawing/2014/main" id="{7F78A35B-9B1C-4551-8727-1AC417D0CF3D}"/>
                  </a:ext>
                </a:extLst>
              </xdr:cNvPr>
              <xdr:cNvSpPr/>
            </xdr:nvSpPr>
            <xdr:spPr>
              <a:xfrm>
                <a:off x="1441461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13</a:t>
                </a:r>
                <a:endParaRPr kumimoji="1" lang="en-US" altLang="ja-JP" sz="800"/>
              </a:p>
            </xdr:txBody>
          </xdr:sp>
          <xdr:sp macro="" textlink="">
            <xdr:nvSpPr>
              <xdr:cNvPr id="499" name="正方形/長方形 498">
                <a:extLst>
                  <a:ext uri="{FF2B5EF4-FFF2-40B4-BE49-F238E27FC236}">
                    <a16:creationId xmlns:a16="http://schemas.microsoft.com/office/drawing/2014/main" id="{F044DF77-810E-4751-A540-E8B98A9F0F4B}"/>
                  </a:ext>
                </a:extLst>
              </xdr:cNvPr>
              <xdr:cNvSpPr/>
            </xdr:nvSpPr>
            <xdr:spPr>
              <a:xfrm>
                <a:off x="1275221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500" name="正方形/長方形 499">
                <a:extLst>
                  <a:ext uri="{FF2B5EF4-FFF2-40B4-BE49-F238E27FC236}">
                    <a16:creationId xmlns:a16="http://schemas.microsoft.com/office/drawing/2014/main" id="{DC6E9C8C-E5BE-4646-AA46-F59D5261BC66}"/>
                  </a:ext>
                </a:extLst>
              </xdr:cNvPr>
              <xdr:cNvSpPr/>
            </xdr:nvSpPr>
            <xdr:spPr>
              <a:xfrm>
                <a:off x="169178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501" name="直線コネクタ 500">
                <a:extLst>
                  <a:ext uri="{FF2B5EF4-FFF2-40B4-BE49-F238E27FC236}">
                    <a16:creationId xmlns:a16="http://schemas.microsoft.com/office/drawing/2014/main" id="{C224BBB3-85B6-48E9-A93A-086B85FCBF59}"/>
                  </a:ext>
                </a:extLst>
              </xdr:cNvPr>
              <xdr:cNvCxnSpPr>
                <a:stCxn id="498" idx="2"/>
                <a:endCxn id="499" idx="0"/>
              </xdr:cNvCxnSpPr>
            </xdr:nvCxnSpPr>
            <xdr:spPr>
              <a:xfrm flipH="1">
                <a:off x="1441352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86" name="グループ化 485">
              <a:extLst>
                <a:ext uri="{FF2B5EF4-FFF2-40B4-BE49-F238E27FC236}">
                  <a16:creationId xmlns:a16="http://schemas.microsoft.com/office/drawing/2014/main" id="{B90FC4DB-4B39-4322-8C66-962B497F5BBB}"/>
                </a:ext>
              </a:extLst>
            </xdr:cNvPr>
            <xdr:cNvGrpSpPr/>
          </xdr:nvGrpSpPr>
          <xdr:grpSpPr>
            <a:xfrm>
              <a:off x="358140" y="7785851"/>
              <a:ext cx="1653540" cy="608964"/>
              <a:chOff x="358140" y="7785851"/>
              <a:chExt cx="1653540" cy="608964"/>
            </a:xfrm>
          </xdr:grpSpPr>
          <xdr:sp macro="" textlink="">
            <xdr:nvSpPr>
              <xdr:cNvPr id="489" name="正方形/長方形 488">
                <a:extLst>
                  <a:ext uri="{FF2B5EF4-FFF2-40B4-BE49-F238E27FC236}">
                    <a16:creationId xmlns:a16="http://schemas.microsoft.com/office/drawing/2014/main" id="{C7521ECD-FAB6-479F-A057-084B27EE70C3}"/>
                  </a:ext>
                </a:extLst>
              </xdr:cNvPr>
              <xdr:cNvSpPr/>
            </xdr:nvSpPr>
            <xdr:spPr>
              <a:xfrm>
                <a:off x="358140" y="7785851"/>
                <a:ext cx="1653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/mnt/pmem6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490" name="正方形/長方形 489">
                <a:extLst>
                  <a:ext uri="{FF2B5EF4-FFF2-40B4-BE49-F238E27FC236}">
                    <a16:creationId xmlns:a16="http://schemas.microsoft.com/office/drawing/2014/main" id="{9DD8508D-BBE2-41F9-9769-E620405A2D9D}"/>
                  </a:ext>
                </a:extLst>
              </xdr:cNvPr>
              <xdr:cNvSpPr/>
            </xdr:nvSpPr>
            <xdr:spPr>
              <a:xfrm>
                <a:off x="535722" y="8223584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491" name="正方形/長方形 490">
                <a:extLst>
                  <a:ext uri="{FF2B5EF4-FFF2-40B4-BE49-F238E27FC236}">
                    <a16:creationId xmlns:a16="http://schemas.microsoft.com/office/drawing/2014/main" id="{0779E1F2-D541-45E8-91E5-37512037CEC8}"/>
                  </a:ext>
                </a:extLst>
              </xdr:cNvPr>
              <xdr:cNvSpPr/>
            </xdr:nvSpPr>
            <xdr:spPr>
              <a:xfrm>
                <a:off x="1274862" y="822358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log13/data.log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487" name="直線矢印コネクタ 486">
              <a:extLst>
                <a:ext uri="{FF2B5EF4-FFF2-40B4-BE49-F238E27FC236}">
                  <a16:creationId xmlns:a16="http://schemas.microsoft.com/office/drawing/2014/main" id="{445772B4-CB2A-4501-A8A9-F67122F9FE40}"/>
                </a:ext>
              </a:extLst>
            </xdr:cNvPr>
            <xdr:cNvCxnSpPr>
              <a:stCxn id="493" idx="0"/>
              <a:endCxn id="490" idx="2"/>
            </xdr:cNvCxnSpPr>
          </xdr:nvCxnSpPr>
          <xdr:spPr>
            <a:xfrm flipV="1">
              <a:off x="805451" y="8348811"/>
              <a:ext cx="44584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8" name="直線矢印コネクタ 487">
              <a:extLst>
                <a:ext uri="{FF2B5EF4-FFF2-40B4-BE49-F238E27FC236}">
                  <a16:creationId xmlns:a16="http://schemas.microsoft.com/office/drawing/2014/main" id="{20E07F3A-62A1-4220-9AC4-939A27912CB9}"/>
                </a:ext>
              </a:extLst>
            </xdr:cNvPr>
            <xdr:cNvCxnSpPr>
              <a:cxnSpLocks/>
              <a:stCxn id="498" idx="0"/>
              <a:endCxn id="491" idx="2"/>
            </xdr:cNvCxnSpPr>
          </xdr:nvCxnSpPr>
          <xdr:spPr>
            <a:xfrm flipH="1" flipV="1">
              <a:off x="1589175" y="8348811"/>
              <a:ext cx="56761" cy="53134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65" name="グループ化 464">
            <a:extLst>
              <a:ext uri="{FF2B5EF4-FFF2-40B4-BE49-F238E27FC236}">
                <a16:creationId xmlns:a16="http://schemas.microsoft.com/office/drawing/2014/main" id="{3EE2CAA7-A0A0-4088-835C-294AA03C0A08}"/>
              </a:ext>
            </a:extLst>
          </xdr:cNvPr>
          <xdr:cNvGrpSpPr/>
        </xdr:nvGrpSpPr>
        <xdr:grpSpPr>
          <a:xfrm>
            <a:off x="2103120" y="7668620"/>
            <a:ext cx="1722120" cy="1453915"/>
            <a:chOff x="358140" y="7785851"/>
            <a:chExt cx="1722120" cy="1477361"/>
          </a:xfrm>
        </xdr:grpSpPr>
        <xdr:cxnSp macro="">
          <xdr:nvCxnSpPr>
            <xdr:cNvPr id="466" name="直線コネクタ 465">
              <a:extLst>
                <a:ext uri="{FF2B5EF4-FFF2-40B4-BE49-F238E27FC236}">
                  <a16:creationId xmlns:a16="http://schemas.microsoft.com/office/drawing/2014/main" id="{CED76D42-25C5-4080-812D-B2073995768D}"/>
                </a:ext>
              </a:extLst>
            </xdr:cNvPr>
            <xdr:cNvCxnSpPr>
              <a:stCxn id="471" idx="2"/>
            </xdr:cNvCxnSpPr>
          </xdr:nvCxnSpPr>
          <xdr:spPr>
            <a:xfrm flipH="1">
              <a:off x="1181100" y="8394815"/>
              <a:ext cx="0" cy="12600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467" name="グループ化 466">
              <a:extLst>
                <a:ext uri="{FF2B5EF4-FFF2-40B4-BE49-F238E27FC236}">
                  <a16:creationId xmlns:a16="http://schemas.microsoft.com/office/drawing/2014/main" id="{A703A83F-1003-495F-A6F5-12918EF9EEFF}"/>
                </a:ext>
              </a:extLst>
            </xdr:cNvPr>
            <xdr:cNvGrpSpPr/>
          </xdr:nvGrpSpPr>
          <xdr:grpSpPr>
            <a:xfrm>
              <a:off x="388128" y="8740141"/>
              <a:ext cx="1692132" cy="523071"/>
              <a:chOff x="388128" y="8740141"/>
              <a:chExt cx="1692132" cy="523071"/>
            </a:xfrm>
          </xdr:grpSpPr>
          <xdr:sp macro="" textlink="">
            <xdr:nvSpPr>
              <xdr:cNvPr id="474" name="正方形/長方形 473">
                <a:extLst>
                  <a:ext uri="{FF2B5EF4-FFF2-40B4-BE49-F238E27FC236}">
                    <a16:creationId xmlns:a16="http://schemas.microsoft.com/office/drawing/2014/main" id="{1AFF688B-052A-49C0-903C-2328C9CEF89E}"/>
                  </a:ext>
                </a:extLst>
              </xdr:cNvPr>
              <xdr:cNvSpPr/>
            </xdr:nvSpPr>
            <xdr:spPr>
              <a:xfrm>
                <a:off x="388128" y="8740141"/>
                <a:ext cx="1692132" cy="523071"/>
              </a:xfrm>
              <a:prstGeom prst="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 anchorCtr="0">
                <a:noAutofit/>
              </a:bodyPr>
              <a:lstStyle/>
              <a:p>
                <a:pPr algn="ctr"/>
                <a:r>
                  <a:rPr kumimoji="1" lang="en-US" altLang="ja-JP" sz="800"/>
                  <a:t>NUMA</a:t>
                </a:r>
                <a:r>
                  <a:rPr kumimoji="1" lang="en-US" altLang="ja-JP" sz="800" baseline="0"/>
                  <a:t> node 7</a:t>
                </a:r>
              </a:p>
            </xdr:txBody>
          </xdr:sp>
          <xdr:sp macro="" textlink="">
            <xdr:nvSpPr>
              <xdr:cNvPr id="475" name="正方形/長方形 474">
                <a:extLst>
                  <a:ext uri="{FF2B5EF4-FFF2-40B4-BE49-F238E27FC236}">
                    <a16:creationId xmlns:a16="http://schemas.microsoft.com/office/drawing/2014/main" id="{DF1EE656-B4FE-4EA7-9964-DFC5E6B4B45D}"/>
                  </a:ext>
                </a:extLst>
              </xdr:cNvPr>
              <xdr:cNvSpPr/>
            </xdr:nvSpPr>
            <xdr:spPr>
              <a:xfrm>
                <a:off x="600977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en-US" altLang="ja-JP" sz="800" baseline="0"/>
                  <a:t> 14</a:t>
                </a:r>
                <a:endParaRPr kumimoji="1" lang="ja-JP" altLang="en-US" sz="800"/>
              </a:p>
            </xdr:txBody>
          </xdr:sp>
          <xdr:sp macro="" textlink="">
            <xdr:nvSpPr>
              <xdr:cNvPr id="476" name="正方形/長方形 475">
                <a:extLst>
                  <a:ext uri="{FF2B5EF4-FFF2-40B4-BE49-F238E27FC236}">
                    <a16:creationId xmlns:a16="http://schemas.microsoft.com/office/drawing/2014/main" id="{218A1BF1-7F06-4E83-A003-B7A46B26CD6D}"/>
                  </a:ext>
                </a:extLst>
              </xdr:cNvPr>
              <xdr:cNvSpPr/>
            </xdr:nvSpPr>
            <xdr:spPr>
              <a:xfrm>
                <a:off x="43473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77" name="正方形/長方形 476">
                <a:extLst>
                  <a:ext uri="{FF2B5EF4-FFF2-40B4-BE49-F238E27FC236}">
                    <a16:creationId xmlns:a16="http://schemas.microsoft.com/office/drawing/2014/main" id="{C042310B-8491-4A4F-B714-1FEDE8D057A5}"/>
                  </a:ext>
                </a:extLst>
              </xdr:cNvPr>
              <xdr:cNvSpPr/>
            </xdr:nvSpPr>
            <xdr:spPr>
              <a:xfrm>
                <a:off x="851303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78" name="直線コネクタ 477">
                <a:extLst>
                  <a:ext uri="{FF2B5EF4-FFF2-40B4-BE49-F238E27FC236}">
                    <a16:creationId xmlns:a16="http://schemas.microsoft.com/office/drawing/2014/main" id="{01E8FAC5-6DA7-4885-BCBC-165547CB2630}"/>
                  </a:ext>
                </a:extLst>
              </xdr:cNvPr>
              <xdr:cNvCxnSpPr>
                <a:stCxn id="475" idx="2"/>
                <a:endCxn id="476" idx="0"/>
              </xdr:cNvCxnSpPr>
            </xdr:nvCxnSpPr>
            <xdr:spPr>
              <a:xfrm flipH="1">
                <a:off x="600868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9" name="直線コネクタ 478">
                <a:extLst>
                  <a:ext uri="{FF2B5EF4-FFF2-40B4-BE49-F238E27FC236}">
                    <a16:creationId xmlns:a16="http://schemas.microsoft.com/office/drawing/2014/main" id="{E519D5F9-382B-4427-80D9-C1D81441338A}"/>
                  </a:ext>
                </a:extLst>
              </xdr:cNvPr>
              <xdr:cNvCxnSpPr>
                <a:stCxn id="475" idx="2"/>
                <a:endCxn id="477" idx="0"/>
              </xdr:cNvCxnSpPr>
            </xdr:nvCxnSpPr>
            <xdr:spPr>
              <a:xfrm>
                <a:off x="805452" y="9005387"/>
                <a:ext cx="211982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0" name="正方形/長方形 479">
                <a:extLst>
                  <a:ext uri="{FF2B5EF4-FFF2-40B4-BE49-F238E27FC236}">
                    <a16:creationId xmlns:a16="http://schemas.microsoft.com/office/drawing/2014/main" id="{4C0307F5-34B6-411A-A01D-033124123E53}"/>
                  </a:ext>
                </a:extLst>
              </xdr:cNvPr>
              <xdr:cNvSpPr/>
            </xdr:nvSpPr>
            <xdr:spPr>
              <a:xfrm>
                <a:off x="1441461" y="8880160"/>
                <a:ext cx="408950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ctr"/>
                <a:r>
                  <a:rPr kumimoji="1" lang="en-US" altLang="ja-JP" sz="800"/>
                  <a:t>logger</a:t>
                </a:r>
                <a:r>
                  <a:rPr kumimoji="1" lang="ja-JP" altLang="en-US" sz="800" baseline="0"/>
                  <a:t> </a:t>
                </a:r>
                <a:r>
                  <a:rPr kumimoji="1" lang="en-US" altLang="ja-JP" sz="800" baseline="0"/>
                  <a:t>15</a:t>
                </a:r>
                <a:endParaRPr kumimoji="1" lang="en-US" altLang="ja-JP" sz="800"/>
              </a:p>
            </xdr:txBody>
          </xdr:sp>
          <xdr:sp macro="" textlink="">
            <xdr:nvSpPr>
              <xdr:cNvPr id="481" name="正方形/長方形 480">
                <a:extLst>
                  <a:ext uri="{FF2B5EF4-FFF2-40B4-BE49-F238E27FC236}">
                    <a16:creationId xmlns:a16="http://schemas.microsoft.com/office/drawing/2014/main" id="{57B5276A-3AD6-4807-9647-2C0E5226BE36}"/>
                  </a:ext>
                </a:extLst>
              </xdr:cNvPr>
              <xdr:cNvSpPr/>
            </xdr:nvSpPr>
            <xdr:spPr>
              <a:xfrm>
                <a:off x="1275221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sp macro="" textlink="">
            <xdr:nvSpPr>
              <xdr:cNvPr id="482" name="正方形/長方形 481">
                <a:extLst>
                  <a:ext uri="{FF2B5EF4-FFF2-40B4-BE49-F238E27FC236}">
                    <a16:creationId xmlns:a16="http://schemas.microsoft.com/office/drawing/2014/main" id="{040CAFA6-187E-4C7E-B3AA-4CD8C3052A8E}"/>
                  </a:ext>
                </a:extLst>
              </xdr:cNvPr>
              <xdr:cNvSpPr/>
            </xdr:nvSpPr>
            <xdr:spPr>
              <a:xfrm>
                <a:off x="1691787" y="9086739"/>
                <a:ext cx="332261" cy="109582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ctr" anchorCtr="1">
                <a:noAutofit/>
              </a:bodyPr>
              <a:lstStyle/>
              <a:p>
                <a:pPr algn="l"/>
                <a:r>
                  <a:rPr kumimoji="1" lang="en-US" altLang="ja-JP" sz="700"/>
                  <a:t>worker</a:t>
                </a:r>
                <a:endParaRPr kumimoji="1" lang="ja-JP" altLang="en-US" sz="700"/>
              </a:p>
            </xdr:txBody>
          </xdr:sp>
          <xdr:cxnSp macro="">
            <xdr:nvCxnSpPr>
              <xdr:cNvPr id="483" name="直線コネクタ 482">
                <a:extLst>
                  <a:ext uri="{FF2B5EF4-FFF2-40B4-BE49-F238E27FC236}">
                    <a16:creationId xmlns:a16="http://schemas.microsoft.com/office/drawing/2014/main" id="{6C4FB1E9-E893-4D32-8A8D-5D0DC0D6CDAB}"/>
                  </a:ext>
                </a:extLst>
              </xdr:cNvPr>
              <xdr:cNvCxnSpPr>
                <a:stCxn id="480" idx="2"/>
                <a:endCxn id="481" idx="0"/>
              </xdr:cNvCxnSpPr>
            </xdr:nvCxnSpPr>
            <xdr:spPr>
              <a:xfrm flipH="1">
                <a:off x="1441352" y="9005387"/>
                <a:ext cx="204584" cy="8135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68" name="グループ化 467">
              <a:extLst>
                <a:ext uri="{FF2B5EF4-FFF2-40B4-BE49-F238E27FC236}">
                  <a16:creationId xmlns:a16="http://schemas.microsoft.com/office/drawing/2014/main" id="{451A09B3-9067-4748-88DD-9EB439B9C3DC}"/>
                </a:ext>
              </a:extLst>
            </xdr:cNvPr>
            <xdr:cNvGrpSpPr/>
          </xdr:nvGrpSpPr>
          <xdr:grpSpPr>
            <a:xfrm>
              <a:off x="358140" y="7785851"/>
              <a:ext cx="1653540" cy="608964"/>
              <a:chOff x="358140" y="7785851"/>
              <a:chExt cx="1653540" cy="608964"/>
            </a:xfrm>
          </xdr:grpSpPr>
          <xdr:sp macro="" textlink="">
            <xdr:nvSpPr>
              <xdr:cNvPr id="471" name="正方形/長方形 470">
                <a:extLst>
                  <a:ext uri="{FF2B5EF4-FFF2-40B4-BE49-F238E27FC236}">
                    <a16:creationId xmlns:a16="http://schemas.microsoft.com/office/drawing/2014/main" id="{7E4DF868-DDE9-4A1E-8F57-061AD42BAD89}"/>
                  </a:ext>
                </a:extLst>
              </xdr:cNvPr>
              <xdr:cNvSpPr/>
            </xdr:nvSpPr>
            <xdr:spPr>
              <a:xfrm>
                <a:off x="358140" y="7785851"/>
                <a:ext cx="1653540" cy="6089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lIns="36000" tIns="36000" rIns="36000" bIns="36000" rtlCol="0" anchor="t"/>
              <a:lstStyle/>
              <a:p>
                <a:pPr algn="l"/>
                <a:r>
                  <a:rPr kumimoji="1" lang="en-US" altLang="ja-JP" sz="1000"/>
                  <a:t>NVDIMM</a:t>
                </a:r>
              </a:p>
              <a:p>
                <a:pPr algn="l"/>
                <a:r>
                  <a:rPr kumimoji="1" lang="en-US" altLang="ja-JP" sz="700"/>
                  <a:t>not-interleaved</a:t>
                </a:r>
              </a:p>
              <a:p>
                <a:pPr algn="l"/>
                <a:r>
                  <a:rPr kumimoji="1" lang="en-US" altLang="ja-JP" sz="700"/>
                  <a:t>/mnt/pmem7 (fsdax)</a:t>
                </a:r>
                <a:endParaRPr kumimoji="1" lang="ja-JP" altLang="en-US" sz="700"/>
              </a:p>
            </xdr:txBody>
          </xdr:sp>
          <xdr:sp macro="" textlink="">
            <xdr:nvSpPr>
              <xdr:cNvPr id="472" name="正方形/長方形 471">
                <a:extLst>
                  <a:ext uri="{FF2B5EF4-FFF2-40B4-BE49-F238E27FC236}">
                    <a16:creationId xmlns:a16="http://schemas.microsoft.com/office/drawing/2014/main" id="{2179BA3A-FE91-41B2-B2BB-DB0D53F68B78}"/>
                  </a:ext>
                </a:extLst>
              </xdr:cNvPr>
              <xdr:cNvSpPr/>
            </xdr:nvSpPr>
            <xdr:spPr>
              <a:xfrm>
                <a:off x="535722" y="8223584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log14/data.log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473" name="正方形/長方形 472">
                <a:extLst>
                  <a:ext uri="{FF2B5EF4-FFF2-40B4-BE49-F238E27FC236}">
                    <a16:creationId xmlns:a16="http://schemas.microsoft.com/office/drawing/2014/main" id="{4BC62F0E-43B4-4B1E-9271-0C83DBE4A218}"/>
                  </a:ext>
                </a:extLst>
              </xdr:cNvPr>
              <xdr:cNvSpPr/>
            </xdr:nvSpPr>
            <xdr:spPr>
              <a:xfrm>
                <a:off x="1274862" y="8223584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log15/data.log</a:t>
                </a:r>
                <a:endParaRPr kumimoji="1" lang="ja-JP" altLang="en-US" sz="800"/>
              </a:p>
            </xdr:txBody>
          </xdr:sp>
        </xdr:grpSp>
        <xdr:cxnSp macro="">
          <xdr:nvCxnSpPr>
            <xdr:cNvPr id="469" name="直線矢印コネクタ 468">
              <a:extLst>
                <a:ext uri="{FF2B5EF4-FFF2-40B4-BE49-F238E27FC236}">
                  <a16:creationId xmlns:a16="http://schemas.microsoft.com/office/drawing/2014/main" id="{0CE4D341-21CE-4C5F-AE50-76965338399E}"/>
                </a:ext>
              </a:extLst>
            </xdr:cNvPr>
            <xdr:cNvCxnSpPr>
              <a:stCxn id="475" idx="0"/>
              <a:endCxn id="472" idx="2"/>
            </xdr:cNvCxnSpPr>
          </xdr:nvCxnSpPr>
          <xdr:spPr>
            <a:xfrm flipV="1">
              <a:off x="805451" y="8348811"/>
              <a:ext cx="44584" cy="531347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0" name="直線矢印コネクタ 469">
              <a:extLst>
                <a:ext uri="{FF2B5EF4-FFF2-40B4-BE49-F238E27FC236}">
                  <a16:creationId xmlns:a16="http://schemas.microsoft.com/office/drawing/2014/main" id="{FE104ECF-5826-4973-B2F9-619CDC4950E5}"/>
                </a:ext>
              </a:extLst>
            </xdr:cNvPr>
            <xdr:cNvCxnSpPr>
              <a:cxnSpLocks/>
              <a:stCxn id="480" idx="0"/>
              <a:endCxn id="473" idx="2"/>
            </xdr:cNvCxnSpPr>
          </xdr:nvCxnSpPr>
          <xdr:spPr>
            <a:xfrm flipH="1" flipV="1">
              <a:off x="1589175" y="8348811"/>
              <a:ext cx="56761" cy="53134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271259</xdr:colOff>
      <xdr:row>47</xdr:row>
      <xdr:rowOff>53785</xdr:rowOff>
    </xdr:from>
    <xdr:to>
      <xdr:col>2</xdr:col>
      <xdr:colOff>483170</xdr:colOff>
      <xdr:row>47</xdr:row>
      <xdr:rowOff>135211</xdr:rowOff>
    </xdr:to>
    <xdr:cxnSp macro="">
      <xdr:nvCxnSpPr>
        <xdr:cNvPr id="504" name="直線コネクタ 503">
          <a:extLst>
            <a:ext uri="{FF2B5EF4-FFF2-40B4-BE49-F238E27FC236}">
              <a16:creationId xmlns:a16="http://schemas.microsoft.com/office/drawing/2014/main" id="{D8463DE8-1DC6-4190-A9AD-150F921EB244}"/>
            </a:ext>
          </a:extLst>
        </xdr:cNvPr>
        <xdr:cNvCxnSpPr>
          <a:stCxn id="207" idx="0"/>
          <a:endCxn id="205" idx="2"/>
        </xdr:cNvCxnSpPr>
      </xdr:nvCxnSpPr>
      <xdr:spPr>
        <a:xfrm flipH="1" flipV="1">
          <a:off x="1490459" y="9007285"/>
          <a:ext cx="211911" cy="814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186864</xdr:colOff>
      <xdr:row>47</xdr:row>
      <xdr:rowOff>53785</xdr:rowOff>
    </xdr:from>
    <xdr:to>
      <xdr:col>5</xdr:col>
      <xdr:colOff>398775</xdr:colOff>
      <xdr:row>47</xdr:row>
      <xdr:rowOff>135211</xdr:rowOff>
    </xdr:to>
    <xdr:cxnSp macro="">
      <xdr:nvCxnSpPr>
        <xdr:cNvPr id="509" name="直線コネクタ 508">
          <a:extLst>
            <a:ext uri="{FF2B5EF4-FFF2-40B4-BE49-F238E27FC236}">
              <a16:creationId xmlns:a16="http://schemas.microsoft.com/office/drawing/2014/main" id="{B5006881-AB67-4A5A-8E91-C5D5C5D03E69}"/>
            </a:ext>
          </a:extLst>
        </xdr:cNvPr>
        <xdr:cNvCxnSpPr>
          <a:stCxn id="379" idx="0"/>
          <a:endCxn id="377" idx="2"/>
        </xdr:cNvCxnSpPr>
      </xdr:nvCxnSpPr>
      <xdr:spPr>
        <a:xfrm flipH="1" flipV="1">
          <a:off x="3234864" y="9007285"/>
          <a:ext cx="211911" cy="814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223492</xdr:colOff>
      <xdr:row>47</xdr:row>
      <xdr:rowOff>54579</xdr:rowOff>
    </xdr:from>
    <xdr:to>
      <xdr:col>8</xdr:col>
      <xdr:colOff>435403</xdr:colOff>
      <xdr:row>47</xdr:row>
      <xdr:rowOff>136057</xdr:rowOff>
    </xdr:to>
    <xdr:cxnSp macro="">
      <xdr:nvCxnSpPr>
        <xdr:cNvPr id="512" name="直線コネクタ 511">
          <a:extLst>
            <a:ext uri="{FF2B5EF4-FFF2-40B4-BE49-F238E27FC236}">
              <a16:creationId xmlns:a16="http://schemas.microsoft.com/office/drawing/2014/main" id="{4AE41485-FBF1-43CB-9D61-D34461959B0F}"/>
            </a:ext>
          </a:extLst>
        </xdr:cNvPr>
        <xdr:cNvCxnSpPr>
          <a:stCxn id="420" idx="0"/>
          <a:endCxn id="418" idx="2"/>
        </xdr:cNvCxnSpPr>
      </xdr:nvCxnSpPr>
      <xdr:spPr>
        <a:xfrm flipH="1" flipV="1">
          <a:off x="5100292" y="9008079"/>
          <a:ext cx="211911" cy="81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139097</xdr:colOff>
      <xdr:row>47</xdr:row>
      <xdr:rowOff>54579</xdr:rowOff>
    </xdr:from>
    <xdr:to>
      <xdr:col>11</xdr:col>
      <xdr:colOff>351008</xdr:colOff>
      <xdr:row>47</xdr:row>
      <xdr:rowOff>136057</xdr:rowOff>
    </xdr:to>
    <xdr:cxnSp macro="">
      <xdr:nvCxnSpPr>
        <xdr:cNvPr id="513" name="直線コネクタ 512">
          <a:extLst>
            <a:ext uri="{FF2B5EF4-FFF2-40B4-BE49-F238E27FC236}">
              <a16:creationId xmlns:a16="http://schemas.microsoft.com/office/drawing/2014/main" id="{B0B1F97E-45B1-4818-81C0-651C1F193CEE}"/>
            </a:ext>
          </a:extLst>
        </xdr:cNvPr>
        <xdr:cNvCxnSpPr>
          <a:stCxn id="402" idx="0"/>
          <a:endCxn id="400" idx="2"/>
        </xdr:cNvCxnSpPr>
      </xdr:nvCxnSpPr>
      <xdr:spPr>
        <a:xfrm flipH="1" flipV="1">
          <a:off x="6844697" y="9008079"/>
          <a:ext cx="211911" cy="81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175724</xdr:colOff>
      <xdr:row>47</xdr:row>
      <xdr:rowOff>54579</xdr:rowOff>
    </xdr:from>
    <xdr:to>
      <xdr:col>14</xdr:col>
      <xdr:colOff>387635</xdr:colOff>
      <xdr:row>47</xdr:row>
      <xdr:rowOff>136057</xdr:rowOff>
    </xdr:to>
    <xdr:cxnSp macro="">
      <xdr:nvCxnSpPr>
        <xdr:cNvPr id="514" name="直線コネクタ 513">
          <a:extLst>
            <a:ext uri="{FF2B5EF4-FFF2-40B4-BE49-F238E27FC236}">
              <a16:creationId xmlns:a16="http://schemas.microsoft.com/office/drawing/2014/main" id="{5D2D541D-8A3B-4F26-9ADE-AFEFA7EB443A}"/>
            </a:ext>
          </a:extLst>
        </xdr:cNvPr>
        <xdr:cNvCxnSpPr>
          <a:stCxn id="460" idx="0"/>
          <a:endCxn id="458" idx="2"/>
        </xdr:cNvCxnSpPr>
      </xdr:nvCxnSpPr>
      <xdr:spPr>
        <a:xfrm flipH="1" flipV="1">
          <a:off x="8710124" y="9008079"/>
          <a:ext cx="211911" cy="81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91328</xdr:colOff>
      <xdr:row>47</xdr:row>
      <xdr:rowOff>54579</xdr:rowOff>
    </xdr:from>
    <xdr:to>
      <xdr:col>17</xdr:col>
      <xdr:colOff>303239</xdr:colOff>
      <xdr:row>47</xdr:row>
      <xdr:rowOff>136057</xdr:rowOff>
    </xdr:to>
    <xdr:cxnSp macro="">
      <xdr:nvCxnSpPr>
        <xdr:cNvPr id="515" name="直線コネクタ 514">
          <a:extLst>
            <a:ext uri="{FF2B5EF4-FFF2-40B4-BE49-F238E27FC236}">
              <a16:creationId xmlns:a16="http://schemas.microsoft.com/office/drawing/2014/main" id="{3292FF4A-B8EA-4ABB-A89A-90F00800B627}"/>
            </a:ext>
          </a:extLst>
        </xdr:cNvPr>
        <xdr:cNvCxnSpPr>
          <a:stCxn id="442" idx="0"/>
          <a:endCxn id="440" idx="2"/>
        </xdr:cNvCxnSpPr>
      </xdr:nvCxnSpPr>
      <xdr:spPr>
        <a:xfrm flipH="1" flipV="1">
          <a:off x="10454528" y="9008079"/>
          <a:ext cx="211911" cy="81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127956</xdr:colOff>
      <xdr:row>47</xdr:row>
      <xdr:rowOff>54579</xdr:rowOff>
    </xdr:from>
    <xdr:to>
      <xdr:col>20</xdr:col>
      <xdr:colOff>339867</xdr:colOff>
      <xdr:row>47</xdr:row>
      <xdr:rowOff>136057</xdr:rowOff>
    </xdr:to>
    <xdr:cxnSp macro="">
      <xdr:nvCxnSpPr>
        <xdr:cNvPr id="516" name="直線コネクタ 515">
          <a:extLst>
            <a:ext uri="{FF2B5EF4-FFF2-40B4-BE49-F238E27FC236}">
              <a16:creationId xmlns:a16="http://schemas.microsoft.com/office/drawing/2014/main" id="{50E354E9-3BC1-49E8-B08E-F9FB8BC90BD2}"/>
            </a:ext>
          </a:extLst>
        </xdr:cNvPr>
        <xdr:cNvCxnSpPr>
          <a:stCxn id="498" idx="2"/>
          <a:endCxn id="500" idx="0"/>
        </xdr:cNvCxnSpPr>
      </xdr:nvCxnSpPr>
      <xdr:spPr>
        <a:xfrm>
          <a:off x="12319956" y="9008079"/>
          <a:ext cx="211911" cy="81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43561</xdr:colOff>
      <xdr:row>47</xdr:row>
      <xdr:rowOff>54579</xdr:rowOff>
    </xdr:from>
    <xdr:to>
      <xdr:col>23</xdr:col>
      <xdr:colOff>255472</xdr:colOff>
      <xdr:row>47</xdr:row>
      <xdr:rowOff>136057</xdr:rowOff>
    </xdr:to>
    <xdr:cxnSp macro="">
      <xdr:nvCxnSpPr>
        <xdr:cNvPr id="517" name="直線コネクタ 516">
          <a:extLst>
            <a:ext uri="{FF2B5EF4-FFF2-40B4-BE49-F238E27FC236}">
              <a16:creationId xmlns:a16="http://schemas.microsoft.com/office/drawing/2014/main" id="{F60CAB83-9F86-44C6-8A0A-81727AF5EFEA}"/>
            </a:ext>
          </a:extLst>
        </xdr:cNvPr>
        <xdr:cNvCxnSpPr>
          <a:stCxn id="482" idx="0"/>
          <a:endCxn id="480" idx="2"/>
        </xdr:cNvCxnSpPr>
      </xdr:nvCxnSpPr>
      <xdr:spPr>
        <a:xfrm flipH="1" flipV="1">
          <a:off x="14064361" y="9008079"/>
          <a:ext cx="211911" cy="81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B41A-3EDB-40D0-BC22-8C97161156B8}">
  <dimension ref="A1:D11"/>
  <sheetViews>
    <sheetView tabSelected="1" workbookViewId="0"/>
  </sheetViews>
  <sheetFormatPr defaultRowHeight="15" x14ac:dyDescent="0.45"/>
  <sheetData>
    <row r="1" spans="1:4" x14ac:dyDescent="0.45">
      <c r="A1" t="s">
        <v>0</v>
      </c>
      <c r="B1" t="s">
        <v>29</v>
      </c>
      <c r="C1" t="s">
        <v>25</v>
      </c>
      <c r="D1" t="s">
        <v>28</v>
      </c>
    </row>
    <row r="2" spans="1:4" x14ac:dyDescent="0.45">
      <c r="A2">
        <v>8</v>
      </c>
      <c r="B2">
        <v>2.6871779999999998</v>
      </c>
      <c r="C2">
        <v>2.8076249999999998</v>
      </c>
      <c r="D2">
        <v>2.7100770000000001</v>
      </c>
    </row>
    <row r="3" spans="1:4" x14ac:dyDescent="0.45">
      <c r="A3">
        <v>16</v>
      </c>
      <c r="B3">
        <v>5.2550090000000003</v>
      </c>
      <c r="C3">
        <v>5.4196970000000002</v>
      </c>
      <c r="D3">
        <v>5.3031800000000002</v>
      </c>
    </row>
    <row r="4" spans="1:4" x14ac:dyDescent="0.45">
      <c r="A4">
        <v>32</v>
      </c>
      <c r="B4">
        <v>10.486340999999999</v>
      </c>
      <c r="C4">
        <v>10.945050999999999</v>
      </c>
      <c r="D4">
        <v>10.637922</v>
      </c>
    </row>
    <row r="5" spans="1:4" x14ac:dyDescent="0.45">
      <c r="A5">
        <v>64</v>
      </c>
      <c r="B5">
        <v>19.369534000000002</v>
      </c>
      <c r="C5">
        <v>20.719892000000002</v>
      </c>
      <c r="D5">
        <v>19.548311999999999</v>
      </c>
    </row>
    <row r="6" spans="1:4" x14ac:dyDescent="0.45">
      <c r="A6">
        <v>96</v>
      </c>
      <c r="B6">
        <v>25.404727000000001</v>
      </c>
      <c r="C6">
        <v>27.415008</v>
      </c>
      <c r="D6">
        <v>25.315193000000001</v>
      </c>
    </row>
    <row r="7" spans="1:4" x14ac:dyDescent="0.45">
      <c r="A7">
        <v>128</v>
      </c>
      <c r="B7">
        <v>26.441096000000002</v>
      </c>
      <c r="C7">
        <v>32.678201000000001</v>
      </c>
      <c r="D7">
        <v>25.809317</v>
      </c>
    </row>
    <row r="8" spans="1:4" x14ac:dyDescent="0.45">
      <c r="A8">
        <v>160</v>
      </c>
      <c r="B8">
        <v>25.839551</v>
      </c>
      <c r="C8">
        <v>36.510092999999998</v>
      </c>
      <c r="D8">
        <v>25.501425000000001</v>
      </c>
    </row>
    <row r="9" spans="1:4" x14ac:dyDescent="0.45">
      <c r="A9">
        <v>192</v>
      </c>
      <c r="B9">
        <v>25.352792999999998</v>
      </c>
      <c r="C9">
        <v>39.959470000000003</v>
      </c>
      <c r="D9">
        <v>25.201976999999999</v>
      </c>
    </row>
    <row r="10" spans="1:4" x14ac:dyDescent="0.45">
      <c r="A10">
        <v>216</v>
      </c>
      <c r="B10">
        <v>26.957563</v>
      </c>
      <c r="C10">
        <v>42.661484000000002</v>
      </c>
      <c r="D10">
        <v>25.120298999999999</v>
      </c>
    </row>
    <row r="11" spans="1:4" x14ac:dyDescent="0.45">
      <c r="A11">
        <v>224</v>
      </c>
      <c r="B11">
        <v>15.366845</v>
      </c>
      <c r="C11">
        <v>43.547747999999999</v>
      </c>
      <c r="D11">
        <v>15.370621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sqref="A1:B12"/>
    </sheetView>
  </sheetViews>
  <sheetFormatPr defaultRowHeight="15" x14ac:dyDescent="0.45"/>
  <sheetData>
    <row r="1" spans="1:13" x14ac:dyDescent="0.45">
      <c r="A1" t="str">
        <f>'run-numa7'!A1</f>
        <v>thread_num</v>
      </c>
      <c r="B1" t="s">
        <v>26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tr">
        <f>'run-numa7'!Q1</f>
        <v>backpressure_latency_rate</v>
      </c>
      <c r="I1" t="str">
        <f>'run-numa7'!R1</f>
        <v>write_latency_rate</v>
      </c>
      <c r="L1" t="str">
        <f>'run-numa8'!A1</f>
        <v>thread_num</v>
      </c>
      <c r="M1" t="s">
        <v>27</v>
      </c>
    </row>
    <row r="2" spans="1:13" x14ac:dyDescent="0.45">
      <c r="A2">
        <f>INDEX('run-numa7'!A:A,(ROW()-2)*5+4)</f>
        <v>8</v>
      </c>
      <c r="B2">
        <f>INDEX('run-numa7'!M:M,(ROW()-2)*5+4)/1000000</f>
        <v>2.7100770000000001</v>
      </c>
      <c r="C2">
        <f>INDEX('run-numa7'!M:M,(ROW()-2)*5+2)/1000000</f>
        <v>2.6994189999999998</v>
      </c>
      <c r="D2">
        <f t="shared" ref="D2:D12" si="0">B2-C2</f>
        <v>1.0658000000000278E-2</v>
      </c>
      <c r="E2">
        <f>INDEX('run-numa7'!M:M,(ROW()-2)*5+6)/1000000</f>
        <v>2.7117200000000001</v>
      </c>
      <c r="F2">
        <f t="shared" ref="F2:F12" si="1">E2-B2</f>
        <v>1.6430000000000611E-3</v>
      </c>
      <c r="G2">
        <f>INDEX('run-numa7-nolog'!M:M,(ROW()-2)*5+4)/1000000</f>
        <v>2.8411780000000002</v>
      </c>
      <c r="H2">
        <f>INDEX('run-numa7'!Q:Q,(ROW()-2)*5+4)</f>
        <v>2.1899999999999999E-2</v>
      </c>
      <c r="I2">
        <f>INDEX('run-numa7'!R:R,(ROW()-2)*5+4)</f>
        <v>0.100346</v>
      </c>
      <c r="J2">
        <f t="shared" ref="J2:J12" si="2">B2/G2</f>
        <v>0.9538568157292503</v>
      </c>
      <c r="L2">
        <f>INDEX('run-numa8'!A:A,(ROW()-2)*5+4)</f>
        <v>16</v>
      </c>
      <c r="M2">
        <f>INDEX('run-numa8'!M:M,(ROW()-2)*5+4)/1000000</f>
        <v>5.2905290000000003</v>
      </c>
    </row>
    <row r="3" spans="1:13" x14ac:dyDescent="0.45">
      <c r="A3">
        <f>INDEX('run-numa7'!A:A,(ROW()-2)*5+4)</f>
        <v>16</v>
      </c>
      <c r="B3">
        <f>INDEX('run-numa7'!M:M,(ROW()-2)*5+4)/1000000</f>
        <v>5.3031800000000002</v>
      </c>
      <c r="C3">
        <f>INDEX('run-numa7'!M:M,(ROW()-2)*5+2)/1000000</f>
        <v>5.2781459999999996</v>
      </c>
      <c r="D3">
        <f t="shared" si="0"/>
        <v>2.5034000000000667E-2</v>
      </c>
      <c r="E3">
        <f>INDEX('run-numa7'!M:M,(ROW()-2)*5+6)/1000000</f>
        <v>5.3121409999999996</v>
      </c>
      <c r="F3">
        <f t="shared" si="1"/>
        <v>8.9609999999993306E-3</v>
      </c>
      <c r="G3">
        <f>INDEX('run-numa7-nolog'!M:M,(ROW()-2)*5+4)/1000000</f>
        <v>5.5709749999999998</v>
      </c>
      <c r="H3">
        <f>INDEX('run-numa7'!Q:Q,(ROW()-2)*5+4)</f>
        <v>1.9E-2</v>
      </c>
      <c r="I3">
        <f>INDEX('run-numa7'!R:R,(ROW()-2)*5+4)</f>
        <v>0.19420200000000001</v>
      </c>
      <c r="J3">
        <f t="shared" si="2"/>
        <v>0.9519303174040451</v>
      </c>
      <c r="L3">
        <f>INDEX('run-numa8'!A:A,(ROW()-2)*5+4)</f>
        <v>32</v>
      </c>
      <c r="M3">
        <f>INDEX('run-numa8'!M:M,(ROW()-2)*5+4)/1000000</f>
        <v>10.578412</v>
      </c>
    </row>
    <row r="4" spans="1:13" x14ac:dyDescent="0.45">
      <c r="A4">
        <f>INDEX('run-numa7'!A:A,(ROW()-2)*5+4)</f>
        <v>32</v>
      </c>
      <c r="B4">
        <f>INDEX('run-numa7'!M:M,(ROW()-2)*5+4)/1000000</f>
        <v>10.637922</v>
      </c>
      <c r="C4">
        <f>INDEX('run-numa7'!M:M,(ROW()-2)*5+2)/1000000</f>
        <v>10.560404</v>
      </c>
      <c r="D4">
        <f t="shared" si="0"/>
        <v>7.7517999999999532E-2</v>
      </c>
      <c r="E4">
        <f>INDEX('run-numa7'!M:M,(ROW()-2)*5+6)/1000000</f>
        <v>10.674474</v>
      </c>
      <c r="F4">
        <f t="shared" si="1"/>
        <v>3.6552000000000362E-2</v>
      </c>
      <c r="G4">
        <f>INDEX('run-numa7-nolog'!M:M,(ROW()-2)*5+4)/1000000</f>
        <v>11.1006</v>
      </c>
      <c r="H4">
        <f>INDEX('run-numa7'!Q:Q,(ROW()-2)*5+4)</f>
        <v>0.02</v>
      </c>
      <c r="I4">
        <f>INDEX('run-numa7'!R:R,(ROW()-2)*5+4)</f>
        <v>0.39987600000000001</v>
      </c>
      <c r="J4">
        <f t="shared" si="2"/>
        <v>0.9583195502945786</v>
      </c>
      <c r="L4">
        <f>INDEX('run-numa8'!A:A,(ROW()-2)*5+4)</f>
        <v>48</v>
      </c>
      <c r="M4">
        <f>INDEX('run-numa8'!M:M,(ROW()-2)*5+4)/1000000</f>
        <v>15.467853</v>
      </c>
    </row>
    <row r="5" spans="1:13" x14ac:dyDescent="0.45">
      <c r="A5">
        <f>INDEX('run-numa7'!A:A,(ROW()-2)*5+4)</f>
        <v>64</v>
      </c>
      <c r="B5">
        <f>INDEX('run-numa7'!M:M,(ROW()-2)*5+4)/1000000</f>
        <v>19.548311999999999</v>
      </c>
      <c r="C5">
        <f>INDEX('run-numa7'!M:M,(ROW()-2)*5+2)/1000000</f>
        <v>19.305788</v>
      </c>
      <c r="D5">
        <f t="shared" si="0"/>
        <v>0.24252399999999952</v>
      </c>
      <c r="E5">
        <f>INDEX('run-numa7'!M:M,(ROW()-2)*5+6)/1000000</f>
        <v>19.664608000000001</v>
      </c>
      <c r="F5">
        <f t="shared" si="1"/>
        <v>0.11629600000000195</v>
      </c>
      <c r="G5">
        <f>INDEX('run-numa7-nolog'!M:M,(ROW()-2)*5+4)/1000000</f>
        <v>20.937842</v>
      </c>
      <c r="H5">
        <f>INDEX('run-numa7'!Q:Q,(ROW()-2)*5+4)</f>
        <v>1.9E-2</v>
      </c>
      <c r="I5">
        <f>INDEX('run-numa7'!R:R,(ROW()-2)*5+4)</f>
        <v>0.73327500000000001</v>
      </c>
      <c r="J5">
        <f t="shared" si="2"/>
        <v>0.93363547207969189</v>
      </c>
      <c r="L5">
        <f>INDEX('run-numa8'!A:A,(ROW()-2)*5+4)</f>
        <v>64</v>
      </c>
      <c r="M5">
        <f>INDEX('run-numa8'!M:M,(ROW()-2)*5+4)/1000000</f>
        <v>19.356190000000002</v>
      </c>
    </row>
    <row r="6" spans="1:13" x14ac:dyDescent="0.45">
      <c r="A6">
        <f>INDEX('run-numa7'!A:A,(ROW()-2)*5+4)</f>
        <v>96</v>
      </c>
      <c r="B6">
        <f>INDEX('run-numa7'!M:M,(ROW()-2)*5+4)/1000000</f>
        <v>25.315193000000001</v>
      </c>
      <c r="C6">
        <f>INDEX('run-numa7'!M:M,(ROW()-2)*5+2)/1000000</f>
        <v>24.958361</v>
      </c>
      <c r="D6">
        <f t="shared" si="0"/>
        <v>0.3568320000000007</v>
      </c>
      <c r="E6">
        <f>INDEX('run-numa7'!M:M,(ROW()-2)*5+6)/1000000</f>
        <v>25.662970000000001</v>
      </c>
      <c r="F6">
        <f t="shared" si="1"/>
        <v>0.34777700000000067</v>
      </c>
      <c r="G6">
        <f>INDEX('run-numa7-nolog'!M:M,(ROW()-2)*5+4)/1000000</f>
        <v>27.320629</v>
      </c>
      <c r="H6">
        <f>INDEX('run-numa7'!Q:Q,(ROW()-2)*5+4)</f>
        <v>3.5999999999999997E-2</v>
      </c>
      <c r="I6">
        <f>INDEX('run-numa7'!R:R,(ROW()-2)*5+4)</f>
        <v>0.856904</v>
      </c>
      <c r="J6">
        <f t="shared" si="2"/>
        <v>0.92659627272856715</v>
      </c>
      <c r="L6">
        <f>INDEX('run-numa8'!A:A,(ROW()-2)*5+4)</f>
        <v>96</v>
      </c>
      <c r="M6">
        <f>INDEX('run-numa8'!M:M,(ROW()-2)*5+4)/1000000</f>
        <v>25.172651999999999</v>
      </c>
    </row>
    <row r="7" spans="1:13" x14ac:dyDescent="0.45">
      <c r="A7">
        <f>INDEX('run-numa7'!A:A,(ROW()-2)*5+4)</f>
        <v>112</v>
      </c>
      <c r="B7">
        <f>INDEX('run-numa7'!M:M,(ROW()-2)*5+4)/1000000</f>
        <v>25.267952999999999</v>
      </c>
      <c r="C7">
        <f>INDEX('run-numa7'!M:M,(ROW()-2)*5+2)/1000000</f>
        <v>24.919592999999999</v>
      </c>
      <c r="D7">
        <f t="shared" si="0"/>
        <v>0.34835999999999956</v>
      </c>
      <c r="E7">
        <f>INDEX('run-numa7'!M:M,(ROW()-2)*5+6)/1000000</f>
        <v>25.724886000000001</v>
      </c>
      <c r="F7">
        <f t="shared" si="1"/>
        <v>0.45693300000000292</v>
      </c>
      <c r="G7">
        <f>INDEX('run-numa7-nolog'!M:M,(ROW()-2)*5+4)/1000000</f>
        <v>30.296885</v>
      </c>
      <c r="H7">
        <f>INDEX('run-numa7'!Q:Q,(ROW()-2)*5+4)</f>
        <v>4.2799999999999998E-2</v>
      </c>
      <c r="I7">
        <f>INDEX('run-numa7'!R:R,(ROW()-2)*5+4)</f>
        <v>0.91095499999999996</v>
      </c>
      <c r="J7">
        <f t="shared" si="2"/>
        <v>0.83401158237884843</v>
      </c>
      <c r="L7">
        <f>INDEX('run-numa8'!A:A,(ROW()-2)*5+4)</f>
        <v>112</v>
      </c>
      <c r="M7">
        <f>INDEX('run-numa8'!M:M,(ROW()-2)*5+4)/1000000</f>
        <v>27.111917999999999</v>
      </c>
    </row>
    <row r="8" spans="1:13" x14ac:dyDescent="0.45">
      <c r="A8">
        <f>INDEX('run-numa7'!A:A,(ROW()-2)*5+4)</f>
        <v>128</v>
      </c>
      <c r="B8">
        <f>INDEX('run-numa7'!M:M,(ROW()-2)*5+4)/1000000</f>
        <v>25.809317</v>
      </c>
      <c r="C8">
        <f>INDEX('run-numa7'!M:M,(ROW()-2)*5+2)/1000000</f>
        <v>25.661111999999999</v>
      </c>
      <c r="D8">
        <f t="shared" si="0"/>
        <v>0.14820500000000081</v>
      </c>
      <c r="E8">
        <f>INDEX('run-numa7'!M:M,(ROW()-2)*5+6)/1000000</f>
        <v>26.686643</v>
      </c>
      <c r="F8">
        <f t="shared" si="1"/>
        <v>0.87732600000000005</v>
      </c>
      <c r="G8">
        <f>INDEX('run-numa7-nolog'!M:M,(ROW()-2)*5+4)/1000000</f>
        <v>32.751604</v>
      </c>
      <c r="H8">
        <f>INDEX('run-numa7'!Q:Q,(ROW()-2)*5+4)</f>
        <v>5.2999999999999999E-2</v>
      </c>
      <c r="I8">
        <f>INDEX('run-numa7'!R:R,(ROW()-2)*5+4)</f>
        <v>0.92316900000000002</v>
      </c>
      <c r="J8">
        <f t="shared" si="2"/>
        <v>0.78803215256266534</v>
      </c>
      <c r="L8">
        <f>INDEX('run-numa8'!A:A,(ROW()-2)*5+4)</f>
        <v>128</v>
      </c>
      <c r="M8">
        <f>INDEX('run-numa8'!M:M,(ROW()-2)*5+4)/1000000</f>
        <v>29.497568000000001</v>
      </c>
    </row>
    <row r="9" spans="1:13" x14ac:dyDescent="0.45">
      <c r="A9">
        <f>INDEX('run-numa7'!A:A,(ROW()-2)*5+4)</f>
        <v>160</v>
      </c>
      <c r="B9">
        <f>INDEX('run-numa7'!M:M,(ROW()-2)*5+4)/1000000</f>
        <v>25.501425000000001</v>
      </c>
      <c r="C9">
        <f>INDEX('run-numa7'!M:M,(ROW()-2)*5+2)/1000000</f>
        <v>24.695632</v>
      </c>
      <c r="D9">
        <f t="shared" si="0"/>
        <v>0.80579300000000131</v>
      </c>
      <c r="E9">
        <f>INDEX('run-numa7'!M:M,(ROW()-2)*5+6)/1000000</f>
        <v>26.142465999999999</v>
      </c>
      <c r="F9">
        <f t="shared" si="1"/>
        <v>0.64104099999999775</v>
      </c>
      <c r="G9">
        <f>INDEX('run-numa7-nolog'!M:M,(ROW()-2)*5+4)/1000000</f>
        <v>36.502867000000002</v>
      </c>
      <c r="H9">
        <f>INDEX('run-numa7'!Q:Q,(ROW()-2)*5+4)</f>
        <v>7.5399999999999995E-2</v>
      </c>
      <c r="I9">
        <f>INDEX('run-numa7'!R:R,(ROW()-2)*5+4)</f>
        <v>0.93740699999999999</v>
      </c>
      <c r="J9">
        <f t="shared" si="2"/>
        <v>0.69861430336417141</v>
      </c>
      <c r="L9">
        <f>INDEX('run-numa8'!A:A,(ROW()-2)*5+4)</f>
        <v>160</v>
      </c>
      <c r="M9">
        <f>INDEX('run-numa8'!M:M,(ROW()-2)*5+4)/1000000</f>
        <v>29.841280000000001</v>
      </c>
    </row>
    <row r="10" spans="1:13" x14ac:dyDescent="0.45">
      <c r="A10">
        <f>INDEX('run-numa7'!A:A,(ROW()-2)*5+4)</f>
        <v>192</v>
      </c>
      <c r="B10">
        <f>INDEX('run-numa7'!M:M,(ROW()-2)*5+4)/1000000</f>
        <v>25.201976999999999</v>
      </c>
      <c r="C10">
        <f>INDEX('run-numa7'!M:M,(ROW()-2)*5+2)/1000000</f>
        <v>24.705757999999999</v>
      </c>
      <c r="D10">
        <f t="shared" si="0"/>
        <v>0.49621899999999997</v>
      </c>
      <c r="E10">
        <f>INDEX('run-numa7'!M:M,(ROW()-2)*5+6)/1000000</f>
        <v>27.581364000000001</v>
      </c>
      <c r="F10">
        <f t="shared" si="1"/>
        <v>2.3793870000000013</v>
      </c>
      <c r="G10">
        <f>INDEX('run-numa7-nolog'!M:M,(ROW()-2)*5+4)/1000000</f>
        <v>40.102507000000003</v>
      </c>
      <c r="H10">
        <f>INDEX('run-numa7'!Q:Q,(ROW()-2)*5+4)</f>
        <v>8.9200000000000002E-2</v>
      </c>
      <c r="I10">
        <f>INDEX('run-numa7'!R:R,(ROW()-2)*5+4)</f>
        <v>0.94163399999999997</v>
      </c>
      <c r="J10">
        <f t="shared" si="2"/>
        <v>0.62843894023882341</v>
      </c>
      <c r="L10">
        <f>INDEX('run-numa8'!A:A,(ROW()-2)*5+4)</f>
        <v>192</v>
      </c>
      <c r="M10">
        <f>INDEX('run-numa8'!M:M,(ROW()-2)*5+4)/1000000</f>
        <v>33.280023999999997</v>
      </c>
    </row>
    <row r="11" spans="1:13" x14ac:dyDescent="0.45">
      <c r="A11">
        <f>INDEX('run-numa7'!A:A,(ROW()-2)*5+4)</f>
        <v>216</v>
      </c>
      <c r="B11">
        <f>INDEX('run-numa7'!M:M,(ROW()-2)*5+4)/1000000</f>
        <v>25.120298999999999</v>
      </c>
      <c r="C11">
        <f>INDEX('run-numa7'!M:M,(ROW()-2)*5+2)/1000000</f>
        <v>23.170891000000001</v>
      </c>
      <c r="D11">
        <f t="shared" si="0"/>
        <v>1.9494079999999983</v>
      </c>
      <c r="E11">
        <f>INDEX('run-numa7'!M:M,(ROW()-2)*5+6)/1000000</f>
        <v>27.49586</v>
      </c>
      <c r="F11">
        <f t="shared" si="1"/>
        <v>2.3755610000000011</v>
      </c>
      <c r="G11">
        <f>INDEX('run-numa7-nolog'!M:M,(ROW()-2)*5+4)/1000000</f>
        <v>42.745441999999997</v>
      </c>
      <c r="H11">
        <f>INDEX('run-numa7'!Q:Q,(ROW()-2)*5+4)</f>
        <v>0.09</v>
      </c>
      <c r="I11">
        <f>INDEX('run-numa7'!R:R,(ROW()-2)*5+4)</f>
        <v>0.89557200000000003</v>
      </c>
      <c r="J11">
        <f t="shared" si="2"/>
        <v>0.58767199085226451</v>
      </c>
      <c r="L11">
        <f>INDEX('run-numa8'!A:A,(ROW()-2)*5+4)</f>
        <v>208</v>
      </c>
      <c r="M11">
        <f>INDEX('run-numa8'!M:M,(ROW()-2)*5+4)/1000000</f>
        <v>32.612267000000003</v>
      </c>
    </row>
    <row r="12" spans="1:13" x14ac:dyDescent="0.45">
      <c r="A12">
        <f>INDEX('run-numa7'!A:A,(ROW()-2)*5+4)</f>
        <v>224</v>
      </c>
      <c r="B12">
        <f>INDEX('run-numa7'!M:M,(ROW()-2)*5+4)/1000000</f>
        <v>15.370621</v>
      </c>
      <c r="C12">
        <f>INDEX('run-numa7'!M:M,(ROW()-2)*5+2)/1000000</f>
        <v>13.619044000000001</v>
      </c>
      <c r="D12">
        <f t="shared" si="0"/>
        <v>1.7515769999999993</v>
      </c>
      <c r="E12">
        <f>INDEX('run-numa7'!M:M,(ROW()-2)*5+6)/1000000</f>
        <v>15.428273000000001</v>
      </c>
      <c r="F12">
        <f t="shared" si="1"/>
        <v>5.7652000000000925E-2</v>
      </c>
      <c r="G12">
        <f>INDEX('run-numa7-nolog'!M:M,(ROW()-2)*5+4)/1000000</f>
        <v>43.700518000000002</v>
      </c>
      <c r="H12">
        <f>INDEX('run-numa7'!Q:Q,(ROW()-2)*5+4)</f>
        <v>0.19670000000000001</v>
      </c>
      <c r="I12">
        <f>INDEX('run-numa7'!R:R,(ROW()-2)*5+4)</f>
        <v>0.96555400000000002</v>
      </c>
      <c r="J12">
        <f t="shared" si="2"/>
        <v>0.35172628846184384</v>
      </c>
      <c r="L12">
        <f>INDEX('run-numa8'!A:A,(ROW()-2)*5+4)</f>
        <v>224</v>
      </c>
      <c r="M12">
        <f>INDEX('run-numa8'!M:M,(ROW()-2)*5+4)/1000000</f>
        <v>22.231774999999999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"/>
  <sheetViews>
    <sheetView workbookViewId="0">
      <selection activeCell="A32" sqref="A32:A36"/>
    </sheetView>
  </sheetViews>
  <sheetFormatPr defaultRowHeight="1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>
        <v>8</v>
      </c>
      <c r="B2">
        <v>8</v>
      </c>
      <c r="C2">
        <v>4</v>
      </c>
      <c r="D2">
        <v>2095</v>
      </c>
      <c r="E2">
        <v>40</v>
      </c>
      <c r="F2">
        <v>6</v>
      </c>
      <c r="G2">
        <v>10</v>
      </c>
      <c r="H2">
        <v>0</v>
      </c>
      <c r="I2">
        <v>0</v>
      </c>
      <c r="J2">
        <v>1000000</v>
      </c>
      <c r="K2">
        <v>1</v>
      </c>
      <c r="L2">
        <v>0</v>
      </c>
      <c r="M2">
        <v>2699419</v>
      </c>
      <c r="N2">
        <v>1E-4</v>
      </c>
      <c r="O2">
        <v>38.720799999999997</v>
      </c>
      <c r="P2" s="1">
        <v>412161000</v>
      </c>
      <c r="Q2">
        <v>2.3099999999999999E-2</v>
      </c>
      <c r="R2">
        <v>0.10115200000000001</v>
      </c>
      <c r="S2">
        <v>6019</v>
      </c>
      <c r="T2">
        <v>6019</v>
      </c>
      <c r="U2">
        <v>2591527120</v>
      </c>
    </row>
    <row r="3" spans="1:21" x14ac:dyDescent="0.45">
      <c r="A3">
        <v>8</v>
      </c>
      <c r="B3">
        <v>8</v>
      </c>
      <c r="C3">
        <v>4</v>
      </c>
      <c r="D3">
        <v>2095</v>
      </c>
      <c r="E3">
        <v>40</v>
      </c>
      <c r="F3">
        <v>6</v>
      </c>
      <c r="G3">
        <v>10</v>
      </c>
      <c r="H3">
        <v>0</v>
      </c>
      <c r="I3">
        <v>0</v>
      </c>
      <c r="J3">
        <v>1000000</v>
      </c>
      <c r="K3">
        <v>1</v>
      </c>
      <c r="L3">
        <v>0</v>
      </c>
      <c r="M3">
        <v>2705921</v>
      </c>
      <c r="N3">
        <v>2.0000000000000001E-4</v>
      </c>
      <c r="O3">
        <v>43.323900000000002</v>
      </c>
      <c r="P3" s="1">
        <v>413183000</v>
      </c>
      <c r="Q3">
        <v>2.1499999999999998E-2</v>
      </c>
      <c r="R3">
        <v>0.101289</v>
      </c>
      <c r="S3">
        <v>6093</v>
      </c>
      <c r="T3">
        <v>6093</v>
      </c>
      <c r="U3">
        <v>2597770672</v>
      </c>
    </row>
    <row r="4" spans="1:21" x14ac:dyDescent="0.45">
      <c r="A4">
        <v>8</v>
      </c>
      <c r="B4">
        <v>8</v>
      </c>
      <c r="C4">
        <v>4</v>
      </c>
      <c r="D4">
        <v>2095</v>
      </c>
      <c r="E4">
        <v>40</v>
      </c>
      <c r="F4">
        <v>6</v>
      </c>
      <c r="G4">
        <v>10</v>
      </c>
      <c r="H4">
        <v>0</v>
      </c>
      <c r="I4">
        <v>0</v>
      </c>
      <c r="J4">
        <v>1000000</v>
      </c>
      <c r="K4">
        <v>1</v>
      </c>
      <c r="L4">
        <v>0</v>
      </c>
      <c r="M4">
        <v>2710077</v>
      </c>
      <c r="N4">
        <v>1E-4</v>
      </c>
      <c r="O4">
        <v>46.671900000000001</v>
      </c>
      <c r="P4" s="1">
        <v>413800000</v>
      </c>
      <c r="Q4">
        <v>2.1899999999999999E-2</v>
      </c>
      <c r="R4">
        <v>0.100346</v>
      </c>
      <c r="S4">
        <v>6070</v>
      </c>
      <c r="T4">
        <v>6070</v>
      </c>
      <c r="U4">
        <v>2601760288</v>
      </c>
    </row>
    <row r="5" spans="1:21" x14ac:dyDescent="0.45">
      <c r="A5">
        <v>8</v>
      </c>
      <c r="B5">
        <v>8</v>
      </c>
      <c r="C5">
        <v>4</v>
      </c>
      <c r="D5">
        <v>2095</v>
      </c>
      <c r="E5">
        <v>40</v>
      </c>
      <c r="F5">
        <v>6</v>
      </c>
      <c r="G5">
        <v>10</v>
      </c>
      <c r="H5">
        <v>0</v>
      </c>
      <c r="I5">
        <v>0</v>
      </c>
      <c r="J5">
        <v>1000000</v>
      </c>
      <c r="K5">
        <v>1</v>
      </c>
      <c r="L5">
        <v>0</v>
      </c>
      <c r="M5">
        <v>2710345</v>
      </c>
      <c r="N5">
        <v>1E-4</v>
      </c>
      <c r="O5">
        <v>40.975700000000003</v>
      </c>
      <c r="P5" s="1">
        <v>413806000</v>
      </c>
      <c r="Q5">
        <v>2.12E-2</v>
      </c>
      <c r="R5">
        <v>0.10145899999999999</v>
      </c>
      <c r="S5">
        <v>6068</v>
      </c>
      <c r="T5">
        <v>6068</v>
      </c>
      <c r="U5">
        <v>2602016240</v>
      </c>
    </row>
    <row r="6" spans="1:21" x14ac:dyDescent="0.45">
      <c r="A6">
        <v>8</v>
      </c>
      <c r="B6">
        <v>8</v>
      </c>
      <c r="C6">
        <v>4</v>
      </c>
      <c r="D6">
        <v>2095</v>
      </c>
      <c r="E6">
        <v>40</v>
      </c>
      <c r="F6">
        <v>6</v>
      </c>
      <c r="G6">
        <v>10</v>
      </c>
      <c r="H6">
        <v>0</v>
      </c>
      <c r="I6">
        <v>0</v>
      </c>
      <c r="J6">
        <v>1000000</v>
      </c>
      <c r="K6">
        <v>1</v>
      </c>
      <c r="L6">
        <v>0</v>
      </c>
      <c r="M6">
        <v>2711720</v>
      </c>
      <c r="N6">
        <v>1E-4</v>
      </c>
      <c r="O6">
        <v>42.207700000000003</v>
      </c>
      <c r="P6" s="1">
        <v>414039000</v>
      </c>
      <c r="Q6">
        <v>2.0799999999999999E-2</v>
      </c>
      <c r="R6">
        <v>0.10102800000000001</v>
      </c>
      <c r="S6">
        <v>6087</v>
      </c>
      <c r="T6">
        <v>6087</v>
      </c>
      <c r="U6">
        <v>2603336432</v>
      </c>
    </row>
    <row r="7" spans="1:21" x14ac:dyDescent="0.45">
      <c r="A7">
        <v>16</v>
      </c>
      <c r="B7">
        <v>8</v>
      </c>
      <c r="C7">
        <v>4</v>
      </c>
      <c r="D7">
        <v>2095</v>
      </c>
      <c r="E7">
        <v>40</v>
      </c>
      <c r="F7">
        <v>6</v>
      </c>
      <c r="G7">
        <v>10</v>
      </c>
      <c r="H7">
        <v>0</v>
      </c>
      <c r="I7">
        <v>0</v>
      </c>
      <c r="J7">
        <v>1000000</v>
      </c>
      <c r="K7">
        <v>1</v>
      </c>
      <c r="L7">
        <v>0</v>
      </c>
      <c r="M7">
        <v>5278146</v>
      </c>
      <c r="N7">
        <v>2.0000000000000001E-4</v>
      </c>
      <c r="O7">
        <v>47.978200000000001</v>
      </c>
      <c r="P7" s="1">
        <v>805838000</v>
      </c>
      <c r="Q7">
        <v>1.9E-2</v>
      </c>
      <c r="R7">
        <v>0.191632</v>
      </c>
      <c r="S7">
        <v>9910</v>
      </c>
      <c r="T7">
        <v>11109</v>
      </c>
      <c r="U7">
        <v>5067174560</v>
      </c>
    </row>
    <row r="8" spans="1:21" x14ac:dyDescent="0.45">
      <c r="A8">
        <v>16</v>
      </c>
      <c r="B8">
        <v>8</v>
      </c>
      <c r="C8">
        <v>4</v>
      </c>
      <c r="D8">
        <v>2095</v>
      </c>
      <c r="E8">
        <v>40</v>
      </c>
      <c r="F8">
        <v>6</v>
      </c>
      <c r="G8">
        <v>10</v>
      </c>
      <c r="H8">
        <v>0</v>
      </c>
      <c r="I8">
        <v>0</v>
      </c>
      <c r="J8">
        <v>1000000</v>
      </c>
      <c r="K8">
        <v>1</v>
      </c>
      <c r="L8">
        <v>0</v>
      </c>
      <c r="M8">
        <v>5282069</v>
      </c>
      <c r="N8">
        <v>2.0000000000000001E-4</v>
      </c>
      <c r="O8">
        <v>48.515999999999998</v>
      </c>
      <c r="P8" s="1">
        <v>806456000</v>
      </c>
      <c r="Q8">
        <v>1.9E-2</v>
      </c>
      <c r="R8">
        <v>0.19515299999999999</v>
      </c>
      <c r="S8">
        <v>9941</v>
      </c>
      <c r="T8">
        <v>11129</v>
      </c>
      <c r="U8">
        <v>5070942688</v>
      </c>
    </row>
    <row r="9" spans="1:21" x14ac:dyDescent="0.45">
      <c r="A9">
        <v>16</v>
      </c>
      <c r="B9">
        <v>8</v>
      </c>
      <c r="C9">
        <v>4</v>
      </c>
      <c r="D9">
        <v>2095</v>
      </c>
      <c r="E9">
        <v>40</v>
      </c>
      <c r="F9">
        <v>6</v>
      </c>
      <c r="G9">
        <v>10</v>
      </c>
      <c r="H9">
        <v>0</v>
      </c>
      <c r="I9">
        <v>0</v>
      </c>
      <c r="J9">
        <v>1000000</v>
      </c>
      <c r="K9">
        <v>1</v>
      </c>
      <c r="L9">
        <v>0</v>
      </c>
      <c r="M9">
        <v>5303180</v>
      </c>
      <c r="N9">
        <v>2.0000000000000001E-4</v>
      </c>
      <c r="O9">
        <v>46.5032</v>
      </c>
      <c r="P9" s="1">
        <v>809208000</v>
      </c>
      <c r="Q9">
        <v>1.9E-2</v>
      </c>
      <c r="R9">
        <v>0.19420200000000001</v>
      </c>
      <c r="S9">
        <v>10094</v>
      </c>
      <c r="T9">
        <v>11213</v>
      </c>
      <c r="U9">
        <v>5091208176</v>
      </c>
    </row>
    <row r="10" spans="1:21" x14ac:dyDescent="0.45">
      <c r="A10">
        <v>16</v>
      </c>
      <c r="B10">
        <v>8</v>
      </c>
      <c r="C10">
        <v>4</v>
      </c>
      <c r="D10">
        <v>2095</v>
      </c>
      <c r="E10">
        <v>40</v>
      </c>
      <c r="F10">
        <v>6</v>
      </c>
      <c r="G10">
        <v>10</v>
      </c>
      <c r="H10">
        <v>0</v>
      </c>
      <c r="I10">
        <v>0</v>
      </c>
      <c r="J10">
        <v>1000000</v>
      </c>
      <c r="K10">
        <v>1</v>
      </c>
      <c r="L10">
        <v>0</v>
      </c>
      <c r="M10">
        <v>5305538</v>
      </c>
      <c r="N10">
        <v>2.9999999999999997E-4</v>
      </c>
      <c r="O10">
        <v>47.193399999999997</v>
      </c>
      <c r="P10" s="1">
        <v>810024000</v>
      </c>
      <c r="Q10">
        <v>1.84E-2</v>
      </c>
      <c r="R10">
        <v>0.195658</v>
      </c>
      <c r="S10">
        <v>10022</v>
      </c>
      <c r="T10">
        <v>11224</v>
      </c>
      <c r="U10">
        <v>5093472688</v>
      </c>
    </row>
    <row r="11" spans="1:21" x14ac:dyDescent="0.45">
      <c r="A11">
        <v>16</v>
      </c>
      <c r="B11">
        <v>8</v>
      </c>
      <c r="C11">
        <v>4</v>
      </c>
      <c r="D11">
        <v>2095</v>
      </c>
      <c r="E11">
        <v>40</v>
      </c>
      <c r="F11">
        <v>6</v>
      </c>
      <c r="G11">
        <v>10</v>
      </c>
      <c r="H11">
        <v>0</v>
      </c>
      <c r="I11">
        <v>0</v>
      </c>
      <c r="J11">
        <v>1000000</v>
      </c>
      <c r="K11">
        <v>1</v>
      </c>
      <c r="L11">
        <v>0</v>
      </c>
      <c r="M11">
        <v>5312141</v>
      </c>
      <c r="N11">
        <v>2.0999999999999999E-3</v>
      </c>
      <c r="O11">
        <v>47.124099999999999</v>
      </c>
      <c r="P11" s="1">
        <v>811013000</v>
      </c>
      <c r="Q11">
        <v>1.9599999999999999E-2</v>
      </c>
      <c r="R11">
        <v>0.19382199999999999</v>
      </c>
      <c r="S11">
        <v>10125</v>
      </c>
      <c r="T11">
        <v>11247</v>
      </c>
      <c r="U11">
        <v>5099812736</v>
      </c>
    </row>
    <row r="12" spans="1:21" x14ac:dyDescent="0.45">
      <c r="A12">
        <v>32</v>
      </c>
      <c r="B12">
        <v>8</v>
      </c>
      <c r="C12">
        <v>4</v>
      </c>
      <c r="D12">
        <v>2095</v>
      </c>
      <c r="E12">
        <v>40</v>
      </c>
      <c r="F12">
        <v>6</v>
      </c>
      <c r="G12">
        <v>10</v>
      </c>
      <c r="H12">
        <v>0</v>
      </c>
      <c r="I12">
        <v>0</v>
      </c>
      <c r="J12">
        <v>1000000</v>
      </c>
      <c r="K12">
        <v>1</v>
      </c>
      <c r="L12">
        <v>0</v>
      </c>
      <c r="M12">
        <v>10560404</v>
      </c>
      <c r="N12">
        <v>4.0000000000000002E-4</v>
      </c>
      <c r="O12">
        <v>53.362499999999997</v>
      </c>
      <c r="P12" s="1">
        <v>1612020000</v>
      </c>
      <c r="Q12">
        <v>1.8800000000000001E-2</v>
      </c>
      <c r="R12">
        <v>0.39418799999999998</v>
      </c>
      <c r="S12">
        <v>10824</v>
      </c>
      <c r="T12">
        <v>22242</v>
      </c>
      <c r="U12">
        <v>10138299312</v>
      </c>
    </row>
    <row r="13" spans="1:21" x14ac:dyDescent="0.45">
      <c r="A13">
        <v>32</v>
      </c>
      <c r="B13">
        <v>8</v>
      </c>
      <c r="C13">
        <v>4</v>
      </c>
      <c r="D13">
        <v>2095</v>
      </c>
      <c r="E13">
        <v>40</v>
      </c>
      <c r="F13">
        <v>6</v>
      </c>
      <c r="G13">
        <v>10</v>
      </c>
      <c r="H13">
        <v>0</v>
      </c>
      <c r="I13">
        <v>0</v>
      </c>
      <c r="J13">
        <v>1000000</v>
      </c>
      <c r="K13">
        <v>1</v>
      </c>
      <c r="L13">
        <v>0</v>
      </c>
      <c r="M13">
        <v>10627087</v>
      </c>
      <c r="N13">
        <v>7.9000000000000008E-3</v>
      </c>
      <c r="O13">
        <v>54.588299999999997</v>
      </c>
      <c r="P13" s="1">
        <v>1621900000</v>
      </c>
      <c r="Q13">
        <v>2.0899999999999998E-2</v>
      </c>
      <c r="R13">
        <v>0.40025100000000002</v>
      </c>
      <c r="S13">
        <v>11258</v>
      </c>
      <c r="T13">
        <v>23046</v>
      </c>
      <c r="U13">
        <v>10202326304</v>
      </c>
    </row>
    <row r="14" spans="1:21" x14ac:dyDescent="0.45">
      <c r="A14">
        <v>32</v>
      </c>
      <c r="B14">
        <v>8</v>
      </c>
      <c r="C14">
        <v>4</v>
      </c>
      <c r="D14">
        <v>2095</v>
      </c>
      <c r="E14">
        <v>40</v>
      </c>
      <c r="F14">
        <v>6</v>
      </c>
      <c r="G14">
        <v>10</v>
      </c>
      <c r="H14">
        <v>0</v>
      </c>
      <c r="I14">
        <v>0</v>
      </c>
      <c r="J14">
        <v>1000000</v>
      </c>
      <c r="K14">
        <v>1</v>
      </c>
      <c r="L14">
        <v>0</v>
      </c>
      <c r="M14">
        <v>10637922</v>
      </c>
      <c r="N14">
        <v>4.5999999999999999E-3</v>
      </c>
      <c r="O14">
        <v>54.258099999999999</v>
      </c>
      <c r="P14" s="1">
        <v>1621900000</v>
      </c>
      <c r="Q14">
        <v>0.02</v>
      </c>
      <c r="R14">
        <v>0.39987600000000001</v>
      </c>
      <c r="S14">
        <v>11165</v>
      </c>
      <c r="T14">
        <v>23014</v>
      </c>
      <c r="U14">
        <v>10212727008</v>
      </c>
    </row>
    <row r="15" spans="1:21" x14ac:dyDescent="0.45">
      <c r="A15">
        <v>32</v>
      </c>
      <c r="B15">
        <v>8</v>
      </c>
      <c r="C15">
        <v>4</v>
      </c>
      <c r="D15">
        <v>2095</v>
      </c>
      <c r="E15">
        <v>40</v>
      </c>
      <c r="F15">
        <v>6</v>
      </c>
      <c r="G15">
        <v>10</v>
      </c>
      <c r="H15">
        <v>0</v>
      </c>
      <c r="I15">
        <v>0</v>
      </c>
      <c r="J15">
        <v>1000000</v>
      </c>
      <c r="K15">
        <v>1</v>
      </c>
      <c r="L15">
        <v>0</v>
      </c>
      <c r="M15">
        <v>10651598</v>
      </c>
      <c r="N15">
        <v>5.0000000000000001E-4</v>
      </c>
      <c r="O15">
        <v>54.850200000000001</v>
      </c>
      <c r="P15" s="1">
        <v>1625870000</v>
      </c>
      <c r="Q15">
        <v>1.9099999999999999E-2</v>
      </c>
      <c r="R15">
        <v>0.400756</v>
      </c>
      <c r="S15">
        <v>11314</v>
      </c>
      <c r="T15">
        <v>23205</v>
      </c>
      <c r="U15">
        <v>10225860224</v>
      </c>
    </row>
    <row r="16" spans="1:21" x14ac:dyDescent="0.45">
      <c r="A16">
        <v>32</v>
      </c>
      <c r="B16">
        <v>8</v>
      </c>
      <c r="C16">
        <v>4</v>
      </c>
      <c r="D16">
        <v>2095</v>
      </c>
      <c r="E16">
        <v>40</v>
      </c>
      <c r="F16">
        <v>6</v>
      </c>
      <c r="G16">
        <v>10</v>
      </c>
      <c r="H16">
        <v>0</v>
      </c>
      <c r="I16">
        <v>0</v>
      </c>
      <c r="J16">
        <v>1000000</v>
      </c>
      <c r="K16">
        <v>1</v>
      </c>
      <c r="L16">
        <v>0</v>
      </c>
      <c r="M16">
        <v>10674474</v>
      </c>
      <c r="N16">
        <v>5.9999999999999995E-4</v>
      </c>
      <c r="O16">
        <v>54.265900000000002</v>
      </c>
      <c r="P16" s="1">
        <v>1628580000</v>
      </c>
      <c r="Q16">
        <v>1.9400000000000001E-2</v>
      </c>
      <c r="R16">
        <v>0.40118799999999999</v>
      </c>
      <c r="S16">
        <v>11464</v>
      </c>
      <c r="T16">
        <v>23287</v>
      </c>
      <c r="U16">
        <v>10247821440</v>
      </c>
    </row>
    <row r="17" spans="1:21" x14ac:dyDescent="0.45">
      <c r="A17">
        <v>64</v>
      </c>
      <c r="B17">
        <v>8</v>
      </c>
      <c r="C17">
        <v>4</v>
      </c>
      <c r="D17">
        <v>2095</v>
      </c>
      <c r="E17">
        <v>40</v>
      </c>
      <c r="F17">
        <v>6</v>
      </c>
      <c r="G17">
        <v>10</v>
      </c>
      <c r="H17">
        <v>0</v>
      </c>
      <c r="I17">
        <v>0</v>
      </c>
      <c r="J17">
        <v>1000000</v>
      </c>
      <c r="K17">
        <v>1</v>
      </c>
      <c r="L17">
        <v>0</v>
      </c>
      <c r="M17">
        <v>19305788</v>
      </c>
      <c r="N17">
        <v>2.3199999999999998E-2</v>
      </c>
      <c r="O17">
        <v>57.925699999999999</v>
      </c>
      <c r="P17" s="1">
        <v>2941190000</v>
      </c>
      <c r="Q17">
        <v>2.5999999999999999E-2</v>
      </c>
      <c r="R17">
        <v>0.72851999999999995</v>
      </c>
      <c r="S17">
        <v>8866</v>
      </c>
      <c r="T17">
        <v>39651</v>
      </c>
      <c r="U17">
        <v>18534109792</v>
      </c>
    </row>
    <row r="18" spans="1:21" x14ac:dyDescent="0.45">
      <c r="A18">
        <v>64</v>
      </c>
      <c r="B18">
        <v>8</v>
      </c>
      <c r="C18">
        <v>4</v>
      </c>
      <c r="D18">
        <v>2095</v>
      </c>
      <c r="E18">
        <v>40</v>
      </c>
      <c r="F18">
        <v>6</v>
      </c>
      <c r="G18">
        <v>10</v>
      </c>
      <c r="H18">
        <v>0</v>
      </c>
      <c r="I18">
        <v>0</v>
      </c>
      <c r="J18">
        <v>1000000</v>
      </c>
      <c r="K18">
        <v>1</v>
      </c>
      <c r="L18">
        <v>0</v>
      </c>
      <c r="M18">
        <v>19539064</v>
      </c>
      <c r="N18">
        <v>2.1700000000000001E-2</v>
      </c>
      <c r="O18">
        <v>59.122399999999999</v>
      </c>
      <c r="P18" s="1">
        <v>2981020000</v>
      </c>
      <c r="Q18">
        <v>2.3199999999999998E-2</v>
      </c>
      <c r="R18">
        <v>0.73886200000000002</v>
      </c>
      <c r="S18">
        <v>8601</v>
      </c>
      <c r="T18">
        <v>39769</v>
      </c>
      <c r="U18">
        <v>18758052384</v>
      </c>
    </row>
    <row r="19" spans="1:21" x14ac:dyDescent="0.45">
      <c r="A19">
        <v>64</v>
      </c>
      <c r="B19">
        <v>8</v>
      </c>
      <c r="C19">
        <v>4</v>
      </c>
      <c r="D19">
        <v>2095</v>
      </c>
      <c r="E19">
        <v>40</v>
      </c>
      <c r="F19">
        <v>6</v>
      </c>
      <c r="G19">
        <v>10</v>
      </c>
      <c r="H19">
        <v>0</v>
      </c>
      <c r="I19">
        <v>0</v>
      </c>
      <c r="J19">
        <v>1000000</v>
      </c>
      <c r="K19">
        <v>1</v>
      </c>
      <c r="L19">
        <v>0</v>
      </c>
      <c r="M19">
        <v>19548312</v>
      </c>
      <c r="N19">
        <v>3.04E-2</v>
      </c>
      <c r="O19">
        <v>58.548900000000003</v>
      </c>
      <c r="P19" s="1">
        <v>2982160000</v>
      </c>
      <c r="Q19">
        <v>1.9E-2</v>
      </c>
      <c r="R19">
        <v>0.73327500000000001</v>
      </c>
      <c r="S19">
        <v>8722</v>
      </c>
      <c r="T19">
        <v>39929</v>
      </c>
      <c r="U19">
        <v>18766934128</v>
      </c>
    </row>
    <row r="20" spans="1:21" x14ac:dyDescent="0.45">
      <c r="A20">
        <v>64</v>
      </c>
      <c r="B20">
        <v>8</v>
      </c>
      <c r="C20">
        <v>4</v>
      </c>
      <c r="D20">
        <v>2095</v>
      </c>
      <c r="E20">
        <v>40</v>
      </c>
      <c r="F20">
        <v>6</v>
      </c>
      <c r="G20">
        <v>10</v>
      </c>
      <c r="H20">
        <v>0</v>
      </c>
      <c r="I20">
        <v>0</v>
      </c>
      <c r="J20">
        <v>1000000</v>
      </c>
      <c r="K20">
        <v>1</v>
      </c>
      <c r="L20">
        <v>0</v>
      </c>
      <c r="M20">
        <v>19574799</v>
      </c>
      <c r="N20">
        <v>1.8100000000000002E-2</v>
      </c>
      <c r="O20">
        <v>58.967300000000002</v>
      </c>
      <c r="P20" s="1">
        <v>2983050000</v>
      </c>
      <c r="Q20">
        <v>2.2599999999999999E-2</v>
      </c>
      <c r="R20">
        <v>0.74274099999999998</v>
      </c>
      <c r="S20">
        <v>8668</v>
      </c>
      <c r="T20">
        <v>39886</v>
      </c>
      <c r="U20">
        <v>18792361760</v>
      </c>
    </row>
    <row r="21" spans="1:21" x14ac:dyDescent="0.45">
      <c r="A21">
        <v>64</v>
      </c>
      <c r="B21">
        <v>8</v>
      </c>
      <c r="C21">
        <v>4</v>
      </c>
      <c r="D21">
        <v>2095</v>
      </c>
      <c r="E21">
        <v>40</v>
      </c>
      <c r="F21">
        <v>6</v>
      </c>
      <c r="G21">
        <v>10</v>
      </c>
      <c r="H21">
        <v>0</v>
      </c>
      <c r="I21">
        <v>0</v>
      </c>
      <c r="J21">
        <v>1000000</v>
      </c>
      <c r="K21">
        <v>1</v>
      </c>
      <c r="L21">
        <v>0</v>
      </c>
      <c r="M21">
        <v>19664608</v>
      </c>
      <c r="N21">
        <v>9.9000000000000008E-3</v>
      </c>
      <c r="O21">
        <v>57.985199999999999</v>
      </c>
      <c r="P21" s="1">
        <v>2996480000</v>
      </c>
      <c r="Q21">
        <v>1.9199999999999998E-2</v>
      </c>
      <c r="R21">
        <v>0.72964600000000002</v>
      </c>
      <c r="S21">
        <v>8827</v>
      </c>
      <c r="T21">
        <v>40072</v>
      </c>
      <c r="U21">
        <v>18878579952</v>
      </c>
    </row>
    <row r="22" spans="1:21" x14ac:dyDescent="0.45">
      <c r="A22">
        <v>96</v>
      </c>
      <c r="B22">
        <v>8</v>
      </c>
      <c r="C22">
        <v>4</v>
      </c>
      <c r="D22">
        <v>2095</v>
      </c>
      <c r="E22">
        <v>40</v>
      </c>
      <c r="F22">
        <v>6</v>
      </c>
      <c r="G22">
        <v>10</v>
      </c>
      <c r="H22">
        <v>0</v>
      </c>
      <c r="I22">
        <v>0</v>
      </c>
      <c r="J22">
        <v>1000000</v>
      </c>
      <c r="K22">
        <v>1</v>
      </c>
      <c r="L22">
        <v>0</v>
      </c>
      <c r="M22">
        <v>24958361</v>
      </c>
      <c r="N22">
        <v>0.11940000000000001</v>
      </c>
      <c r="O22">
        <v>57.651499999999999</v>
      </c>
      <c r="P22" s="1">
        <v>3799820000</v>
      </c>
      <c r="Q22">
        <v>3.3300000000000003E-2</v>
      </c>
      <c r="R22">
        <v>0.86253899999999994</v>
      </c>
      <c r="S22">
        <v>7464</v>
      </c>
      <c r="T22">
        <v>57033</v>
      </c>
      <c r="U22">
        <v>23960832144</v>
      </c>
    </row>
    <row r="23" spans="1:21" x14ac:dyDescent="0.45">
      <c r="A23">
        <v>96</v>
      </c>
      <c r="B23">
        <v>8</v>
      </c>
      <c r="C23">
        <v>4</v>
      </c>
      <c r="D23">
        <v>2095</v>
      </c>
      <c r="E23">
        <v>40</v>
      </c>
      <c r="F23">
        <v>6</v>
      </c>
      <c r="G23">
        <v>10</v>
      </c>
      <c r="H23">
        <v>0</v>
      </c>
      <c r="I23">
        <v>0</v>
      </c>
      <c r="J23">
        <v>1000000</v>
      </c>
      <c r="K23">
        <v>1</v>
      </c>
      <c r="L23">
        <v>0</v>
      </c>
      <c r="M23">
        <v>25310983</v>
      </c>
      <c r="N23">
        <v>7.1599999999999997E-2</v>
      </c>
      <c r="O23">
        <v>56.977800000000002</v>
      </c>
      <c r="P23" s="1">
        <v>3854010000</v>
      </c>
      <c r="Q23">
        <v>3.2899999999999999E-2</v>
      </c>
      <c r="R23">
        <v>0.86539600000000005</v>
      </c>
      <c r="S23">
        <v>7325</v>
      </c>
      <c r="T23">
        <v>58066</v>
      </c>
      <c r="U23">
        <v>24299364688</v>
      </c>
    </row>
    <row r="24" spans="1:21" x14ac:dyDescent="0.45">
      <c r="A24">
        <v>96</v>
      </c>
      <c r="B24">
        <v>8</v>
      </c>
      <c r="C24">
        <v>4</v>
      </c>
      <c r="D24">
        <v>2095</v>
      </c>
      <c r="E24">
        <v>40</v>
      </c>
      <c r="F24">
        <v>6</v>
      </c>
      <c r="G24">
        <v>10</v>
      </c>
      <c r="H24">
        <v>0</v>
      </c>
      <c r="I24">
        <v>0</v>
      </c>
      <c r="J24">
        <v>1000000</v>
      </c>
      <c r="K24">
        <v>1</v>
      </c>
      <c r="L24">
        <v>0</v>
      </c>
      <c r="M24">
        <v>25315193</v>
      </c>
      <c r="N24">
        <v>5.0599999999999999E-2</v>
      </c>
      <c r="O24">
        <v>55.690199999999997</v>
      </c>
      <c r="P24" s="1">
        <v>3851470000</v>
      </c>
      <c r="Q24">
        <v>3.5999999999999997E-2</v>
      </c>
      <c r="R24">
        <v>0.856904</v>
      </c>
      <c r="S24">
        <v>7590</v>
      </c>
      <c r="T24">
        <v>58054</v>
      </c>
      <c r="U24">
        <v>24303404064</v>
      </c>
    </row>
    <row r="25" spans="1:21" x14ac:dyDescent="0.45">
      <c r="A25">
        <v>96</v>
      </c>
      <c r="B25">
        <v>8</v>
      </c>
      <c r="C25">
        <v>4</v>
      </c>
      <c r="D25">
        <v>2095</v>
      </c>
      <c r="E25">
        <v>40</v>
      </c>
      <c r="F25">
        <v>6</v>
      </c>
      <c r="G25">
        <v>10</v>
      </c>
      <c r="H25">
        <v>0</v>
      </c>
      <c r="I25">
        <v>0</v>
      </c>
      <c r="J25">
        <v>1000000</v>
      </c>
      <c r="K25">
        <v>1</v>
      </c>
      <c r="L25">
        <v>0</v>
      </c>
      <c r="M25">
        <v>25355538</v>
      </c>
      <c r="N25">
        <v>5.28E-2</v>
      </c>
      <c r="O25">
        <v>55.0062</v>
      </c>
      <c r="P25" s="1">
        <v>3859880000</v>
      </c>
      <c r="Q25">
        <v>3.2899999999999999E-2</v>
      </c>
      <c r="R25">
        <v>0.85786899999999999</v>
      </c>
      <c r="S25">
        <v>7727</v>
      </c>
      <c r="T25">
        <v>58121</v>
      </c>
      <c r="U25">
        <v>24342137760</v>
      </c>
    </row>
    <row r="26" spans="1:21" x14ac:dyDescent="0.45">
      <c r="A26">
        <v>96</v>
      </c>
      <c r="B26">
        <v>8</v>
      </c>
      <c r="C26">
        <v>4</v>
      </c>
      <c r="D26">
        <v>2095</v>
      </c>
      <c r="E26">
        <v>40</v>
      </c>
      <c r="F26">
        <v>6</v>
      </c>
      <c r="G26">
        <v>10</v>
      </c>
      <c r="H26">
        <v>0</v>
      </c>
      <c r="I26">
        <v>0</v>
      </c>
      <c r="J26">
        <v>1000000</v>
      </c>
      <c r="K26">
        <v>1</v>
      </c>
      <c r="L26">
        <v>0</v>
      </c>
      <c r="M26">
        <v>25662970</v>
      </c>
      <c r="N26">
        <v>3.9800000000000002E-2</v>
      </c>
      <c r="O26">
        <v>54.312399999999997</v>
      </c>
      <c r="P26" s="1">
        <v>3904720000</v>
      </c>
      <c r="Q26">
        <v>2.4500000000000001E-2</v>
      </c>
      <c r="R26">
        <v>0.86162499999999997</v>
      </c>
      <c r="S26">
        <v>7565</v>
      </c>
      <c r="T26">
        <v>58825</v>
      </c>
      <c r="U26">
        <v>24637282368</v>
      </c>
    </row>
    <row r="27" spans="1:21" x14ac:dyDescent="0.45">
      <c r="A27">
        <v>112</v>
      </c>
      <c r="B27">
        <v>8</v>
      </c>
      <c r="C27">
        <v>4</v>
      </c>
      <c r="D27">
        <v>2095</v>
      </c>
      <c r="E27">
        <v>40</v>
      </c>
      <c r="F27">
        <v>6</v>
      </c>
      <c r="G27">
        <v>10</v>
      </c>
      <c r="H27">
        <v>0</v>
      </c>
      <c r="I27">
        <v>0</v>
      </c>
      <c r="J27">
        <v>1000000</v>
      </c>
      <c r="K27">
        <v>1</v>
      </c>
      <c r="L27">
        <v>0</v>
      </c>
      <c r="M27">
        <v>24919593</v>
      </c>
      <c r="N27">
        <v>0.34300000000000003</v>
      </c>
      <c r="O27">
        <v>53.729900000000001</v>
      </c>
      <c r="P27" s="1">
        <v>3795250000</v>
      </c>
      <c r="Q27">
        <v>4.1500000000000002E-2</v>
      </c>
      <c r="R27">
        <v>0.90124800000000005</v>
      </c>
      <c r="S27">
        <v>8913</v>
      </c>
      <c r="T27">
        <v>56972</v>
      </c>
      <c r="U27">
        <v>23923615584</v>
      </c>
    </row>
    <row r="28" spans="1:21" x14ac:dyDescent="0.45">
      <c r="A28">
        <v>112</v>
      </c>
      <c r="B28">
        <v>8</v>
      </c>
      <c r="C28">
        <v>4</v>
      </c>
      <c r="D28">
        <v>2095</v>
      </c>
      <c r="E28">
        <v>40</v>
      </c>
      <c r="F28">
        <v>6</v>
      </c>
      <c r="G28">
        <v>10</v>
      </c>
      <c r="H28">
        <v>0</v>
      </c>
      <c r="I28">
        <v>0</v>
      </c>
      <c r="J28">
        <v>1000000</v>
      </c>
      <c r="K28">
        <v>1</v>
      </c>
      <c r="L28">
        <v>0</v>
      </c>
      <c r="M28">
        <v>25051895</v>
      </c>
      <c r="N28">
        <v>0.32269999999999999</v>
      </c>
      <c r="O28">
        <v>53.798499999999997</v>
      </c>
      <c r="P28" s="1">
        <v>3806490000</v>
      </c>
      <c r="Q28">
        <v>4.1300000000000003E-2</v>
      </c>
      <c r="R28">
        <v>0.89695800000000003</v>
      </c>
      <c r="S28">
        <v>8763</v>
      </c>
      <c r="T28">
        <v>56906</v>
      </c>
      <c r="U28">
        <v>24050623920</v>
      </c>
    </row>
    <row r="29" spans="1:21" x14ac:dyDescent="0.45">
      <c r="A29">
        <v>112</v>
      </c>
      <c r="B29">
        <v>8</v>
      </c>
      <c r="C29">
        <v>4</v>
      </c>
      <c r="D29">
        <v>2095</v>
      </c>
      <c r="E29">
        <v>40</v>
      </c>
      <c r="F29">
        <v>6</v>
      </c>
      <c r="G29">
        <v>10</v>
      </c>
      <c r="H29">
        <v>0</v>
      </c>
      <c r="I29">
        <v>0</v>
      </c>
      <c r="J29">
        <v>1000000</v>
      </c>
      <c r="K29">
        <v>1</v>
      </c>
      <c r="L29">
        <v>0</v>
      </c>
      <c r="M29">
        <v>25267953</v>
      </c>
      <c r="N29">
        <v>0.31840000000000002</v>
      </c>
      <c r="O29">
        <v>52.882300000000001</v>
      </c>
      <c r="P29" s="1">
        <v>3841360000</v>
      </c>
      <c r="Q29">
        <v>4.2799999999999998E-2</v>
      </c>
      <c r="R29">
        <v>0.91095499999999996</v>
      </c>
      <c r="S29">
        <v>8808</v>
      </c>
      <c r="T29">
        <v>57635</v>
      </c>
      <c r="U29">
        <v>24258048736</v>
      </c>
    </row>
    <row r="30" spans="1:21" x14ac:dyDescent="0.45">
      <c r="A30">
        <v>112</v>
      </c>
      <c r="B30">
        <v>8</v>
      </c>
      <c r="C30">
        <v>4</v>
      </c>
      <c r="D30">
        <v>2095</v>
      </c>
      <c r="E30">
        <v>40</v>
      </c>
      <c r="F30">
        <v>6</v>
      </c>
      <c r="G30">
        <v>10</v>
      </c>
      <c r="H30">
        <v>0</v>
      </c>
      <c r="I30">
        <v>0</v>
      </c>
      <c r="J30">
        <v>1000000</v>
      </c>
      <c r="K30">
        <v>1</v>
      </c>
      <c r="L30">
        <v>0</v>
      </c>
      <c r="M30">
        <v>25525642</v>
      </c>
      <c r="N30">
        <v>0.2918</v>
      </c>
      <c r="O30">
        <v>51.2577</v>
      </c>
      <c r="P30" s="1">
        <v>3881610000</v>
      </c>
      <c r="Q30">
        <v>3.9300000000000002E-2</v>
      </c>
      <c r="R30">
        <v>0.90434899999999996</v>
      </c>
      <c r="S30">
        <v>8973</v>
      </c>
      <c r="T30">
        <v>58138</v>
      </c>
      <c r="U30">
        <v>24505437056</v>
      </c>
    </row>
    <row r="31" spans="1:21" x14ac:dyDescent="0.45">
      <c r="A31">
        <v>112</v>
      </c>
      <c r="B31">
        <v>8</v>
      </c>
      <c r="C31">
        <v>4</v>
      </c>
      <c r="D31">
        <v>2095</v>
      </c>
      <c r="E31">
        <v>40</v>
      </c>
      <c r="F31">
        <v>6</v>
      </c>
      <c r="G31">
        <v>10</v>
      </c>
      <c r="H31">
        <v>0</v>
      </c>
      <c r="I31">
        <v>0</v>
      </c>
      <c r="J31">
        <v>1000000</v>
      </c>
      <c r="K31">
        <v>1</v>
      </c>
      <c r="L31">
        <v>0</v>
      </c>
      <c r="M31">
        <v>25724886</v>
      </c>
      <c r="N31">
        <v>0.25340000000000001</v>
      </c>
      <c r="O31">
        <v>52.047899999999998</v>
      </c>
      <c r="P31" s="1">
        <v>3910450000</v>
      </c>
      <c r="Q31">
        <v>4.65E-2</v>
      </c>
      <c r="R31">
        <v>0.91911299999999996</v>
      </c>
      <c r="S31">
        <v>8809</v>
      </c>
      <c r="T31">
        <v>58466</v>
      </c>
      <c r="U31">
        <v>24696715440</v>
      </c>
    </row>
    <row r="32" spans="1:21" x14ac:dyDescent="0.45">
      <c r="A32">
        <v>128</v>
      </c>
      <c r="B32">
        <v>8</v>
      </c>
      <c r="C32">
        <v>4</v>
      </c>
      <c r="D32">
        <v>2095</v>
      </c>
      <c r="E32">
        <v>40</v>
      </c>
      <c r="F32">
        <v>6</v>
      </c>
      <c r="G32">
        <v>10</v>
      </c>
      <c r="H32">
        <v>0</v>
      </c>
      <c r="I32">
        <v>0</v>
      </c>
      <c r="J32">
        <v>1000000</v>
      </c>
      <c r="K32">
        <v>1</v>
      </c>
      <c r="L32">
        <v>0</v>
      </c>
      <c r="M32">
        <v>25661112</v>
      </c>
      <c r="N32">
        <v>0.4012</v>
      </c>
      <c r="O32">
        <v>56.7943</v>
      </c>
      <c r="P32" s="1">
        <v>3899460000</v>
      </c>
      <c r="Q32">
        <v>5.2200000000000003E-2</v>
      </c>
      <c r="R32">
        <v>0.92397300000000004</v>
      </c>
      <c r="S32">
        <v>9266</v>
      </c>
      <c r="T32">
        <v>57926</v>
      </c>
      <c r="U32">
        <v>24635483696</v>
      </c>
    </row>
    <row r="33" spans="1:21" x14ac:dyDescent="0.45">
      <c r="A33">
        <v>128</v>
      </c>
      <c r="B33">
        <v>8</v>
      </c>
      <c r="C33">
        <v>4</v>
      </c>
      <c r="D33">
        <v>2095</v>
      </c>
      <c r="E33">
        <v>40</v>
      </c>
      <c r="F33">
        <v>6</v>
      </c>
      <c r="G33">
        <v>10</v>
      </c>
      <c r="H33">
        <v>0</v>
      </c>
      <c r="I33">
        <v>0</v>
      </c>
      <c r="J33">
        <v>1000000</v>
      </c>
      <c r="K33">
        <v>1</v>
      </c>
      <c r="L33">
        <v>0</v>
      </c>
      <c r="M33">
        <v>25713356</v>
      </c>
      <c r="N33">
        <v>0.39579999999999999</v>
      </c>
      <c r="O33">
        <v>54.553199999999997</v>
      </c>
      <c r="P33" s="1">
        <v>3904450000</v>
      </c>
      <c r="Q33">
        <v>5.2200000000000003E-2</v>
      </c>
      <c r="R33">
        <v>0.92388099999999995</v>
      </c>
      <c r="S33">
        <v>9075</v>
      </c>
      <c r="T33">
        <v>58079</v>
      </c>
      <c r="U33">
        <v>24685642128</v>
      </c>
    </row>
    <row r="34" spans="1:21" x14ac:dyDescent="0.45">
      <c r="A34">
        <v>128</v>
      </c>
      <c r="B34">
        <v>8</v>
      </c>
      <c r="C34">
        <v>4</v>
      </c>
      <c r="D34">
        <v>2095</v>
      </c>
      <c r="E34">
        <v>40</v>
      </c>
      <c r="F34">
        <v>6</v>
      </c>
      <c r="G34">
        <v>10</v>
      </c>
      <c r="H34">
        <v>0</v>
      </c>
      <c r="I34">
        <v>0</v>
      </c>
      <c r="J34">
        <v>1000000</v>
      </c>
      <c r="K34">
        <v>1</v>
      </c>
      <c r="L34">
        <v>0</v>
      </c>
      <c r="M34">
        <v>25809317</v>
      </c>
      <c r="N34">
        <v>0.39960000000000001</v>
      </c>
      <c r="O34">
        <v>55.447800000000001</v>
      </c>
      <c r="P34" s="1">
        <v>3919480000</v>
      </c>
      <c r="Q34">
        <v>5.2999999999999999E-2</v>
      </c>
      <c r="R34">
        <v>0.92316900000000002</v>
      </c>
      <c r="S34">
        <v>9164</v>
      </c>
      <c r="T34">
        <v>58594</v>
      </c>
      <c r="U34">
        <v>24777769040</v>
      </c>
    </row>
    <row r="35" spans="1:21" x14ac:dyDescent="0.45">
      <c r="A35">
        <v>128</v>
      </c>
      <c r="B35">
        <v>8</v>
      </c>
      <c r="C35">
        <v>4</v>
      </c>
      <c r="D35">
        <v>2095</v>
      </c>
      <c r="E35">
        <v>40</v>
      </c>
      <c r="F35">
        <v>6</v>
      </c>
      <c r="G35">
        <v>10</v>
      </c>
      <c r="H35">
        <v>0</v>
      </c>
      <c r="I35">
        <v>0</v>
      </c>
      <c r="J35">
        <v>1000000</v>
      </c>
      <c r="K35">
        <v>1</v>
      </c>
      <c r="L35">
        <v>0</v>
      </c>
      <c r="M35">
        <v>26169143</v>
      </c>
      <c r="N35">
        <v>0.36670000000000003</v>
      </c>
      <c r="O35">
        <v>55.152900000000002</v>
      </c>
      <c r="P35" s="1">
        <v>3975660000</v>
      </c>
      <c r="Q35">
        <v>4.8099999999999997E-2</v>
      </c>
      <c r="R35">
        <v>0.93026900000000001</v>
      </c>
      <c r="S35">
        <v>8701</v>
      </c>
      <c r="T35">
        <v>59005</v>
      </c>
      <c r="U35">
        <v>25123209024</v>
      </c>
    </row>
    <row r="36" spans="1:21" x14ac:dyDescent="0.45">
      <c r="A36">
        <v>128</v>
      </c>
      <c r="B36">
        <v>8</v>
      </c>
      <c r="C36">
        <v>4</v>
      </c>
      <c r="D36">
        <v>2095</v>
      </c>
      <c r="E36">
        <v>40</v>
      </c>
      <c r="F36">
        <v>6</v>
      </c>
      <c r="G36">
        <v>10</v>
      </c>
      <c r="H36">
        <v>0</v>
      </c>
      <c r="I36">
        <v>0</v>
      </c>
      <c r="J36">
        <v>1000000</v>
      </c>
      <c r="K36">
        <v>1</v>
      </c>
      <c r="L36">
        <v>0</v>
      </c>
      <c r="M36">
        <v>26686643</v>
      </c>
      <c r="N36">
        <v>0.3367</v>
      </c>
      <c r="O36">
        <v>52.947600000000001</v>
      </c>
      <c r="P36" s="1">
        <v>4053630000</v>
      </c>
      <c r="Q36">
        <v>4.41E-2</v>
      </c>
      <c r="R36">
        <v>0.91864599999999996</v>
      </c>
      <c r="S36">
        <v>8727</v>
      </c>
      <c r="T36">
        <v>60287</v>
      </c>
      <c r="U36">
        <v>25620026064</v>
      </c>
    </row>
    <row r="37" spans="1:21" x14ac:dyDescent="0.45">
      <c r="A37">
        <v>160</v>
      </c>
      <c r="B37">
        <v>8</v>
      </c>
      <c r="C37">
        <v>4</v>
      </c>
      <c r="D37">
        <v>2095</v>
      </c>
      <c r="E37">
        <v>40</v>
      </c>
      <c r="F37">
        <v>6</v>
      </c>
      <c r="G37">
        <v>10</v>
      </c>
      <c r="H37">
        <v>0</v>
      </c>
      <c r="I37">
        <v>0</v>
      </c>
      <c r="J37">
        <v>1000000</v>
      </c>
      <c r="K37">
        <v>1</v>
      </c>
      <c r="L37">
        <v>0</v>
      </c>
      <c r="M37">
        <v>24695632</v>
      </c>
      <c r="N37">
        <v>0.5756</v>
      </c>
      <c r="O37">
        <v>67.460599999999999</v>
      </c>
      <c r="P37" s="1">
        <v>3747360000</v>
      </c>
      <c r="Q37">
        <v>7.0599999999999996E-2</v>
      </c>
      <c r="R37">
        <v>0.94177900000000003</v>
      </c>
      <c r="S37">
        <v>8141</v>
      </c>
      <c r="T37">
        <v>58252</v>
      </c>
      <c r="U37">
        <v>23708634368</v>
      </c>
    </row>
    <row r="38" spans="1:21" x14ac:dyDescent="0.45">
      <c r="A38">
        <v>160</v>
      </c>
      <c r="B38">
        <v>8</v>
      </c>
      <c r="C38">
        <v>4</v>
      </c>
      <c r="D38">
        <v>2095</v>
      </c>
      <c r="E38">
        <v>40</v>
      </c>
      <c r="F38">
        <v>6</v>
      </c>
      <c r="G38">
        <v>10</v>
      </c>
      <c r="H38">
        <v>0</v>
      </c>
      <c r="I38">
        <v>0</v>
      </c>
      <c r="J38">
        <v>1000000</v>
      </c>
      <c r="K38">
        <v>1</v>
      </c>
      <c r="L38">
        <v>0</v>
      </c>
      <c r="M38">
        <v>25387689</v>
      </c>
      <c r="N38">
        <v>0.55279999999999996</v>
      </c>
      <c r="O38">
        <v>65.501300000000001</v>
      </c>
      <c r="P38" s="1">
        <v>3858380000</v>
      </c>
      <c r="Q38">
        <v>6.59E-2</v>
      </c>
      <c r="R38">
        <v>0.95107399999999997</v>
      </c>
      <c r="S38">
        <v>7948</v>
      </c>
      <c r="T38">
        <v>59533</v>
      </c>
      <c r="U38">
        <v>24373023600</v>
      </c>
    </row>
    <row r="39" spans="1:21" x14ac:dyDescent="0.45">
      <c r="A39">
        <v>160</v>
      </c>
      <c r="B39">
        <v>8</v>
      </c>
      <c r="C39">
        <v>4</v>
      </c>
      <c r="D39">
        <v>2095</v>
      </c>
      <c r="E39">
        <v>40</v>
      </c>
      <c r="F39">
        <v>6</v>
      </c>
      <c r="G39">
        <v>10</v>
      </c>
      <c r="H39">
        <v>0</v>
      </c>
      <c r="I39">
        <v>0</v>
      </c>
      <c r="J39">
        <v>1000000</v>
      </c>
      <c r="K39">
        <v>1</v>
      </c>
      <c r="L39">
        <v>0</v>
      </c>
      <c r="M39">
        <v>25501425</v>
      </c>
      <c r="N39">
        <v>0.53269999999999995</v>
      </c>
      <c r="O39">
        <v>69.260800000000003</v>
      </c>
      <c r="P39" s="1">
        <v>3867510000</v>
      </c>
      <c r="Q39">
        <v>7.5399999999999995E-2</v>
      </c>
      <c r="R39">
        <v>0.93740699999999999</v>
      </c>
      <c r="S39">
        <v>7124</v>
      </c>
      <c r="T39">
        <v>60140</v>
      </c>
      <c r="U39">
        <v>24482219824</v>
      </c>
    </row>
    <row r="40" spans="1:21" x14ac:dyDescent="0.45">
      <c r="A40">
        <v>160</v>
      </c>
      <c r="B40">
        <v>8</v>
      </c>
      <c r="C40">
        <v>4</v>
      </c>
      <c r="D40">
        <v>2095</v>
      </c>
      <c r="E40">
        <v>40</v>
      </c>
      <c r="F40">
        <v>6</v>
      </c>
      <c r="G40">
        <v>10</v>
      </c>
      <c r="H40">
        <v>0</v>
      </c>
      <c r="I40">
        <v>0</v>
      </c>
      <c r="J40">
        <v>1000000</v>
      </c>
      <c r="K40">
        <v>1</v>
      </c>
      <c r="L40">
        <v>0</v>
      </c>
      <c r="M40">
        <v>25690426</v>
      </c>
      <c r="N40">
        <v>0.53610000000000002</v>
      </c>
      <c r="O40">
        <v>67.315600000000003</v>
      </c>
      <c r="P40" s="1">
        <v>3898370000</v>
      </c>
      <c r="Q40">
        <v>7.4300000000000005E-2</v>
      </c>
      <c r="R40">
        <v>0.95509100000000002</v>
      </c>
      <c r="S40">
        <v>7679</v>
      </c>
      <c r="T40">
        <v>60601</v>
      </c>
      <c r="U40">
        <v>24663668928</v>
      </c>
    </row>
    <row r="41" spans="1:21" x14ac:dyDescent="0.45">
      <c r="A41">
        <v>160</v>
      </c>
      <c r="B41">
        <v>8</v>
      </c>
      <c r="C41">
        <v>4</v>
      </c>
      <c r="D41">
        <v>2095</v>
      </c>
      <c r="E41">
        <v>40</v>
      </c>
      <c r="F41">
        <v>6</v>
      </c>
      <c r="G41">
        <v>10</v>
      </c>
      <c r="H41">
        <v>0</v>
      </c>
      <c r="I41">
        <v>0</v>
      </c>
      <c r="J41">
        <v>1000000</v>
      </c>
      <c r="K41">
        <v>1</v>
      </c>
      <c r="L41">
        <v>0</v>
      </c>
      <c r="M41">
        <v>26142466</v>
      </c>
      <c r="N41">
        <v>0.51449999999999996</v>
      </c>
      <c r="O41">
        <v>66.731800000000007</v>
      </c>
      <c r="P41" s="1">
        <v>3968190000</v>
      </c>
      <c r="Q41">
        <v>7.3400000000000007E-2</v>
      </c>
      <c r="R41">
        <v>0.91811299999999996</v>
      </c>
      <c r="S41">
        <v>6439</v>
      </c>
      <c r="T41">
        <v>61263</v>
      </c>
      <c r="U41">
        <v>25097633904</v>
      </c>
    </row>
    <row r="42" spans="1:21" x14ac:dyDescent="0.45">
      <c r="A42">
        <v>192</v>
      </c>
      <c r="B42">
        <v>8</v>
      </c>
      <c r="C42">
        <v>4</v>
      </c>
      <c r="D42">
        <v>2095</v>
      </c>
      <c r="E42">
        <v>40</v>
      </c>
      <c r="F42">
        <v>6</v>
      </c>
      <c r="G42">
        <v>10</v>
      </c>
      <c r="H42">
        <v>0</v>
      </c>
      <c r="I42">
        <v>0</v>
      </c>
      <c r="J42">
        <v>1000000</v>
      </c>
      <c r="K42">
        <v>1</v>
      </c>
      <c r="L42">
        <v>0</v>
      </c>
      <c r="M42">
        <v>24705758</v>
      </c>
      <c r="N42">
        <v>0.63490000000000002</v>
      </c>
      <c r="O42">
        <v>80.542400000000001</v>
      </c>
      <c r="P42" s="1">
        <v>3738830000</v>
      </c>
      <c r="Q42">
        <v>8.2199999999999995E-2</v>
      </c>
      <c r="R42">
        <v>0.96359600000000001</v>
      </c>
      <c r="S42">
        <v>4334</v>
      </c>
      <c r="T42">
        <v>60849</v>
      </c>
      <c r="U42">
        <v>23718395168</v>
      </c>
    </row>
    <row r="43" spans="1:21" x14ac:dyDescent="0.45">
      <c r="A43">
        <v>192</v>
      </c>
      <c r="B43">
        <v>8</v>
      </c>
      <c r="C43">
        <v>4</v>
      </c>
      <c r="D43">
        <v>2095</v>
      </c>
      <c r="E43">
        <v>40</v>
      </c>
      <c r="F43">
        <v>6</v>
      </c>
      <c r="G43">
        <v>10</v>
      </c>
      <c r="H43">
        <v>0</v>
      </c>
      <c r="I43">
        <v>0</v>
      </c>
      <c r="J43">
        <v>1000000</v>
      </c>
      <c r="K43">
        <v>1</v>
      </c>
      <c r="L43">
        <v>0</v>
      </c>
      <c r="M43">
        <v>25068629</v>
      </c>
      <c r="N43">
        <v>0.62619999999999998</v>
      </c>
      <c r="O43">
        <v>76.557100000000005</v>
      </c>
      <c r="P43" s="1">
        <v>3805700000</v>
      </c>
      <c r="Q43">
        <v>8.2100000000000006E-2</v>
      </c>
      <c r="R43">
        <v>0.95535499999999995</v>
      </c>
      <c r="S43">
        <v>5333</v>
      </c>
      <c r="T43">
        <v>61812</v>
      </c>
      <c r="U43">
        <v>24066765840</v>
      </c>
    </row>
    <row r="44" spans="1:21" x14ac:dyDescent="0.45">
      <c r="A44">
        <v>192</v>
      </c>
      <c r="B44">
        <v>8</v>
      </c>
      <c r="C44">
        <v>4</v>
      </c>
      <c r="D44">
        <v>2095</v>
      </c>
      <c r="E44">
        <v>40</v>
      </c>
      <c r="F44">
        <v>6</v>
      </c>
      <c r="G44">
        <v>10</v>
      </c>
      <c r="H44">
        <v>0</v>
      </c>
      <c r="I44">
        <v>0</v>
      </c>
      <c r="J44">
        <v>1000000</v>
      </c>
      <c r="K44">
        <v>1</v>
      </c>
      <c r="L44">
        <v>0</v>
      </c>
      <c r="M44">
        <v>25201977</v>
      </c>
      <c r="N44">
        <v>0.61409999999999998</v>
      </c>
      <c r="O44">
        <v>80.270499999999998</v>
      </c>
      <c r="P44" s="1">
        <v>3821930000</v>
      </c>
      <c r="Q44">
        <v>8.9200000000000002E-2</v>
      </c>
      <c r="R44">
        <v>0.94163399999999997</v>
      </c>
      <c r="S44">
        <v>5026</v>
      </c>
      <c r="T44">
        <v>62297</v>
      </c>
      <c r="U44">
        <v>24194784144</v>
      </c>
    </row>
    <row r="45" spans="1:21" x14ac:dyDescent="0.45">
      <c r="A45">
        <v>192</v>
      </c>
      <c r="B45">
        <v>8</v>
      </c>
      <c r="C45">
        <v>4</v>
      </c>
      <c r="D45">
        <v>2095</v>
      </c>
      <c r="E45">
        <v>40</v>
      </c>
      <c r="F45">
        <v>6</v>
      </c>
      <c r="G45">
        <v>10</v>
      </c>
      <c r="H45">
        <v>0</v>
      </c>
      <c r="I45">
        <v>0</v>
      </c>
      <c r="J45">
        <v>1000000</v>
      </c>
      <c r="K45">
        <v>1</v>
      </c>
      <c r="L45">
        <v>0</v>
      </c>
      <c r="M45">
        <v>25853162</v>
      </c>
      <c r="N45">
        <v>0.59319999999999995</v>
      </c>
      <c r="O45">
        <v>76.8416</v>
      </c>
      <c r="P45" s="1">
        <v>3916680000</v>
      </c>
      <c r="Q45">
        <v>8.9499999999999996E-2</v>
      </c>
      <c r="R45">
        <v>0.92042000000000002</v>
      </c>
      <c r="S45">
        <v>4573</v>
      </c>
      <c r="T45">
        <v>63861</v>
      </c>
      <c r="U45">
        <v>24819945552</v>
      </c>
    </row>
    <row r="46" spans="1:21" x14ac:dyDescent="0.45">
      <c r="A46">
        <v>192</v>
      </c>
      <c r="B46">
        <v>8</v>
      </c>
      <c r="C46">
        <v>4</v>
      </c>
      <c r="D46">
        <v>2095</v>
      </c>
      <c r="E46">
        <v>40</v>
      </c>
      <c r="F46">
        <v>6</v>
      </c>
      <c r="G46">
        <v>10</v>
      </c>
      <c r="H46">
        <v>0</v>
      </c>
      <c r="I46">
        <v>0</v>
      </c>
      <c r="J46">
        <v>1000000</v>
      </c>
      <c r="K46">
        <v>1</v>
      </c>
      <c r="L46">
        <v>0</v>
      </c>
      <c r="M46">
        <v>27581364</v>
      </c>
      <c r="N46">
        <v>0.54379999999999995</v>
      </c>
      <c r="O46">
        <v>71.248000000000005</v>
      </c>
      <c r="P46" s="1">
        <v>4165080000</v>
      </c>
      <c r="Q46">
        <v>7.0199999999999999E-2</v>
      </c>
      <c r="R46">
        <v>0.96173600000000004</v>
      </c>
      <c r="S46">
        <v>5212</v>
      </c>
      <c r="T46">
        <v>67572</v>
      </c>
      <c r="U46">
        <v>26479071840</v>
      </c>
    </row>
    <row r="47" spans="1:21" x14ac:dyDescent="0.45">
      <c r="A47">
        <v>216</v>
      </c>
      <c r="B47">
        <v>8</v>
      </c>
      <c r="C47">
        <v>4</v>
      </c>
      <c r="D47">
        <v>2095</v>
      </c>
      <c r="E47">
        <v>40</v>
      </c>
      <c r="F47">
        <v>6</v>
      </c>
      <c r="G47">
        <v>10</v>
      </c>
      <c r="H47">
        <v>0</v>
      </c>
      <c r="I47">
        <v>0</v>
      </c>
      <c r="J47">
        <v>1000000</v>
      </c>
      <c r="K47">
        <v>1</v>
      </c>
      <c r="L47">
        <v>0</v>
      </c>
      <c r="M47">
        <v>23170891</v>
      </c>
      <c r="N47">
        <v>0.69940000000000002</v>
      </c>
      <c r="O47">
        <v>89.873199999999997</v>
      </c>
      <c r="P47" s="1">
        <v>3518050000</v>
      </c>
      <c r="Q47">
        <v>0.104</v>
      </c>
      <c r="R47">
        <v>0.92119499999999999</v>
      </c>
      <c r="S47">
        <v>3621</v>
      </c>
      <c r="T47">
        <v>58913</v>
      </c>
      <c r="U47">
        <v>22244898528</v>
      </c>
    </row>
    <row r="48" spans="1:21" x14ac:dyDescent="0.45">
      <c r="A48">
        <v>216</v>
      </c>
      <c r="B48">
        <v>8</v>
      </c>
      <c r="C48">
        <v>4</v>
      </c>
      <c r="D48">
        <v>2095</v>
      </c>
      <c r="E48">
        <v>40</v>
      </c>
      <c r="F48">
        <v>6</v>
      </c>
      <c r="G48">
        <v>10</v>
      </c>
      <c r="H48">
        <v>0</v>
      </c>
      <c r="I48">
        <v>0</v>
      </c>
      <c r="J48">
        <v>1000000</v>
      </c>
      <c r="K48">
        <v>1</v>
      </c>
      <c r="L48">
        <v>0</v>
      </c>
      <c r="M48">
        <v>24743990</v>
      </c>
      <c r="N48">
        <v>0.66610000000000003</v>
      </c>
      <c r="O48">
        <v>87.485399999999998</v>
      </c>
      <c r="P48" s="1">
        <v>3719800000</v>
      </c>
      <c r="Q48">
        <v>0.1052</v>
      </c>
      <c r="R48">
        <v>0.95955800000000002</v>
      </c>
      <c r="S48">
        <v>3302</v>
      </c>
      <c r="T48">
        <v>62298</v>
      </c>
      <c r="U48">
        <v>23755120144</v>
      </c>
    </row>
    <row r="49" spans="1:21" x14ac:dyDescent="0.45">
      <c r="A49">
        <v>216</v>
      </c>
      <c r="B49">
        <v>8</v>
      </c>
      <c r="C49">
        <v>4</v>
      </c>
      <c r="D49">
        <v>2095</v>
      </c>
      <c r="E49">
        <v>40</v>
      </c>
      <c r="F49">
        <v>6</v>
      </c>
      <c r="G49">
        <v>10</v>
      </c>
      <c r="H49">
        <v>0</v>
      </c>
      <c r="I49">
        <v>0</v>
      </c>
      <c r="J49">
        <v>1000000</v>
      </c>
      <c r="K49">
        <v>1</v>
      </c>
      <c r="L49">
        <v>0</v>
      </c>
      <c r="M49">
        <v>25120299</v>
      </c>
      <c r="N49">
        <v>0.65149999999999997</v>
      </c>
      <c r="O49">
        <v>79.876999999999995</v>
      </c>
      <c r="P49" s="1">
        <v>3804620000</v>
      </c>
      <c r="Q49">
        <v>0.09</v>
      </c>
      <c r="R49">
        <v>0.89557200000000003</v>
      </c>
      <c r="S49">
        <v>4435</v>
      </c>
      <c r="T49">
        <v>63544</v>
      </c>
      <c r="U49">
        <v>24116397696</v>
      </c>
    </row>
    <row r="50" spans="1:21" x14ac:dyDescent="0.45">
      <c r="A50">
        <v>216</v>
      </c>
      <c r="B50">
        <v>8</v>
      </c>
      <c r="C50">
        <v>4</v>
      </c>
      <c r="D50">
        <v>2095</v>
      </c>
      <c r="E50">
        <v>40</v>
      </c>
      <c r="F50">
        <v>6</v>
      </c>
      <c r="G50">
        <v>10</v>
      </c>
      <c r="H50">
        <v>0</v>
      </c>
      <c r="I50">
        <v>0</v>
      </c>
      <c r="J50">
        <v>1000000</v>
      </c>
      <c r="K50">
        <v>1</v>
      </c>
      <c r="L50">
        <v>0</v>
      </c>
      <c r="M50">
        <v>25550123</v>
      </c>
      <c r="N50">
        <v>0.64549999999999996</v>
      </c>
      <c r="O50">
        <v>78.964600000000004</v>
      </c>
      <c r="P50" s="1">
        <v>3858280000</v>
      </c>
      <c r="Q50">
        <v>8.6800000000000002E-2</v>
      </c>
      <c r="R50">
        <v>0.95311199999999996</v>
      </c>
      <c r="S50">
        <v>4110</v>
      </c>
      <c r="T50">
        <v>64421</v>
      </c>
      <c r="U50">
        <v>24529038432</v>
      </c>
    </row>
    <row r="51" spans="1:21" x14ac:dyDescent="0.45">
      <c r="A51">
        <v>216</v>
      </c>
      <c r="B51">
        <v>8</v>
      </c>
      <c r="C51">
        <v>4</v>
      </c>
      <c r="D51">
        <v>2095</v>
      </c>
      <c r="E51">
        <v>40</v>
      </c>
      <c r="F51">
        <v>6</v>
      </c>
      <c r="G51">
        <v>10</v>
      </c>
      <c r="H51">
        <v>0</v>
      </c>
      <c r="I51">
        <v>0</v>
      </c>
      <c r="J51">
        <v>1000000</v>
      </c>
      <c r="K51">
        <v>1</v>
      </c>
      <c r="L51">
        <v>0</v>
      </c>
      <c r="M51">
        <v>27495860</v>
      </c>
      <c r="N51">
        <v>0.59130000000000005</v>
      </c>
      <c r="O51">
        <v>76.585400000000007</v>
      </c>
      <c r="P51" s="1">
        <v>4141580000</v>
      </c>
      <c r="Q51">
        <v>8.1500000000000003E-2</v>
      </c>
      <c r="R51">
        <v>0.96239200000000003</v>
      </c>
      <c r="S51">
        <v>4296</v>
      </c>
      <c r="T51">
        <v>69447</v>
      </c>
      <c r="U51">
        <v>26397019632</v>
      </c>
    </row>
    <row r="52" spans="1:21" x14ac:dyDescent="0.45">
      <c r="A52">
        <v>224</v>
      </c>
      <c r="B52">
        <v>8</v>
      </c>
      <c r="C52">
        <v>4</v>
      </c>
      <c r="D52">
        <v>2095</v>
      </c>
      <c r="E52">
        <v>40</v>
      </c>
      <c r="F52">
        <v>6</v>
      </c>
      <c r="G52">
        <v>10</v>
      </c>
      <c r="H52">
        <v>0</v>
      </c>
      <c r="I52">
        <v>0</v>
      </c>
      <c r="J52">
        <v>1000000</v>
      </c>
      <c r="K52">
        <v>1</v>
      </c>
      <c r="L52">
        <v>0</v>
      </c>
      <c r="M52">
        <v>13619044</v>
      </c>
      <c r="N52">
        <v>0.86380000000000001</v>
      </c>
      <c r="O52">
        <v>139.3364</v>
      </c>
      <c r="P52" s="1">
        <v>2063920000</v>
      </c>
      <c r="Q52">
        <v>0.22819999999999999</v>
      </c>
      <c r="R52">
        <v>0.96084800000000004</v>
      </c>
      <c r="S52">
        <v>1597</v>
      </c>
      <c r="T52">
        <v>42194</v>
      </c>
      <c r="U52">
        <v>13074898448</v>
      </c>
    </row>
    <row r="53" spans="1:21" x14ac:dyDescent="0.45">
      <c r="A53">
        <v>224</v>
      </c>
      <c r="B53">
        <v>8</v>
      </c>
      <c r="C53">
        <v>4</v>
      </c>
      <c r="D53">
        <v>2095</v>
      </c>
      <c r="E53">
        <v>40</v>
      </c>
      <c r="F53">
        <v>6</v>
      </c>
      <c r="G53">
        <v>10</v>
      </c>
      <c r="H53">
        <v>0</v>
      </c>
      <c r="I53">
        <v>0</v>
      </c>
      <c r="J53">
        <v>1000000</v>
      </c>
      <c r="K53">
        <v>1</v>
      </c>
      <c r="L53">
        <v>0</v>
      </c>
      <c r="M53">
        <v>13658515</v>
      </c>
      <c r="N53">
        <v>0.86499999999999999</v>
      </c>
      <c r="O53">
        <v>133.85640000000001</v>
      </c>
      <c r="P53" s="1">
        <v>2062900000</v>
      </c>
      <c r="Q53">
        <v>0.21970000000000001</v>
      </c>
      <c r="R53">
        <v>0.96634600000000004</v>
      </c>
      <c r="S53">
        <v>1824</v>
      </c>
      <c r="T53">
        <v>42236</v>
      </c>
      <c r="U53">
        <v>13112792000</v>
      </c>
    </row>
    <row r="54" spans="1:21" x14ac:dyDescent="0.45">
      <c r="A54">
        <v>224</v>
      </c>
      <c r="B54">
        <v>8</v>
      </c>
      <c r="C54">
        <v>4</v>
      </c>
      <c r="D54">
        <v>2095</v>
      </c>
      <c r="E54">
        <v>40</v>
      </c>
      <c r="F54">
        <v>6</v>
      </c>
      <c r="G54">
        <v>10</v>
      </c>
      <c r="H54">
        <v>0</v>
      </c>
      <c r="I54">
        <v>0</v>
      </c>
      <c r="J54">
        <v>1000000</v>
      </c>
      <c r="K54">
        <v>1</v>
      </c>
      <c r="L54">
        <v>0</v>
      </c>
      <c r="M54">
        <v>15370621</v>
      </c>
      <c r="N54">
        <v>0.84079999999999999</v>
      </c>
      <c r="O54">
        <v>119.68729999999999</v>
      </c>
      <c r="P54" s="1">
        <v>2332860000</v>
      </c>
      <c r="Q54">
        <v>0.19670000000000001</v>
      </c>
      <c r="R54">
        <v>0.96555400000000002</v>
      </c>
      <c r="S54">
        <v>2082</v>
      </c>
      <c r="T54">
        <v>47851</v>
      </c>
      <c r="U54">
        <v>14756494976</v>
      </c>
    </row>
    <row r="55" spans="1:21" x14ac:dyDescent="0.45">
      <c r="A55">
        <v>224</v>
      </c>
      <c r="B55">
        <v>8</v>
      </c>
      <c r="C55">
        <v>4</v>
      </c>
      <c r="D55">
        <v>2095</v>
      </c>
      <c r="E55">
        <v>40</v>
      </c>
      <c r="F55">
        <v>6</v>
      </c>
      <c r="G55">
        <v>10</v>
      </c>
      <c r="H55">
        <v>0</v>
      </c>
      <c r="I55">
        <v>0</v>
      </c>
      <c r="J55">
        <v>1000000</v>
      </c>
      <c r="K55">
        <v>1</v>
      </c>
      <c r="L55">
        <v>0</v>
      </c>
      <c r="M55">
        <v>15387818</v>
      </c>
      <c r="N55">
        <v>0.84030000000000005</v>
      </c>
      <c r="O55">
        <v>129.22300000000001</v>
      </c>
      <c r="P55" s="1">
        <v>2336410000</v>
      </c>
      <c r="Q55">
        <v>0.2117</v>
      </c>
      <c r="R55">
        <v>0.97589700000000001</v>
      </c>
      <c r="S55">
        <v>1739</v>
      </c>
      <c r="T55">
        <v>46913</v>
      </c>
      <c r="U55">
        <v>14772989968</v>
      </c>
    </row>
    <row r="56" spans="1:21" x14ac:dyDescent="0.45">
      <c r="A56">
        <v>224</v>
      </c>
      <c r="B56">
        <v>8</v>
      </c>
      <c r="C56">
        <v>4</v>
      </c>
      <c r="D56">
        <v>2095</v>
      </c>
      <c r="E56">
        <v>40</v>
      </c>
      <c r="F56">
        <v>6</v>
      </c>
      <c r="G56">
        <v>10</v>
      </c>
      <c r="H56">
        <v>0</v>
      </c>
      <c r="I56">
        <v>0</v>
      </c>
      <c r="J56">
        <v>1000000</v>
      </c>
      <c r="K56">
        <v>1</v>
      </c>
      <c r="L56">
        <v>0</v>
      </c>
      <c r="M56">
        <v>15428273</v>
      </c>
      <c r="N56">
        <v>0.84079999999999999</v>
      </c>
      <c r="O56">
        <v>126.75830000000001</v>
      </c>
      <c r="P56" s="1">
        <v>2341100000</v>
      </c>
      <c r="Q56">
        <v>0.2006</v>
      </c>
      <c r="R56">
        <v>0.97467400000000004</v>
      </c>
      <c r="S56">
        <v>1779</v>
      </c>
      <c r="T56">
        <v>47166</v>
      </c>
      <c r="U56">
        <v>14811831040</v>
      </c>
    </row>
  </sheetData>
  <sortState xmlns:xlrd2="http://schemas.microsoft.com/office/spreadsheetml/2017/richdata2" ref="A2:U56">
    <sortCondition ref="A2:A56"/>
    <sortCondition ref="M2:M56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topLeftCell="A31" workbookViewId="0">
      <selection activeCell="B1" sqref="B1"/>
    </sheetView>
  </sheetViews>
  <sheetFormatPr defaultRowHeight="1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>
        <v>8</v>
      </c>
      <c r="D2">
        <v>2095</v>
      </c>
      <c r="E2">
        <v>40</v>
      </c>
      <c r="F2">
        <v>6</v>
      </c>
      <c r="G2">
        <v>10</v>
      </c>
      <c r="H2">
        <v>0</v>
      </c>
      <c r="I2">
        <v>0</v>
      </c>
      <c r="J2">
        <v>1000000</v>
      </c>
      <c r="K2">
        <v>1</v>
      </c>
      <c r="L2">
        <v>0</v>
      </c>
      <c r="M2">
        <v>2828202</v>
      </c>
      <c r="N2">
        <v>1E-4</v>
      </c>
    </row>
    <row r="3" spans="1:14" x14ac:dyDescent="0.45">
      <c r="A3">
        <v>8</v>
      </c>
      <c r="D3">
        <v>2095</v>
      </c>
      <c r="E3">
        <v>40</v>
      </c>
      <c r="F3">
        <v>6</v>
      </c>
      <c r="G3">
        <v>10</v>
      </c>
      <c r="H3">
        <v>0</v>
      </c>
      <c r="I3">
        <v>0</v>
      </c>
      <c r="J3">
        <v>1000000</v>
      </c>
      <c r="K3">
        <v>1</v>
      </c>
      <c r="L3">
        <v>0</v>
      </c>
      <c r="M3">
        <v>2838946</v>
      </c>
      <c r="N3">
        <v>0</v>
      </c>
    </row>
    <row r="4" spans="1:14" x14ac:dyDescent="0.45">
      <c r="A4">
        <v>8</v>
      </c>
      <c r="D4">
        <v>2095</v>
      </c>
      <c r="E4">
        <v>40</v>
      </c>
      <c r="F4">
        <v>6</v>
      </c>
      <c r="G4">
        <v>10</v>
      </c>
      <c r="H4">
        <v>0</v>
      </c>
      <c r="I4">
        <v>0</v>
      </c>
      <c r="J4">
        <v>1000000</v>
      </c>
      <c r="K4">
        <v>1</v>
      </c>
      <c r="L4">
        <v>0</v>
      </c>
      <c r="M4">
        <v>2841178</v>
      </c>
      <c r="N4">
        <v>1E-4</v>
      </c>
    </row>
    <row r="5" spans="1:14" x14ac:dyDescent="0.45">
      <c r="A5">
        <v>8</v>
      </c>
      <c r="D5">
        <v>2095</v>
      </c>
      <c r="E5">
        <v>40</v>
      </c>
      <c r="F5">
        <v>6</v>
      </c>
      <c r="G5">
        <v>10</v>
      </c>
      <c r="H5">
        <v>0</v>
      </c>
      <c r="I5">
        <v>0</v>
      </c>
      <c r="J5">
        <v>1000000</v>
      </c>
      <c r="K5">
        <v>1</v>
      </c>
      <c r="L5">
        <v>0</v>
      </c>
      <c r="M5">
        <v>2851760</v>
      </c>
      <c r="N5">
        <v>0</v>
      </c>
    </row>
    <row r="6" spans="1:14" x14ac:dyDescent="0.45">
      <c r="A6">
        <v>8</v>
      </c>
      <c r="D6">
        <v>2095</v>
      </c>
      <c r="E6">
        <v>40</v>
      </c>
      <c r="F6">
        <v>6</v>
      </c>
      <c r="G6">
        <v>10</v>
      </c>
      <c r="H6">
        <v>0</v>
      </c>
      <c r="I6">
        <v>0</v>
      </c>
      <c r="J6">
        <v>1000000</v>
      </c>
      <c r="K6">
        <v>1</v>
      </c>
      <c r="L6">
        <v>0</v>
      </c>
      <c r="M6">
        <v>2858874</v>
      </c>
      <c r="N6">
        <v>0</v>
      </c>
    </row>
    <row r="7" spans="1:14" x14ac:dyDescent="0.45">
      <c r="A7">
        <v>16</v>
      </c>
      <c r="D7">
        <v>2095</v>
      </c>
      <c r="E7">
        <v>40</v>
      </c>
      <c r="F7">
        <v>6</v>
      </c>
      <c r="G7">
        <v>10</v>
      </c>
      <c r="H7">
        <v>0</v>
      </c>
      <c r="I7">
        <v>0</v>
      </c>
      <c r="J7">
        <v>1000000</v>
      </c>
      <c r="K7">
        <v>1</v>
      </c>
      <c r="L7">
        <v>0</v>
      </c>
      <c r="M7">
        <v>5524547</v>
      </c>
      <c r="N7">
        <v>1E-4</v>
      </c>
    </row>
    <row r="8" spans="1:14" x14ac:dyDescent="0.45">
      <c r="A8">
        <v>16</v>
      </c>
      <c r="D8">
        <v>2095</v>
      </c>
      <c r="E8">
        <v>40</v>
      </c>
      <c r="F8">
        <v>6</v>
      </c>
      <c r="G8">
        <v>10</v>
      </c>
      <c r="H8">
        <v>0</v>
      </c>
      <c r="I8">
        <v>0</v>
      </c>
      <c r="J8">
        <v>1000000</v>
      </c>
      <c r="K8">
        <v>1</v>
      </c>
      <c r="L8">
        <v>0</v>
      </c>
      <c r="M8">
        <v>5556647</v>
      </c>
      <c r="N8">
        <v>1E-4</v>
      </c>
    </row>
    <row r="9" spans="1:14" x14ac:dyDescent="0.45">
      <c r="A9">
        <v>16</v>
      </c>
      <c r="D9">
        <v>2095</v>
      </c>
      <c r="E9">
        <v>40</v>
      </c>
      <c r="F9">
        <v>6</v>
      </c>
      <c r="G9">
        <v>10</v>
      </c>
      <c r="H9">
        <v>0</v>
      </c>
      <c r="I9">
        <v>0</v>
      </c>
      <c r="J9">
        <v>1000000</v>
      </c>
      <c r="K9">
        <v>1</v>
      </c>
      <c r="L9">
        <v>0</v>
      </c>
      <c r="M9">
        <v>5570975</v>
      </c>
      <c r="N9">
        <v>1E-4</v>
      </c>
    </row>
    <row r="10" spans="1:14" x14ac:dyDescent="0.45">
      <c r="A10">
        <v>16</v>
      </c>
      <c r="D10">
        <v>2095</v>
      </c>
      <c r="E10">
        <v>40</v>
      </c>
      <c r="F10">
        <v>6</v>
      </c>
      <c r="G10">
        <v>10</v>
      </c>
      <c r="H10">
        <v>0</v>
      </c>
      <c r="I10">
        <v>0</v>
      </c>
      <c r="J10">
        <v>1000000</v>
      </c>
      <c r="K10">
        <v>1</v>
      </c>
      <c r="L10">
        <v>0</v>
      </c>
      <c r="M10">
        <v>5611767</v>
      </c>
      <c r="N10">
        <v>1E-4</v>
      </c>
    </row>
    <row r="11" spans="1:14" x14ac:dyDescent="0.45">
      <c r="A11">
        <v>16</v>
      </c>
      <c r="D11">
        <v>2095</v>
      </c>
      <c r="E11">
        <v>40</v>
      </c>
      <c r="F11">
        <v>6</v>
      </c>
      <c r="G11">
        <v>10</v>
      </c>
      <c r="H11">
        <v>0</v>
      </c>
      <c r="I11">
        <v>0</v>
      </c>
      <c r="J11">
        <v>1000000</v>
      </c>
      <c r="K11">
        <v>1</v>
      </c>
      <c r="L11">
        <v>0</v>
      </c>
      <c r="M11">
        <v>5612116</v>
      </c>
      <c r="N11">
        <v>1E-4</v>
      </c>
    </row>
    <row r="12" spans="1:14" x14ac:dyDescent="0.45">
      <c r="A12">
        <v>32</v>
      </c>
      <c r="D12">
        <v>2095</v>
      </c>
      <c r="E12">
        <v>40</v>
      </c>
      <c r="F12">
        <v>6</v>
      </c>
      <c r="G12">
        <v>10</v>
      </c>
      <c r="H12">
        <v>0</v>
      </c>
      <c r="I12">
        <v>0</v>
      </c>
      <c r="J12">
        <v>1000000</v>
      </c>
      <c r="K12">
        <v>1</v>
      </c>
      <c r="L12">
        <v>0</v>
      </c>
      <c r="M12">
        <v>10963383</v>
      </c>
      <c r="N12">
        <v>2.0000000000000001E-4</v>
      </c>
    </row>
    <row r="13" spans="1:14" x14ac:dyDescent="0.45">
      <c r="A13">
        <v>32</v>
      </c>
      <c r="D13">
        <v>2095</v>
      </c>
      <c r="E13">
        <v>40</v>
      </c>
      <c r="F13">
        <v>6</v>
      </c>
      <c r="G13">
        <v>10</v>
      </c>
      <c r="H13">
        <v>0</v>
      </c>
      <c r="I13">
        <v>0</v>
      </c>
      <c r="J13">
        <v>1000000</v>
      </c>
      <c r="K13">
        <v>1</v>
      </c>
      <c r="L13">
        <v>0</v>
      </c>
      <c r="M13">
        <v>11083965</v>
      </c>
      <c r="N13">
        <v>2.0000000000000001E-4</v>
      </c>
    </row>
    <row r="14" spans="1:14" x14ac:dyDescent="0.45">
      <c r="A14">
        <v>32</v>
      </c>
      <c r="D14">
        <v>2095</v>
      </c>
      <c r="E14">
        <v>40</v>
      </c>
      <c r="F14">
        <v>6</v>
      </c>
      <c r="G14">
        <v>10</v>
      </c>
      <c r="H14">
        <v>0</v>
      </c>
      <c r="I14">
        <v>0</v>
      </c>
      <c r="J14">
        <v>1000000</v>
      </c>
      <c r="K14">
        <v>1</v>
      </c>
      <c r="L14">
        <v>0</v>
      </c>
      <c r="M14">
        <v>11100600</v>
      </c>
      <c r="N14">
        <v>2.0000000000000001E-4</v>
      </c>
    </row>
    <row r="15" spans="1:14" x14ac:dyDescent="0.45">
      <c r="A15">
        <v>32</v>
      </c>
      <c r="D15">
        <v>2095</v>
      </c>
      <c r="E15">
        <v>40</v>
      </c>
      <c r="F15">
        <v>6</v>
      </c>
      <c r="G15">
        <v>10</v>
      </c>
      <c r="H15">
        <v>0</v>
      </c>
      <c r="I15">
        <v>0</v>
      </c>
      <c r="J15">
        <v>1000000</v>
      </c>
      <c r="K15">
        <v>1</v>
      </c>
      <c r="L15">
        <v>0</v>
      </c>
      <c r="M15">
        <v>11157760</v>
      </c>
      <c r="N15">
        <v>2.0000000000000001E-4</v>
      </c>
    </row>
    <row r="16" spans="1:14" x14ac:dyDescent="0.45">
      <c r="A16">
        <v>32</v>
      </c>
      <c r="D16">
        <v>2095</v>
      </c>
      <c r="E16">
        <v>40</v>
      </c>
      <c r="F16">
        <v>6</v>
      </c>
      <c r="G16">
        <v>10</v>
      </c>
      <c r="H16">
        <v>0</v>
      </c>
      <c r="I16">
        <v>0</v>
      </c>
      <c r="J16">
        <v>1000000</v>
      </c>
      <c r="K16">
        <v>1</v>
      </c>
      <c r="L16">
        <v>0</v>
      </c>
      <c r="M16">
        <v>11287806</v>
      </c>
      <c r="N16">
        <v>1E-4</v>
      </c>
    </row>
    <row r="17" spans="1:14" x14ac:dyDescent="0.45">
      <c r="A17">
        <v>64</v>
      </c>
      <c r="D17">
        <v>2095</v>
      </c>
      <c r="E17">
        <v>40</v>
      </c>
      <c r="F17">
        <v>6</v>
      </c>
      <c r="G17">
        <v>10</v>
      </c>
      <c r="H17">
        <v>0</v>
      </c>
      <c r="I17">
        <v>0</v>
      </c>
      <c r="J17">
        <v>1000000</v>
      </c>
      <c r="K17">
        <v>1</v>
      </c>
      <c r="L17">
        <v>0</v>
      </c>
      <c r="M17">
        <v>20739896</v>
      </c>
      <c r="N17">
        <v>4.0000000000000002E-4</v>
      </c>
    </row>
    <row r="18" spans="1:14" x14ac:dyDescent="0.45">
      <c r="A18">
        <v>64</v>
      </c>
      <c r="D18">
        <v>2095</v>
      </c>
      <c r="E18">
        <v>40</v>
      </c>
      <c r="F18">
        <v>6</v>
      </c>
      <c r="G18">
        <v>10</v>
      </c>
      <c r="H18">
        <v>0</v>
      </c>
      <c r="I18">
        <v>0</v>
      </c>
      <c r="J18">
        <v>1000000</v>
      </c>
      <c r="K18">
        <v>1</v>
      </c>
      <c r="L18">
        <v>0</v>
      </c>
      <c r="M18">
        <v>20859840</v>
      </c>
      <c r="N18">
        <v>2.9999999999999997E-4</v>
      </c>
    </row>
    <row r="19" spans="1:14" x14ac:dyDescent="0.45">
      <c r="A19">
        <v>64</v>
      </c>
      <c r="D19">
        <v>2095</v>
      </c>
      <c r="E19">
        <v>40</v>
      </c>
      <c r="F19">
        <v>6</v>
      </c>
      <c r="G19">
        <v>10</v>
      </c>
      <c r="H19">
        <v>0</v>
      </c>
      <c r="I19">
        <v>0</v>
      </c>
      <c r="J19">
        <v>1000000</v>
      </c>
      <c r="K19">
        <v>1</v>
      </c>
      <c r="L19">
        <v>0</v>
      </c>
      <c r="M19">
        <v>20937842</v>
      </c>
      <c r="N19">
        <v>2.9999999999999997E-4</v>
      </c>
    </row>
    <row r="20" spans="1:14" x14ac:dyDescent="0.45">
      <c r="A20">
        <v>64</v>
      </c>
      <c r="D20">
        <v>2095</v>
      </c>
      <c r="E20">
        <v>40</v>
      </c>
      <c r="F20">
        <v>6</v>
      </c>
      <c r="G20">
        <v>10</v>
      </c>
      <c r="H20">
        <v>0</v>
      </c>
      <c r="I20">
        <v>0</v>
      </c>
      <c r="J20">
        <v>1000000</v>
      </c>
      <c r="K20">
        <v>1</v>
      </c>
      <c r="L20">
        <v>0</v>
      </c>
      <c r="M20">
        <v>21000911</v>
      </c>
      <c r="N20">
        <v>2.9999999999999997E-4</v>
      </c>
    </row>
    <row r="21" spans="1:14" x14ac:dyDescent="0.45">
      <c r="A21">
        <v>64</v>
      </c>
      <c r="D21">
        <v>2095</v>
      </c>
      <c r="E21">
        <v>40</v>
      </c>
      <c r="F21">
        <v>6</v>
      </c>
      <c r="G21">
        <v>10</v>
      </c>
      <c r="H21">
        <v>0</v>
      </c>
      <c r="I21">
        <v>0</v>
      </c>
      <c r="J21">
        <v>1000000</v>
      </c>
      <c r="K21">
        <v>1</v>
      </c>
      <c r="L21">
        <v>0</v>
      </c>
      <c r="M21">
        <v>21040750</v>
      </c>
      <c r="N21">
        <v>2.9999999999999997E-4</v>
      </c>
    </row>
    <row r="22" spans="1:14" x14ac:dyDescent="0.45">
      <c r="A22">
        <v>96</v>
      </c>
      <c r="D22">
        <v>2095</v>
      </c>
      <c r="E22">
        <v>40</v>
      </c>
      <c r="F22">
        <v>6</v>
      </c>
      <c r="G22">
        <v>10</v>
      </c>
      <c r="H22">
        <v>0</v>
      </c>
      <c r="I22">
        <v>0</v>
      </c>
      <c r="J22">
        <v>1000000</v>
      </c>
      <c r="K22">
        <v>1</v>
      </c>
      <c r="L22">
        <v>0</v>
      </c>
      <c r="M22">
        <v>27265316</v>
      </c>
      <c r="N22">
        <v>5.9999999999999995E-4</v>
      </c>
    </row>
    <row r="23" spans="1:14" x14ac:dyDescent="0.45">
      <c r="A23">
        <v>96</v>
      </c>
      <c r="D23">
        <v>2095</v>
      </c>
      <c r="E23">
        <v>40</v>
      </c>
      <c r="F23">
        <v>6</v>
      </c>
      <c r="G23">
        <v>10</v>
      </c>
      <c r="H23">
        <v>0</v>
      </c>
      <c r="I23">
        <v>0</v>
      </c>
      <c r="J23">
        <v>1000000</v>
      </c>
      <c r="K23">
        <v>1</v>
      </c>
      <c r="L23">
        <v>0</v>
      </c>
      <c r="M23">
        <v>27298742</v>
      </c>
      <c r="N23">
        <v>6.9999999999999999E-4</v>
      </c>
    </row>
    <row r="24" spans="1:14" x14ac:dyDescent="0.45">
      <c r="A24">
        <v>96</v>
      </c>
      <c r="D24">
        <v>2095</v>
      </c>
      <c r="E24">
        <v>40</v>
      </c>
      <c r="F24">
        <v>6</v>
      </c>
      <c r="G24">
        <v>10</v>
      </c>
      <c r="H24">
        <v>0</v>
      </c>
      <c r="I24">
        <v>0</v>
      </c>
      <c r="J24">
        <v>1000000</v>
      </c>
      <c r="K24">
        <v>1</v>
      </c>
      <c r="L24">
        <v>0</v>
      </c>
      <c r="M24">
        <v>27320629</v>
      </c>
      <c r="N24">
        <v>5.9999999999999995E-4</v>
      </c>
    </row>
    <row r="25" spans="1:14" x14ac:dyDescent="0.45">
      <c r="A25">
        <v>96</v>
      </c>
      <c r="D25">
        <v>2095</v>
      </c>
      <c r="E25">
        <v>40</v>
      </c>
      <c r="F25">
        <v>6</v>
      </c>
      <c r="G25">
        <v>10</v>
      </c>
      <c r="H25">
        <v>0</v>
      </c>
      <c r="I25">
        <v>0</v>
      </c>
      <c r="J25">
        <v>1000000</v>
      </c>
      <c r="K25">
        <v>1</v>
      </c>
      <c r="L25">
        <v>0</v>
      </c>
      <c r="M25">
        <v>27450845</v>
      </c>
      <c r="N25">
        <v>5.9999999999999995E-4</v>
      </c>
    </row>
    <row r="26" spans="1:14" x14ac:dyDescent="0.45">
      <c r="A26">
        <v>96</v>
      </c>
      <c r="D26">
        <v>2095</v>
      </c>
      <c r="E26">
        <v>40</v>
      </c>
      <c r="F26">
        <v>6</v>
      </c>
      <c r="G26">
        <v>10</v>
      </c>
      <c r="H26">
        <v>0</v>
      </c>
      <c r="I26">
        <v>0</v>
      </c>
      <c r="J26">
        <v>1000000</v>
      </c>
      <c r="K26">
        <v>1</v>
      </c>
      <c r="L26">
        <v>0</v>
      </c>
      <c r="M26">
        <v>27596874</v>
      </c>
      <c r="N26">
        <v>5.9999999999999995E-4</v>
      </c>
    </row>
    <row r="27" spans="1:14" x14ac:dyDescent="0.45">
      <c r="A27">
        <v>112</v>
      </c>
      <c r="D27">
        <v>2095</v>
      </c>
      <c r="E27">
        <v>40</v>
      </c>
      <c r="F27">
        <v>6</v>
      </c>
      <c r="G27">
        <v>10</v>
      </c>
      <c r="H27">
        <v>0</v>
      </c>
      <c r="I27">
        <v>0</v>
      </c>
      <c r="J27">
        <v>1000000</v>
      </c>
      <c r="K27">
        <v>1</v>
      </c>
      <c r="L27">
        <v>0</v>
      </c>
      <c r="M27">
        <v>30227404</v>
      </c>
      <c r="N27">
        <v>6.9999999999999999E-4</v>
      </c>
    </row>
    <row r="28" spans="1:14" x14ac:dyDescent="0.45">
      <c r="A28">
        <v>112</v>
      </c>
      <c r="D28">
        <v>2095</v>
      </c>
      <c r="E28">
        <v>40</v>
      </c>
      <c r="F28">
        <v>6</v>
      </c>
      <c r="G28">
        <v>10</v>
      </c>
      <c r="H28">
        <v>0</v>
      </c>
      <c r="I28">
        <v>0</v>
      </c>
      <c r="J28">
        <v>1000000</v>
      </c>
      <c r="K28">
        <v>1</v>
      </c>
      <c r="L28">
        <v>0</v>
      </c>
      <c r="M28">
        <v>30259157</v>
      </c>
      <c r="N28">
        <v>6.9999999999999999E-4</v>
      </c>
    </row>
    <row r="29" spans="1:14" x14ac:dyDescent="0.45">
      <c r="A29">
        <v>112</v>
      </c>
      <c r="D29">
        <v>2095</v>
      </c>
      <c r="E29">
        <v>40</v>
      </c>
      <c r="F29">
        <v>6</v>
      </c>
      <c r="G29">
        <v>10</v>
      </c>
      <c r="H29">
        <v>0</v>
      </c>
      <c r="I29">
        <v>0</v>
      </c>
      <c r="J29">
        <v>1000000</v>
      </c>
      <c r="K29">
        <v>1</v>
      </c>
      <c r="L29">
        <v>0</v>
      </c>
      <c r="M29">
        <v>30296885</v>
      </c>
      <c r="N29">
        <v>8.0000000000000004E-4</v>
      </c>
    </row>
    <row r="30" spans="1:14" x14ac:dyDescent="0.45">
      <c r="A30">
        <v>112</v>
      </c>
      <c r="D30">
        <v>2095</v>
      </c>
      <c r="E30">
        <v>40</v>
      </c>
      <c r="F30">
        <v>6</v>
      </c>
      <c r="G30">
        <v>10</v>
      </c>
      <c r="H30">
        <v>0</v>
      </c>
      <c r="I30">
        <v>0</v>
      </c>
      <c r="J30">
        <v>1000000</v>
      </c>
      <c r="K30">
        <v>1</v>
      </c>
      <c r="L30">
        <v>0</v>
      </c>
      <c r="M30">
        <v>30301612</v>
      </c>
      <c r="N30">
        <v>8.0000000000000004E-4</v>
      </c>
    </row>
    <row r="31" spans="1:14" x14ac:dyDescent="0.45">
      <c r="A31">
        <v>112</v>
      </c>
      <c r="D31">
        <v>2095</v>
      </c>
      <c r="E31">
        <v>40</v>
      </c>
      <c r="F31">
        <v>6</v>
      </c>
      <c r="G31">
        <v>10</v>
      </c>
      <c r="H31">
        <v>0</v>
      </c>
      <c r="I31">
        <v>0</v>
      </c>
      <c r="J31">
        <v>1000000</v>
      </c>
      <c r="K31">
        <v>1</v>
      </c>
      <c r="L31">
        <v>0</v>
      </c>
      <c r="M31">
        <v>30351550</v>
      </c>
      <c r="N31">
        <v>6.9999999999999999E-4</v>
      </c>
    </row>
    <row r="32" spans="1:14" x14ac:dyDescent="0.45">
      <c r="A32">
        <v>128</v>
      </c>
      <c r="D32">
        <v>2095</v>
      </c>
      <c r="E32">
        <v>40</v>
      </c>
      <c r="F32">
        <v>6</v>
      </c>
      <c r="G32">
        <v>10</v>
      </c>
      <c r="H32">
        <v>0</v>
      </c>
      <c r="I32">
        <v>0</v>
      </c>
      <c r="J32">
        <v>1000000</v>
      </c>
      <c r="K32">
        <v>1</v>
      </c>
      <c r="L32">
        <v>0</v>
      </c>
      <c r="M32">
        <v>32709317</v>
      </c>
      <c r="N32">
        <v>5.9999999999999995E-4</v>
      </c>
    </row>
    <row r="33" spans="1:14" x14ac:dyDescent="0.45">
      <c r="A33">
        <v>128</v>
      </c>
      <c r="D33">
        <v>2095</v>
      </c>
      <c r="E33">
        <v>40</v>
      </c>
      <c r="F33">
        <v>6</v>
      </c>
      <c r="G33">
        <v>10</v>
      </c>
      <c r="H33">
        <v>0</v>
      </c>
      <c r="I33">
        <v>0</v>
      </c>
      <c r="J33">
        <v>1000000</v>
      </c>
      <c r="K33">
        <v>1</v>
      </c>
      <c r="L33">
        <v>0</v>
      </c>
      <c r="M33">
        <v>32743274</v>
      </c>
      <c r="N33">
        <v>5.9999999999999995E-4</v>
      </c>
    </row>
    <row r="34" spans="1:14" x14ac:dyDescent="0.45">
      <c r="A34">
        <v>128</v>
      </c>
      <c r="D34">
        <v>2095</v>
      </c>
      <c r="E34">
        <v>40</v>
      </c>
      <c r="F34">
        <v>6</v>
      </c>
      <c r="G34">
        <v>10</v>
      </c>
      <c r="H34">
        <v>0</v>
      </c>
      <c r="I34">
        <v>0</v>
      </c>
      <c r="J34">
        <v>1000000</v>
      </c>
      <c r="K34">
        <v>1</v>
      </c>
      <c r="L34">
        <v>0</v>
      </c>
      <c r="M34">
        <v>32751604</v>
      </c>
      <c r="N34">
        <v>5.9999999999999995E-4</v>
      </c>
    </row>
    <row r="35" spans="1:14" x14ac:dyDescent="0.45">
      <c r="A35">
        <v>128</v>
      </c>
      <c r="D35">
        <v>2095</v>
      </c>
      <c r="E35">
        <v>40</v>
      </c>
      <c r="F35">
        <v>6</v>
      </c>
      <c r="G35">
        <v>10</v>
      </c>
      <c r="H35">
        <v>0</v>
      </c>
      <c r="I35">
        <v>0</v>
      </c>
      <c r="J35">
        <v>1000000</v>
      </c>
      <c r="K35">
        <v>1</v>
      </c>
      <c r="L35">
        <v>0</v>
      </c>
      <c r="M35">
        <v>32795745</v>
      </c>
      <c r="N35">
        <v>5.9999999999999995E-4</v>
      </c>
    </row>
    <row r="36" spans="1:14" x14ac:dyDescent="0.45">
      <c r="A36">
        <v>128</v>
      </c>
      <c r="D36">
        <v>2095</v>
      </c>
      <c r="E36">
        <v>40</v>
      </c>
      <c r="F36">
        <v>6</v>
      </c>
      <c r="G36">
        <v>10</v>
      </c>
      <c r="H36">
        <v>0</v>
      </c>
      <c r="I36">
        <v>0</v>
      </c>
      <c r="J36">
        <v>1000000</v>
      </c>
      <c r="K36">
        <v>1</v>
      </c>
      <c r="L36">
        <v>0</v>
      </c>
      <c r="M36">
        <v>32820964</v>
      </c>
      <c r="N36">
        <v>6.9999999999999999E-4</v>
      </c>
    </row>
    <row r="37" spans="1:14" x14ac:dyDescent="0.45">
      <c r="A37">
        <v>160</v>
      </c>
      <c r="D37">
        <v>2095</v>
      </c>
      <c r="E37">
        <v>40</v>
      </c>
      <c r="F37">
        <v>6</v>
      </c>
      <c r="G37">
        <v>10</v>
      </c>
      <c r="H37">
        <v>0</v>
      </c>
      <c r="I37">
        <v>0</v>
      </c>
      <c r="J37">
        <v>1000000</v>
      </c>
      <c r="K37">
        <v>1</v>
      </c>
      <c r="L37">
        <v>0</v>
      </c>
      <c r="M37">
        <v>36221467</v>
      </c>
      <c r="N37">
        <v>2E-3</v>
      </c>
    </row>
    <row r="38" spans="1:14" x14ac:dyDescent="0.45">
      <c r="A38">
        <v>160</v>
      </c>
      <c r="D38">
        <v>2095</v>
      </c>
      <c r="E38">
        <v>40</v>
      </c>
      <c r="F38">
        <v>6</v>
      </c>
      <c r="G38">
        <v>10</v>
      </c>
      <c r="H38">
        <v>0</v>
      </c>
      <c r="I38">
        <v>0</v>
      </c>
      <c r="J38">
        <v>1000000</v>
      </c>
      <c r="K38">
        <v>1</v>
      </c>
      <c r="L38">
        <v>0</v>
      </c>
      <c r="M38">
        <v>36449713</v>
      </c>
      <c r="N38">
        <v>1E-3</v>
      </c>
    </row>
    <row r="39" spans="1:14" x14ac:dyDescent="0.45">
      <c r="A39">
        <v>160</v>
      </c>
      <c r="D39">
        <v>2095</v>
      </c>
      <c r="E39">
        <v>40</v>
      </c>
      <c r="F39">
        <v>6</v>
      </c>
      <c r="G39">
        <v>10</v>
      </c>
      <c r="H39">
        <v>0</v>
      </c>
      <c r="I39">
        <v>0</v>
      </c>
      <c r="J39">
        <v>1000000</v>
      </c>
      <c r="K39">
        <v>1</v>
      </c>
      <c r="L39">
        <v>0</v>
      </c>
      <c r="M39">
        <v>36502867</v>
      </c>
      <c r="N39">
        <v>1.1000000000000001E-3</v>
      </c>
    </row>
    <row r="40" spans="1:14" x14ac:dyDescent="0.45">
      <c r="A40">
        <v>160</v>
      </c>
      <c r="D40">
        <v>2095</v>
      </c>
      <c r="E40">
        <v>40</v>
      </c>
      <c r="F40">
        <v>6</v>
      </c>
      <c r="G40">
        <v>10</v>
      </c>
      <c r="H40">
        <v>0</v>
      </c>
      <c r="I40">
        <v>0</v>
      </c>
      <c r="J40">
        <v>1000000</v>
      </c>
      <c r="K40">
        <v>1</v>
      </c>
      <c r="L40">
        <v>0</v>
      </c>
      <c r="M40">
        <v>36705466</v>
      </c>
      <c r="N40">
        <v>8.9999999999999998E-4</v>
      </c>
    </row>
    <row r="41" spans="1:14" x14ac:dyDescent="0.45">
      <c r="A41">
        <v>160</v>
      </c>
      <c r="D41">
        <v>2095</v>
      </c>
      <c r="E41">
        <v>40</v>
      </c>
      <c r="F41">
        <v>6</v>
      </c>
      <c r="G41">
        <v>10</v>
      </c>
      <c r="H41">
        <v>0</v>
      </c>
      <c r="I41">
        <v>0</v>
      </c>
      <c r="J41">
        <v>1000000</v>
      </c>
      <c r="K41">
        <v>1</v>
      </c>
      <c r="L41">
        <v>0</v>
      </c>
      <c r="M41">
        <v>36716764</v>
      </c>
      <c r="N41">
        <v>1E-3</v>
      </c>
    </row>
    <row r="42" spans="1:14" x14ac:dyDescent="0.45">
      <c r="A42">
        <v>192</v>
      </c>
      <c r="D42">
        <v>2095</v>
      </c>
      <c r="E42">
        <v>40</v>
      </c>
      <c r="F42">
        <v>6</v>
      </c>
      <c r="G42">
        <v>10</v>
      </c>
      <c r="H42">
        <v>0</v>
      </c>
      <c r="I42">
        <v>0</v>
      </c>
      <c r="J42">
        <v>1000000</v>
      </c>
      <c r="K42">
        <v>1</v>
      </c>
      <c r="L42">
        <v>0</v>
      </c>
      <c r="M42">
        <v>39941201</v>
      </c>
      <c r="N42">
        <v>2.8999999999999998E-3</v>
      </c>
    </row>
    <row r="43" spans="1:14" x14ac:dyDescent="0.45">
      <c r="A43">
        <v>192</v>
      </c>
      <c r="D43">
        <v>2095</v>
      </c>
      <c r="E43">
        <v>40</v>
      </c>
      <c r="F43">
        <v>6</v>
      </c>
      <c r="G43">
        <v>10</v>
      </c>
      <c r="H43">
        <v>0</v>
      </c>
      <c r="I43">
        <v>0</v>
      </c>
      <c r="J43">
        <v>1000000</v>
      </c>
      <c r="K43">
        <v>1</v>
      </c>
      <c r="L43">
        <v>0</v>
      </c>
      <c r="M43">
        <v>40058419</v>
      </c>
      <c r="N43">
        <v>2E-3</v>
      </c>
    </row>
    <row r="44" spans="1:14" x14ac:dyDescent="0.45">
      <c r="A44">
        <v>192</v>
      </c>
      <c r="D44">
        <v>2095</v>
      </c>
      <c r="E44">
        <v>40</v>
      </c>
      <c r="F44">
        <v>6</v>
      </c>
      <c r="G44">
        <v>10</v>
      </c>
      <c r="H44">
        <v>0</v>
      </c>
      <c r="I44">
        <v>0</v>
      </c>
      <c r="J44">
        <v>1000000</v>
      </c>
      <c r="K44">
        <v>1</v>
      </c>
      <c r="L44">
        <v>0</v>
      </c>
      <c r="M44">
        <v>40102507</v>
      </c>
      <c r="N44">
        <v>1.1999999999999999E-3</v>
      </c>
    </row>
    <row r="45" spans="1:14" x14ac:dyDescent="0.45">
      <c r="A45">
        <v>192</v>
      </c>
      <c r="D45">
        <v>2095</v>
      </c>
      <c r="E45">
        <v>40</v>
      </c>
      <c r="F45">
        <v>6</v>
      </c>
      <c r="G45">
        <v>10</v>
      </c>
      <c r="H45">
        <v>0</v>
      </c>
      <c r="I45">
        <v>0</v>
      </c>
      <c r="J45">
        <v>1000000</v>
      </c>
      <c r="K45">
        <v>1</v>
      </c>
      <c r="L45">
        <v>0</v>
      </c>
      <c r="M45">
        <v>40143766</v>
      </c>
      <c r="N45">
        <v>1.1999999999999999E-3</v>
      </c>
    </row>
    <row r="46" spans="1:14" x14ac:dyDescent="0.45">
      <c r="A46">
        <v>192</v>
      </c>
      <c r="D46">
        <v>2095</v>
      </c>
      <c r="E46">
        <v>40</v>
      </c>
      <c r="F46">
        <v>6</v>
      </c>
      <c r="G46">
        <v>10</v>
      </c>
      <c r="H46">
        <v>0</v>
      </c>
      <c r="I46">
        <v>0</v>
      </c>
      <c r="J46">
        <v>1000000</v>
      </c>
      <c r="K46">
        <v>1</v>
      </c>
      <c r="L46">
        <v>0</v>
      </c>
      <c r="M46">
        <v>40150938</v>
      </c>
      <c r="N46">
        <v>2.3E-3</v>
      </c>
    </row>
    <row r="47" spans="1:14" x14ac:dyDescent="0.45">
      <c r="A47">
        <v>216</v>
      </c>
      <c r="D47">
        <v>2095</v>
      </c>
      <c r="E47">
        <v>40</v>
      </c>
      <c r="F47">
        <v>6</v>
      </c>
      <c r="G47">
        <v>10</v>
      </c>
      <c r="H47">
        <v>0</v>
      </c>
      <c r="I47">
        <v>0</v>
      </c>
      <c r="J47">
        <v>1000000</v>
      </c>
      <c r="K47">
        <v>1</v>
      </c>
      <c r="L47">
        <v>0</v>
      </c>
      <c r="M47">
        <v>42573203</v>
      </c>
      <c r="N47">
        <v>3.2000000000000002E-3</v>
      </c>
    </row>
    <row r="48" spans="1:14" x14ac:dyDescent="0.45">
      <c r="A48">
        <v>216</v>
      </c>
      <c r="D48">
        <v>2095</v>
      </c>
      <c r="E48">
        <v>40</v>
      </c>
      <c r="F48">
        <v>6</v>
      </c>
      <c r="G48">
        <v>10</v>
      </c>
      <c r="H48">
        <v>0</v>
      </c>
      <c r="I48">
        <v>0</v>
      </c>
      <c r="J48">
        <v>1000000</v>
      </c>
      <c r="K48">
        <v>1</v>
      </c>
      <c r="L48">
        <v>0</v>
      </c>
      <c r="M48">
        <v>42673289</v>
      </c>
      <c r="N48">
        <v>2.5999999999999999E-3</v>
      </c>
    </row>
    <row r="49" spans="1:14" x14ac:dyDescent="0.45">
      <c r="A49">
        <v>216</v>
      </c>
      <c r="D49">
        <v>2095</v>
      </c>
      <c r="E49">
        <v>40</v>
      </c>
      <c r="F49">
        <v>6</v>
      </c>
      <c r="G49">
        <v>10</v>
      </c>
      <c r="H49">
        <v>0</v>
      </c>
      <c r="I49">
        <v>0</v>
      </c>
      <c r="J49">
        <v>1000000</v>
      </c>
      <c r="K49">
        <v>1</v>
      </c>
      <c r="L49">
        <v>0</v>
      </c>
      <c r="M49">
        <v>42745442</v>
      </c>
      <c r="N49">
        <v>1.5E-3</v>
      </c>
    </row>
    <row r="50" spans="1:14" x14ac:dyDescent="0.45">
      <c r="A50">
        <v>216</v>
      </c>
      <c r="D50">
        <v>2095</v>
      </c>
      <c r="E50">
        <v>40</v>
      </c>
      <c r="F50">
        <v>6</v>
      </c>
      <c r="G50">
        <v>10</v>
      </c>
      <c r="H50">
        <v>0</v>
      </c>
      <c r="I50">
        <v>0</v>
      </c>
      <c r="J50">
        <v>1000000</v>
      </c>
      <c r="K50">
        <v>1</v>
      </c>
      <c r="L50">
        <v>0</v>
      </c>
      <c r="M50">
        <v>42774998</v>
      </c>
      <c r="N50">
        <v>1.4E-3</v>
      </c>
    </row>
    <row r="51" spans="1:14" x14ac:dyDescent="0.45">
      <c r="A51">
        <v>216</v>
      </c>
      <c r="D51">
        <v>2095</v>
      </c>
      <c r="E51">
        <v>40</v>
      </c>
      <c r="F51">
        <v>6</v>
      </c>
      <c r="G51">
        <v>10</v>
      </c>
      <c r="H51">
        <v>0</v>
      </c>
      <c r="I51">
        <v>0</v>
      </c>
      <c r="J51">
        <v>1000000</v>
      </c>
      <c r="K51">
        <v>1</v>
      </c>
      <c r="L51">
        <v>0</v>
      </c>
      <c r="M51">
        <v>42860354</v>
      </c>
      <c r="N51">
        <v>2E-3</v>
      </c>
    </row>
    <row r="52" spans="1:14" x14ac:dyDescent="0.45">
      <c r="A52">
        <v>224</v>
      </c>
      <c r="D52">
        <v>2095</v>
      </c>
      <c r="E52">
        <v>40</v>
      </c>
      <c r="F52">
        <v>6</v>
      </c>
      <c r="G52">
        <v>10</v>
      </c>
      <c r="H52">
        <v>0</v>
      </c>
      <c r="I52">
        <v>0</v>
      </c>
      <c r="J52">
        <v>1000000</v>
      </c>
      <c r="K52">
        <v>1</v>
      </c>
      <c r="L52">
        <v>0</v>
      </c>
      <c r="M52">
        <v>43643164</v>
      </c>
      <c r="N52">
        <v>5.4999999999999997E-3</v>
      </c>
    </row>
    <row r="53" spans="1:14" x14ac:dyDescent="0.45">
      <c r="A53">
        <v>224</v>
      </c>
      <c r="D53">
        <v>2095</v>
      </c>
      <c r="E53">
        <v>40</v>
      </c>
      <c r="F53">
        <v>6</v>
      </c>
      <c r="G53">
        <v>10</v>
      </c>
      <c r="H53">
        <v>0</v>
      </c>
      <c r="I53">
        <v>0</v>
      </c>
      <c r="J53">
        <v>1000000</v>
      </c>
      <c r="K53">
        <v>1</v>
      </c>
      <c r="L53">
        <v>0</v>
      </c>
      <c r="M53">
        <v>43670657</v>
      </c>
      <c r="N53">
        <v>6.6E-3</v>
      </c>
    </row>
    <row r="54" spans="1:14" x14ac:dyDescent="0.45">
      <c r="A54">
        <v>224</v>
      </c>
      <c r="D54">
        <v>2095</v>
      </c>
      <c r="E54">
        <v>40</v>
      </c>
      <c r="F54">
        <v>6</v>
      </c>
      <c r="G54">
        <v>10</v>
      </c>
      <c r="H54">
        <v>0</v>
      </c>
      <c r="I54">
        <v>0</v>
      </c>
      <c r="J54">
        <v>1000000</v>
      </c>
      <c r="K54">
        <v>1</v>
      </c>
      <c r="L54">
        <v>0</v>
      </c>
      <c r="M54">
        <v>43700518</v>
      </c>
      <c r="N54">
        <v>4.5999999999999999E-3</v>
      </c>
    </row>
    <row r="55" spans="1:14" x14ac:dyDescent="0.45">
      <c r="A55">
        <v>224</v>
      </c>
      <c r="D55">
        <v>2095</v>
      </c>
      <c r="E55">
        <v>40</v>
      </c>
      <c r="F55">
        <v>6</v>
      </c>
      <c r="G55">
        <v>10</v>
      </c>
      <c r="H55">
        <v>0</v>
      </c>
      <c r="I55">
        <v>0</v>
      </c>
      <c r="J55">
        <v>1000000</v>
      </c>
      <c r="K55">
        <v>1</v>
      </c>
      <c r="L55">
        <v>0</v>
      </c>
      <c r="M55">
        <v>43710806</v>
      </c>
      <c r="N55">
        <v>3.8999999999999998E-3</v>
      </c>
    </row>
    <row r="56" spans="1:14" x14ac:dyDescent="0.45">
      <c r="A56">
        <v>224</v>
      </c>
      <c r="D56">
        <v>2095</v>
      </c>
      <c r="E56">
        <v>40</v>
      </c>
      <c r="F56">
        <v>6</v>
      </c>
      <c r="G56">
        <v>10</v>
      </c>
      <c r="H56">
        <v>0</v>
      </c>
      <c r="I56">
        <v>0</v>
      </c>
      <c r="J56">
        <v>1000000</v>
      </c>
      <c r="K56">
        <v>1</v>
      </c>
      <c r="L56">
        <v>0</v>
      </c>
      <c r="M56">
        <v>43713047</v>
      </c>
      <c r="N56">
        <v>3.7000000000000002E-3</v>
      </c>
    </row>
  </sheetData>
  <sortState xmlns:xlrd2="http://schemas.microsoft.com/office/spreadsheetml/2017/richdata2" ref="A2:N56">
    <sortCondition ref="A2:A56"/>
    <sortCondition ref="M2:M56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6"/>
  <sheetViews>
    <sheetView workbookViewId="0"/>
  </sheetViews>
  <sheetFormatPr defaultRowHeight="1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>
        <v>16</v>
      </c>
      <c r="B2">
        <v>16</v>
      </c>
      <c r="C2">
        <v>4</v>
      </c>
      <c r="D2">
        <v>2095</v>
      </c>
      <c r="E2">
        <v>40</v>
      </c>
      <c r="F2">
        <v>6</v>
      </c>
      <c r="G2">
        <v>10</v>
      </c>
      <c r="H2">
        <v>0</v>
      </c>
      <c r="I2">
        <v>0</v>
      </c>
      <c r="J2">
        <v>1000000</v>
      </c>
      <c r="K2">
        <v>1</v>
      </c>
      <c r="L2">
        <v>0</v>
      </c>
      <c r="M2">
        <v>5268217</v>
      </c>
      <c r="N2">
        <v>2.0000000000000001E-4</v>
      </c>
      <c r="O2">
        <v>47.795000000000002</v>
      </c>
      <c r="P2" s="1">
        <v>804386000</v>
      </c>
      <c r="Q2">
        <v>2.0199999999999999E-2</v>
      </c>
      <c r="R2">
        <v>0.12209</v>
      </c>
      <c r="S2">
        <v>11084</v>
      </c>
      <c r="T2">
        <v>11084</v>
      </c>
      <c r="U2">
        <v>5057643472</v>
      </c>
    </row>
    <row r="3" spans="1:21" x14ac:dyDescent="0.45">
      <c r="A3">
        <v>16</v>
      </c>
      <c r="B3">
        <v>16</v>
      </c>
      <c r="C3">
        <v>4</v>
      </c>
      <c r="D3">
        <v>2095</v>
      </c>
      <c r="E3">
        <v>40</v>
      </c>
      <c r="F3">
        <v>6</v>
      </c>
      <c r="G3">
        <v>10</v>
      </c>
      <c r="H3">
        <v>0</v>
      </c>
      <c r="I3">
        <v>0</v>
      </c>
      <c r="J3">
        <v>1000000</v>
      </c>
      <c r="K3">
        <v>1</v>
      </c>
      <c r="L3">
        <v>0</v>
      </c>
      <c r="M3">
        <v>5284871</v>
      </c>
      <c r="N3">
        <v>6.9999999999999999E-4</v>
      </c>
      <c r="O3">
        <v>47.412999999999997</v>
      </c>
      <c r="P3" s="1">
        <v>806960000</v>
      </c>
      <c r="Q3">
        <v>1.9400000000000001E-2</v>
      </c>
      <c r="R3">
        <v>0.12119099999999999</v>
      </c>
      <c r="S3">
        <v>11160</v>
      </c>
      <c r="T3">
        <v>11160</v>
      </c>
      <c r="U3">
        <v>5073632976</v>
      </c>
    </row>
    <row r="4" spans="1:21" x14ac:dyDescent="0.45">
      <c r="A4">
        <v>16</v>
      </c>
      <c r="B4">
        <v>16</v>
      </c>
      <c r="C4">
        <v>4</v>
      </c>
      <c r="D4">
        <v>2095</v>
      </c>
      <c r="E4">
        <v>40</v>
      </c>
      <c r="F4">
        <v>6</v>
      </c>
      <c r="G4">
        <v>10</v>
      </c>
      <c r="H4">
        <v>0</v>
      </c>
      <c r="I4">
        <v>0</v>
      </c>
      <c r="J4">
        <v>1000000</v>
      </c>
      <c r="K4">
        <v>1</v>
      </c>
      <c r="L4">
        <v>0</v>
      </c>
      <c r="M4">
        <v>5290529</v>
      </c>
      <c r="N4">
        <v>2.0000000000000001E-4</v>
      </c>
      <c r="O4">
        <v>47.572400000000002</v>
      </c>
      <c r="P4" s="1">
        <v>807611000</v>
      </c>
      <c r="Q4">
        <v>1.8700000000000001E-2</v>
      </c>
      <c r="R4">
        <v>0.12406399999999999</v>
      </c>
      <c r="S4">
        <v>11255</v>
      </c>
      <c r="T4">
        <v>11255</v>
      </c>
      <c r="U4">
        <v>5079065456</v>
      </c>
    </row>
    <row r="5" spans="1:21" x14ac:dyDescent="0.45">
      <c r="A5">
        <v>16</v>
      </c>
      <c r="B5">
        <v>16</v>
      </c>
      <c r="C5">
        <v>4</v>
      </c>
      <c r="D5">
        <v>2095</v>
      </c>
      <c r="E5">
        <v>40</v>
      </c>
      <c r="F5">
        <v>6</v>
      </c>
      <c r="G5">
        <v>10</v>
      </c>
      <c r="H5">
        <v>0</v>
      </c>
      <c r="I5">
        <v>0</v>
      </c>
      <c r="J5">
        <v>1000000</v>
      </c>
      <c r="K5">
        <v>1</v>
      </c>
      <c r="L5">
        <v>0</v>
      </c>
      <c r="M5">
        <v>5297232</v>
      </c>
      <c r="N5">
        <v>2.9999999999999997E-4</v>
      </c>
      <c r="O5">
        <v>46.081600000000002</v>
      </c>
      <c r="P5" s="1">
        <v>808036000</v>
      </c>
      <c r="Q5">
        <v>2.01E-2</v>
      </c>
      <c r="R5">
        <v>0.12263300000000001</v>
      </c>
      <c r="S5">
        <v>11230</v>
      </c>
      <c r="T5">
        <v>11230</v>
      </c>
      <c r="U5">
        <v>5085500352</v>
      </c>
    </row>
    <row r="6" spans="1:21" x14ac:dyDescent="0.45">
      <c r="A6">
        <v>16</v>
      </c>
      <c r="B6">
        <v>16</v>
      </c>
      <c r="C6">
        <v>4</v>
      </c>
      <c r="D6">
        <v>2095</v>
      </c>
      <c r="E6">
        <v>40</v>
      </c>
      <c r="F6">
        <v>6</v>
      </c>
      <c r="G6">
        <v>10</v>
      </c>
      <c r="H6">
        <v>0</v>
      </c>
      <c r="I6">
        <v>0</v>
      </c>
      <c r="J6">
        <v>1000000</v>
      </c>
      <c r="K6">
        <v>1</v>
      </c>
      <c r="L6">
        <v>0</v>
      </c>
      <c r="M6">
        <v>5298186</v>
      </c>
      <c r="N6">
        <v>1E-4</v>
      </c>
      <c r="O6">
        <v>47.124299999999998</v>
      </c>
      <c r="P6" s="1">
        <v>808949000</v>
      </c>
      <c r="Q6">
        <v>1.9699999999999999E-2</v>
      </c>
      <c r="R6">
        <v>0.12526200000000001</v>
      </c>
      <c r="S6">
        <v>11384</v>
      </c>
      <c r="T6">
        <v>11384</v>
      </c>
      <c r="U6">
        <v>5086418512</v>
      </c>
    </row>
    <row r="7" spans="1:21" x14ac:dyDescent="0.45">
      <c r="A7">
        <v>32</v>
      </c>
      <c r="B7">
        <v>16</v>
      </c>
      <c r="C7">
        <v>4</v>
      </c>
      <c r="D7">
        <v>2095</v>
      </c>
      <c r="E7">
        <v>40</v>
      </c>
      <c r="F7">
        <v>6</v>
      </c>
      <c r="G7">
        <v>10</v>
      </c>
      <c r="H7">
        <v>0</v>
      </c>
      <c r="I7">
        <v>0</v>
      </c>
      <c r="J7">
        <v>1000000</v>
      </c>
      <c r="K7">
        <v>1</v>
      </c>
      <c r="L7">
        <v>0</v>
      </c>
      <c r="M7">
        <v>10555154</v>
      </c>
      <c r="N7">
        <v>7.4999999999999997E-3</v>
      </c>
      <c r="O7">
        <v>56.039400000000001</v>
      </c>
      <c r="P7" s="1">
        <v>1609950000</v>
      </c>
      <c r="Q7">
        <v>2.1299999999999999E-2</v>
      </c>
      <c r="R7">
        <v>0.29723300000000002</v>
      </c>
      <c r="S7">
        <v>19972</v>
      </c>
      <c r="T7">
        <v>23036</v>
      </c>
      <c r="U7">
        <v>10133270720</v>
      </c>
    </row>
    <row r="8" spans="1:21" x14ac:dyDescent="0.45">
      <c r="A8">
        <v>32</v>
      </c>
      <c r="B8">
        <v>16</v>
      </c>
      <c r="C8">
        <v>4</v>
      </c>
      <c r="D8">
        <v>2095</v>
      </c>
      <c r="E8">
        <v>40</v>
      </c>
      <c r="F8">
        <v>6</v>
      </c>
      <c r="G8">
        <v>10</v>
      </c>
      <c r="H8">
        <v>0</v>
      </c>
      <c r="I8">
        <v>0</v>
      </c>
      <c r="J8">
        <v>1000000</v>
      </c>
      <c r="K8">
        <v>1</v>
      </c>
      <c r="L8">
        <v>0</v>
      </c>
      <c r="M8">
        <v>10562094</v>
      </c>
      <c r="N8">
        <v>8.8000000000000005E-3</v>
      </c>
      <c r="O8">
        <v>56.087600000000002</v>
      </c>
      <c r="P8" s="1">
        <v>1611470000</v>
      </c>
      <c r="Q8">
        <v>2.1299999999999999E-2</v>
      </c>
      <c r="R8">
        <v>0.29233500000000001</v>
      </c>
      <c r="S8">
        <v>19723</v>
      </c>
      <c r="T8">
        <v>22909</v>
      </c>
      <c r="U8">
        <v>10139930304</v>
      </c>
    </row>
    <row r="9" spans="1:21" x14ac:dyDescent="0.45">
      <c r="A9">
        <v>32</v>
      </c>
      <c r="B9">
        <v>16</v>
      </c>
      <c r="C9">
        <v>4</v>
      </c>
      <c r="D9">
        <v>2095</v>
      </c>
      <c r="E9">
        <v>40</v>
      </c>
      <c r="F9">
        <v>6</v>
      </c>
      <c r="G9">
        <v>10</v>
      </c>
      <c r="H9">
        <v>0</v>
      </c>
      <c r="I9">
        <v>0</v>
      </c>
      <c r="J9">
        <v>1000000</v>
      </c>
      <c r="K9">
        <v>1</v>
      </c>
      <c r="L9">
        <v>0</v>
      </c>
      <c r="M9">
        <v>10578412</v>
      </c>
      <c r="N9">
        <v>6.8999999999999999E-3</v>
      </c>
      <c r="O9">
        <v>55.342799999999997</v>
      </c>
      <c r="P9" s="1">
        <v>1613630000</v>
      </c>
      <c r="Q9">
        <v>2.0400000000000001E-2</v>
      </c>
      <c r="R9">
        <v>0.29229899999999998</v>
      </c>
      <c r="S9">
        <v>19644</v>
      </c>
      <c r="T9">
        <v>22848</v>
      </c>
      <c r="U9">
        <v>10155596016</v>
      </c>
    </row>
    <row r="10" spans="1:21" x14ac:dyDescent="0.45">
      <c r="A10">
        <v>32</v>
      </c>
      <c r="B10">
        <v>16</v>
      </c>
      <c r="C10">
        <v>4</v>
      </c>
      <c r="D10">
        <v>2095</v>
      </c>
      <c r="E10">
        <v>40</v>
      </c>
      <c r="F10">
        <v>6</v>
      </c>
      <c r="G10">
        <v>10</v>
      </c>
      <c r="H10">
        <v>0</v>
      </c>
      <c r="I10">
        <v>0</v>
      </c>
      <c r="J10">
        <v>1000000</v>
      </c>
      <c r="K10">
        <v>1</v>
      </c>
      <c r="L10">
        <v>0</v>
      </c>
      <c r="M10">
        <v>10597327</v>
      </c>
      <c r="N10">
        <v>8.0000000000000002E-3</v>
      </c>
      <c r="O10">
        <v>56.405000000000001</v>
      </c>
      <c r="P10" s="1">
        <v>1617590000</v>
      </c>
      <c r="Q10">
        <v>2.0799999999999999E-2</v>
      </c>
      <c r="R10">
        <v>0.290462</v>
      </c>
      <c r="S10">
        <v>20044</v>
      </c>
      <c r="T10">
        <v>23134</v>
      </c>
      <c r="U10">
        <v>10173758736</v>
      </c>
    </row>
    <row r="11" spans="1:21" x14ac:dyDescent="0.45">
      <c r="A11">
        <v>32</v>
      </c>
      <c r="B11">
        <v>16</v>
      </c>
      <c r="C11">
        <v>4</v>
      </c>
      <c r="D11">
        <v>2095</v>
      </c>
      <c r="E11">
        <v>40</v>
      </c>
      <c r="F11">
        <v>6</v>
      </c>
      <c r="G11">
        <v>10</v>
      </c>
      <c r="H11">
        <v>0</v>
      </c>
      <c r="I11">
        <v>0</v>
      </c>
      <c r="J11">
        <v>1000000</v>
      </c>
      <c r="K11">
        <v>1</v>
      </c>
      <c r="L11">
        <v>0</v>
      </c>
      <c r="M11">
        <v>10648351</v>
      </c>
      <c r="N11">
        <v>9.1999999999999998E-3</v>
      </c>
      <c r="O11">
        <v>56.307499999999997</v>
      </c>
      <c r="P11" s="1">
        <v>1624460000</v>
      </c>
      <c r="Q11">
        <v>2.0400000000000001E-2</v>
      </c>
      <c r="R11">
        <v>0.29654199999999997</v>
      </c>
      <c r="S11">
        <v>20288</v>
      </c>
      <c r="T11">
        <v>23385</v>
      </c>
      <c r="U11">
        <v>10222747280</v>
      </c>
    </row>
    <row r="12" spans="1:21" x14ac:dyDescent="0.45">
      <c r="A12">
        <v>48</v>
      </c>
      <c r="B12">
        <v>16</v>
      </c>
      <c r="C12">
        <v>4</v>
      </c>
      <c r="D12">
        <v>2095</v>
      </c>
      <c r="E12">
        <v>40</v>
      </c>
      <c r="F12">
        <v>6</v>
      </c>
      <c r="G12">
        <v>10</v>
      </c>
      <c r="H12">
        <v>0</v>
      </c>
      <c r="I12">
        <v>0</v>
      </c>
      <c r="J12">
        <v>1000000</v>
      </c>
      <c r="K12">
        <v>1</v>
      </c>
      <c r="L12">
        <v>0</v>
      </c>
      <c r="M12">
        <v>15422350</v>
      </c>
      <c r="N12">
        <v>6.0000000000000001E-3</v>
      </c>
      <c r="O12">
        <v>59.156999999999996</v>
      </c>
      <c r="P12" s="1">
        <v>2349930000</v>
      </c>
      <c r="Q12">
        <v>2.3099999999999999E-2</v>
      </c>
      <c r="R12">
        <v>0.43942999999999999</v>
      </c>
      <c r="S12">
        <v>17412</v>
      </c>
      <c r="T12">
        <v>30419</v>
      </c>
      <c r="U12">
        <v>14805876432</v>
      </c>
    </row>
    <row r="13" spans="1:21" x14ac:dyDescent="0.45">
      <c r="A13">
        <v>48</v>
      </c>
      <c r="B13">
        <v>16</v>
      </c>
      <c r="C13">
        <v>4</v>
      </c>
      <c r="D13">
        <v>2095</v>
      </c>
      <c r="E13">
        <v>40</v>
      </c>
      <c r="F13">
        <v>6</v>
      </c>
      <c r="G13">
        <v>10</v>
      </c>
      <c r="H13">
        <v>0</v>
      </c>
      <c r="I13">
        <v>0</v>
      </c>
      <c r="J13">
        <v>1000000</v>
      </c>
      <c r="K13">
        <v>1</v>
      </c>
      <c r="L13">
        <v>0</v>
      </c>
      <c r="M13">
        <v>15443230</v>
      </c>
      <c r="N13">
        <v>2.4E-2</v>
      </c>
      <c r="O13">
        <v>59.05</v>
      </c>
      <c r="P13" s="1">
        <v>2354250000</v>
      </c>
      <c r="Q13">
        <v>2.2599999999999999E-2</v>
      </c>
      <c r="R13">
        <v>0.44106200000000001</v>
      </c>
      <c r="S13">
        <v>17536</v>
      </c>
      <c r="T13">
        <v>30592</v>
      </c>
      <c r="U13">
        <v>14825925184</v>
      </c>
    </row>
    <row r="14" spans="1:21" x14ac:dyDescent="0.45">
      <c r="A14">
        <v>48</v>
      </c>
      <c r="B14">
        <v>16</v>
      </c>
      <c r="C14">
        <v>4</v>
      </c>
      <c r="D14">
        <v>2095</v>
      </c>
      <c r="E14">
        <v>40</v>
      </c>
      <c r="F14">
        <v>6</v>
      </c>
      <c r="G14">
        <v>10</v>
      </c>
      <c r="H14">
        <v>0</v>
      </c>
      <c r="I14">
        <v>0</v>
      </c>
      <c r="J14">
        <v>1000000</v>
      </c>
      <c r="K14">
        <v>1</v>
      </c>
      <c r="L14">
        <v>0</v>
      </c>
      <c r="M14">
        <v>15467853</v>
      </c>
      <c r="N14">
        <v>1.29E-2</v>
      </c>
      <c r="O14">
        <v>58.243000000000002</v>
      </c>
      <c r="P14" s="1">
        <v>2361130000</v>
      </c>
      <c r="Q14">
        <v>2.29E-2</v>
      </c>
      <c r="R14">
        <v>0.43866100000000002</v>
      </c>
      <c r="S14">
        <v>17856</v>
      </c>
      <c r="T14">
        <v>30855</v>
      </c>
      <c r="U14">
        <v>14849564528</v>
      </c>
    </row>
    <row r="15" spans="1:21" x14ac:dyDescent="0.45">
      <c r="A15">
        <v>48</v>
      </c>
      <c r="B15">
        <v>16</v>
      </c>
      <c r="C15">
        <v>4</v>
      </c>
      <c r="D15">
        <v>2095</v>
      </c>
      <c r="E15">
        <v>40</v>
      </c>
      <c r="F15">
        <v>6</v>
      </c>
      <c r="G15">
        <v>10</v>
      </c>
      <c r="H15">
        <v>0</v>
      </c>
      <c r="I15">
        <v>0</v>
      </c>
      <c r="J15">
        <v>1000000</v>
      </c>
      <c r="K15">
        <v>1</v>
      </c>
      <c r="L15">
        <v>0</v>
      </c>
      <c r="M15">
        <v>15499533</v>
      </c>
      <c r="N15">
        <v>3.5999999999999999E-3</v>
      </c>
      <c r="O15">
        <v>58.869199999999999</v>
      </c>
      <c r="P15" s="1">
        <v>2362480000</v>
      </c>
      <c r="Q15">
        <v>2.0500000000000001E-2</v>
      </c>
      <c r="R15">
        <v>0.44330000000000003</v>
      </c>
      <c r="S15">
        <v>17607</v>
      </c>
      <c r="T15">
        <v>30673</v>
      </c>
      <c r="U15">
        <v>14879975968</v>
      </c>
    </row>
    <row r="16" spans="1:21" x14ac:dyDescent="0.45">
      <c r="A16">
        <v>48</v>
      </c>
      <c r="B16">
        <v>16</v>
      </c>
      <c r="C16">
        <v>4</v>
      </c>
      <c r="D16">
        <v>2095</v>
      </c>
      <c r="E16">
        <v>40</v>
      </c>
      <c r="F16">
        <v>6</v>
      </c>
      <c r="G16">
        <v>10</v>
      </c>
      <c r="H16">
        <v>0</v>
      </c>
      <c r="I16">
        <v>0</v>
      </c>
      <c r="J16">
        <v>1000000</v>
      </c>
      <c r="K16">
        <v>1</v>
      </c>
      <c r="L16">
        <v>0</v>
      </c>
      <c r="M16">
        <v>15503633</v>
      </c>
      <c r="N16">
        <v>2.3E-3</v>
      </c>
      <c r="O16">
        <v>58.441800000000001</v>
      </c>
      <c r="P16" s="1">
        <v>2363140000</v>
      </c>
      <c r="Q16">
        <v>2.3099999999999999E-2</v>
      </c>
      <c r="R16">
        <v>0.44131700000000001</v>
      </c>
      <c r="S16">
        <v>17742</v>
      </c>
      <c r="T16">
        <v>30874</v>
      </c>
      <c r="U16">
        <v>14883914960</v>
      </c>
    </row>
    <row r="17" spans="1:21" x14ac:dyDescent="0.45">
      <c r="A17">
        <v>64</v>
      </c>
      <c r="B17">
        <v>16</v>
      </c>
      <c r="C17">
        <v>4</v>
      </c>
      <c r="D17">
        <v>2095</v>
      </c>
      <c r="E17">
        <v>40</v>
      </c>
      <c r="F17">
        <v>6</v>
      </c>
      <c r="G17">
        <v>10</v>
      </c>
      <c r="H17">
        <v>0</v>
      </c>
      <c r="I17">
        <v>0</v>
      </c>
      <c r="J17">
        <v>1000000</v>
      </c>
      <c r="K17">
        <v>1</v>
      </c>
      <c r="L17">
        <v>0</v>
      </c>
      <c r="M17">
        <v>18949321</v>
      </c>
      <c r="N17">
        <v>5.3600000000000002E-2</v>
      </c>
      <c r="O17">
        <v>60.796999999999997</v>
      </c>
      <c r="P17" s="1">
        <v>2891770000</v>
      </c>
      <c r="Q17">
        <v>3.1199999999999999E-2</v>
      </c>
      <c r="R17">
        <v>0.58885399999999999</v>
      </c>
      <c r="S17">
        <v>16574</v>
      </c>
      <c r="T17">
        <v>39205</v>
      </c>
      <c r="U17">
        <v>18191893008</v>
      </c>
    </row>
    <row r="18" spans="1:21" x14ac:dyDescent="0.45">
      <c r="A18">
        <v>64</v>
      </c>
      <c r="B18">
        <v>16</v>
      </c>
      <c r="C18">
        <v>4</v>
      </c>
      <c r="D18">
        <v>2095</v>
      </c>
      <c r="E18">
        <v>40</v>
      </c>
      <c r="F18">
        <v>6</v>
      </c>
      <c r="G18">
        <v>10</v>
      </c>
      <c r="H18">
        <v>0</v>
      </c>
      <c r="I18">
        <v>0</v>
      </c>
      <c r="J18">
        <v>1000000</v>
      </c>
      <c r="K18">
        <v>1</v>
      </c>
      <c r="L18">
        <v>0</v>
      </c>
      <c r="M18">
        <v>19025973</v>
      </c>
      <c r="N18">
        <v>4.1399999999999999E-2</v>
      </c>
      <c r="O18">
        <v>60.186900000000001</v>
      </c>
      <c r="P18" s="1">
        <v>2903810000</v>
      </c>
      <c r="Q18">
        <v>2.5899999999999999E-2</v>
      </c>
      <c r="R18">
        <v>0.58597399999999999</v>
      </c>
      <c r="S18">
        <v>16646</v>
      </c>
      <c r="T18">
        <v>39383</v>
      </c>
      <c r="U18">
        <v>18265481248</v>
      </c>
    </row>
    <row r="19" spans="1:21" x14ac:dyDescent="0.45">
      <c r="A19">
        <v>64</v>
      </c>
      <c r="B19">
        <v>16</v>
      </c>
      <c r="C19">
        <v>4</v>
      </c>
      <c r="D19">
        <v>2095</v>
      </c>
      <c r="E19">
        <v>40</v>
      </c>
      <c r="F19">
        <v>6</v>
      </c>
      <c r="G19">
        <v>10</v>
      </c>
      <c r="H19">
        <v>0</v>
      </c>
      <c r="I19">
        <v>0</v>
      </c>
      <c r="J19">
        <v>1000000</v>
      </c>
      <c r="K19">
        <v>1</v>
      </c>
      <c r="L19">
        <v>0</v>
      </c>
      <c r="M19">
        <v>19356190</v>
      </c>
      <c r="N19">
        <v>1.72E-2</v>
      </c>
      <c r="O19">
        <v>59.710599999999999</v>
      </c>
      <c r="P19" s="1">
        <v>2953190000</v>
      </c>
      <c r="Q19">
        <v>2.41E-2</v>
      </c>
      <c r="R19">
        <v>0.59174700000000002</v>
      </c>
      <c r="S19">
        <v>16697</v>
      </c>
      <c r="T19">
        <v>39693</v>
      </c>
      <c r="U19">
        <v>18582494400</v>
      </c>
    </row>
    <row r="20" spans="1:21" x14ac:dyDescent="0.45">
      <c r="A20">
        <v>64</v>
      </c>
      <c r="B20">
        <v>16</v>
      </c>
      <c r="C20">
        <v>4</v>
      </c>
      <c r="D20">
        <v>2095</v>
      </c>
      <c r="E20">
        <v>40</v>
      </c>
      <c r="F20">
        <v>6</v>
      </c>
      <c r="G20">
        <v>10</v>
      </c>
      <c r="H20">
        <v>0</v>
      </c>
      <c r="I20">
        <v>0</v>
      </c>
      <c r="J20">
        <v>1000000</v>
      </c>
      <c r="K20">
        <v>1</v>
      </c>
      <c r="L20">
        <v>0</v>
      </c>
      <c r="M20">
        <v>19462166</v>
      </c>
      <c r="N20">
        <v>7.7999999999999996E-3</v>
      </c>
      <c r="O20">
        <v>59.223100000000002</v>
      </c>
      <c r="P20" s="1">
        <v>2965270000</v>
      </c>
      <c r="Q20">
        <v>1.9099999999999999E-2</v>
      </c>
      <c r="R20">
        <v>0.58875299999999997</v>
      </c>
      <c r="S20">
        <v>16826</v>
      </c>
      <c r="T20">
        <v>39996</v>
      </c>
      <c r="U20">
        <v>18684236112</v>
      </c>
    </row>
    <row r="21" spans="1:21" x14ac:dyDescent="0.45">
      <c r="A21">
        <v>64</v>
      </c>
      <c r="B21">
        <v>16</v>
      </c>
      <c r="C21">
        <v>4</v>
      </c>
      <c r="D21">
        <v>2095</v>
      </c>
      <c r="E21">
        <v>40</v>
      </c>
      <c r="F21">
        <v>6</v>
      </c>
      <c r="G21">
        <v>10</v>
      </c>
      <c r="H21">
        <v>0</v>
      </c>
      <c r="I21">
        <v>0</v>
      </c>
      <c r="J21">
        <v>1000000</v>
      </c>
      <c r="K21">
        <v>1</v>
      </c>
      <c r="L21">
        <v>0</v>
      </c>
      <c r="M21">
        <v>19488740</v>
      </c>
      <c r="N21">
        <v>7.7999999999999996E-3</v>
      </c>
      <c r="O21">
        <v>59.079599999999999</v>
      </c>
      <c r="P21" s="1">
        <v>2970230000</v>
      </c>
      <c r="Q21">
        <v>1.89E-2</v>
      </c>
      <c r="R21">
        <v>0.58774999999999999</v>
      </c>
      <c r="S21">
        <v>16844</v>
      </c>
      <c r="T21">
        <v>40007</v>
      </c>
      <c r="U21">
        <v>18709749696</v>
      </c>
    </row>
    <row r="22" spans="1:21" x14ac:dyDescent="0.45">
      <c r="A22">
        <v>96</v>
      </c>
      <c r="B22">
        <v>16</v>
      </c>
      <c r="C22">
        <v>4</v>
      </c>
      <c r="D22">
        <v>2095</v>
      </c>
      <c r="E22">
        <v>40</v>
      </c>
      <c r="F22">
        <v>6</v>
      </c>
      <c r="G22">
        <v>10</v>
      </c>
      <c r="H22">
        <v>0</v>
      </c>
      <c r="I22">
        <v>0</v>
      </c>
      <c r="J22">
        <v>1000000</v>
      </c>
      <c r="K22">
        <v>1</v>
      </c>
      <c r="L22">
        <v>0</v>
      </c>
      <c r="M22">
        <v>24962346</v>
      </c>
      <c r="N22">
        <v>0.1331</v>
      </c>
      <c r="O22">
        <v>61.853000000000002</v>
      </c>
      <c r="P22" s="1">
        <v>3804140000</v>
      </c>
      <c r="Q22">
        <v>3.6400000000000002E-2</v>
      </c>
      <c r="R22">
        <v>0.75923499999999999</v>
      </c>
      <c r="S22">
        <v>14387</v>
      </c>
      <c r="T22">
        <v>57170</v>
      </c>
      <c r="U22">
        <v>23964660256</v>
      </c>
    </row>
    <row r="23" spans="1:21" x14ac:dyDescent="0.45">
      <c r="A23">
        <v>96</v>
      </c>
      <c r="B23">
        <v>16</v>
      </c>
      <c r="C23">
        <v>4</v>
      </c>
      <c r="D23">
        <v>2095</v>
      </c>
      <c r="E23">
        <v>40</v>
      </c>
      <c r="F23">
        <v>6</v>
      </c>
      <c r="G23">
        <v>10</v>
      </c>
      <c r="H23">
        <v>0</v>
      </c>
      <c r="I23">
        <v>0</v>
      </c>
      <c r="J23">
        <v>1000000</v>
      </c>
      <c r="K23">
        <v>1</v>
      </c>
      <c r="L23">
        <v>0</v>
      </c>
      <c r="M23">
        <v>25025476</v>
      </c>
      <c r="N23">
        <v>0.15659999999999999</v>
      </c>
      <c r="O23">
        <v>61.447600000000001</v>
      </c>
      <c r="P23" s="1">
        <v>3813400000</v>
      </c>
      <c r="Q23">
        <v>2.8500000000000001E-2</v>
      </c>
      <c r="R23">
        <v>0.76772700000000005</v>
      </c>
      <c r="S23">
        <v>14188</v>
      </c>
      <c r="T23">
        <v>57116</v>
      </c>
      <c r="U23">
        <v>24025264128</v>
      </c>
    </row>
    <row r="24" spans="1:21" x14ac:dyDescent="0.45">
      <c r="A24">
        <v>96</v>
      </c>
      <c r="B24">
        <v>16</v>
      </c>
      <c r="C24">
        <v>4</v>
      </c>
      <c r="D24">
        <v>2095</v>
      </c>
      <c r="E24">
        <v>40</v>
      </c>
      <c r="F24">
        <v>6</v>
      </c>
      <c r="G24">
        <v>10</v>
      </c>
      <c r="H24">
        <v>0</v>
      </c>
      <c r="I24">
        <v>0</v>
      </c>
      <c r="J24">
        <v>1000000</v>
      </c>
      <c r="K24">
        <v>1</v>
      </c>
      <c r="L24">
        <v>0</v>
      </c>
      <c r="M24">
        <v>25172652</v>
      </c>
      <c r="N24">
        <v>0.1283</v>
      </c>
      <c r="O24">
        <v>61.577800000000003</v>
      </c>
      <c r="P24" s="1">
        <v>3833220000</v>
      </c>
      <c r="Q24">
        <v>3.1899999999999998E-2</v>
      </c>
      <c r="R24">
        <v>0.76475700000000002</v>
      </c>
      <c r="S24">
        <v>14503</v>
      </c>
      <c r="T24">
        <v>57332</v>
      </c>
      <c r="U24">
        <v>24166551584</v>
      </c>
    </row>
    <row r="25" spans="1:21" x14ac:dyDescent="0.45">
      <c r="A25">
        <v>96</v>
      </c>
      <c r="B25">
        <v>16</v>
      </c>
      <c r="C25">
        <v>4</v>
      </c>
      <c r="D25">
        <v>2095</v>
      </c>
      <c r="E25">
        <v>40</v>
      </c>
      <c r="F25">
        <v>6</v>
      </c>
      <c r="G25">
        <v>10</v>
      </c>
      <c r="H25">
        <v>0</v>
      </c>
      <c r="I25">
        <v>0</v>
      </c>
      <c r="J25">
        <v>1000000</v>
      </c>
      <c r="K25">
        <v>1</v>
      </c>
      <c r="L25">
        <v>0</v>
      </c>
      <c r="M25">
        <v>25327716</v>
      </c>
      <c r="N25">
        <v>5.67E-2</v>
      </c>
      <c r="O25">
        <v>60.877899999999997</v>
      </c>
      <c r="P25" s="1">
        <v>3854670000</v>
      </c>
      <c r="Q25">
        <v>3.5999999999999997E-2</v>
      </c>
      <c r="R25">
        <v>0.75890299999999999</v>
      </c>
      <c r="S25">
        <v>14769</v>
      </c>
      <c r="T25">
        <v>58161</v>
      </c>
      <c r="U25">
        <v>24315429360</v>
      </c>
    </row>
    <row r="26" spans="1:21" x14ac:dyDescent="0.45">
      <c r="A26">
        <v>96</v>
      </c>
      <c r="B26">
        <v>16</v>
      </c>
      <c r="C26">
        <v>4</v>
      </c>
      <c r="D26">
        <v>2095</v>
      </c>
      <c r="E26">
        <v>40</v>
      </c>
      <c r="F26">
        <v>6</v>
      </c>
      <c r="G26">
        <v>10</v>
      </c>
      <c r="H26">
        <v>0</v>
      </c>
      <c r="I26">
        <v>0</v>
      </c>
      <c r="J26">
        <v>1000000</v>
      </c>
      <c r="K26">
        <v>1</v>
      </c>
      <c r="L26">
        <v>0</v>
      </c>
      <c r="M26">
        <v>25597314</v>
      </c>
      <c r="N26">
        <v>4.5600000000000002E-2</v>
      </c>
      <c r="O26">
        <v>60.2639</v>
      </c>
      <c r="P26" s="1">
        <v>3897010000</v>
      </c>
      <c r="Q26">
        <v>3.3300000000000003E-2</v>
      </c>
      <c r="R26">
        <v>0.76225699999999996</v>
      </c>
      <c r="S26">
        <v>14546</v>
      </c>
      <c r="T26">
        <v>58332</v>
      </c>
      <c r="U26">
        <v>24574243920</v>
      </c>
    </row>
    <row r="27" spans="1:21" x14ac:dyDescent="0.45">
      <c r="A27">
        <v>112</v>
      </c>
      <c r="B27">
        <v>16</v>
      </c>
      <c r="C27">
        <v>4</v>
      </c>
      <c r="D27">
        <v>2095</v>
      </c>
      <c r="E27">
        <v>40</v>
      </c>
      <c r="F27">
        <v>6</v>
      </c>
      <c r="G27">
        <v>10</v>
      </c>
      <c r="H27">
        <v>0</v>
      </c>
      <c r="I27">
        <v>0</v>
      </c>
      <c r="J27">
        <v>1000000</v>
      </c>
      <c r="K27">
        <v>1</v>
      </c>
      <c r="L27">
        <v>0</v>
      </c>
      <c r="M27">
        <v>26544515</v>
      </c>
      <c r="N27">
        <v>0.15310000000000001</v>
      </c>
      <c r="O27">
        <v>61.313800000000001</v>
      </c>
      <c r="P27" s="1">
        <v>4042390000</v>
      </c>
      <c r="Q27">
        <v>4.1000000000000002E-2</v>
      </c>
      <c r="R27">
        <v>0.75937600000000005</v>
      </c>
      <c r="S27">
        <v>17433</v>
      </c>
      <c r="T27">
        <v>62033</v>
      </c>
      <c r="U27">
        <v>25483609536</v>
      </c>
    </row>
    <row r="28" spans="1:21" x14ac:dyDescent="0.45">
      <c r="A28">
        <v>112</v>
      </c>
      <c r="B28">
        <v>16</v>
      </c>
      <c r="C28">
        <v>4</v>
      </c>
      <c r="D28">
        <v>2095</v>
      </c>
      <c r="E28">
        <v>40</v>
      </c>
      <c r="F28">
        <v>6</v>
      </c>
      <c r="G28">
        <v>10</v>
      </c>
      <c r="H28">
        <v>0</v>
      </c>
      <c r="I28">
        <v>0</v>
      </c>
      <c r="J28">
        <v>1000000</v>
      </c>
      <c r="K28">
        <v>1</v>
      </c>
      <c r="L28">
        <v>0</v>
      </c>
      <c r="M28">
        <v>26558078</v>
      </c>
      <c r="N28">
        <v>0.12870000000000001</v>
      </c>
      <c r="O28">
        <v>60.588999999999999</v>
      </c>
      <c r="P28" s="1">
        <v>4046530000</v>
      </c>
      <c r="Q28">
        <v>4.0899999999999999E-2</v>
      </c>
      <c r="R28">
        <v>0.75822299999999998</v>
      </c>
      <c r="S28">
        <v>17663</v>
      </c>
      <c r="T28">
        <v>62371</v>
      </c>
      <c r="U28">
        <v>25496638912</v>
      </c>
    </row>
    <row r="29" spans="1:21" x14ac:dyDescent="0.45">
      <c r="A29">
        <v>112</v>
      </c>
      <c r="B29">
        <v>16</v>
      </c>
      <c r="C29">
        <v>4</v>
      </c>
      <c r="D29">
        <v>2095</v>
      </c>
      <c r="E29">
        <v>40</v>
      </c>
      <c r="F29">
        <v>6</v>
      </c>
      <c r="G29">
        <v>10</v>
      </c>
      <c r="H29">
        <v>0</v>
      </c>
      <c r="I29">
        <v>0</v>
      </c>
      <c r="J29">
        <v>1000000</v>
      </c>
      <c r="K29">
        <v>1</v>
      </c>
      <c r="L29">
        <v>0</v>
      </c>
      <c r="M29">
        <v>27111918</v>
      </c>
      <c r="N29">
        <v>8.5500000000000007E-2</v>
      </c>
      <c r="O29">
        <v>60.151400000000002</v>
      </c>
      <c r="P29" s="1">
        <v>4136140000</v>
      </c>
      <c r="Q29">
        <v>3.7999999999999999E-2</v>
      </c>
      <c r="R29">
        <v>0.77141499999999996</v>
      </c>
      <c r="S29">
        <v>17851</v>
      </c>
      <c r="T29">
        <v>63318</v>
      </c>
      <c r="U29">
        <v>26028340128</v>
      </c>
    </row>
    <row r="30" spans="1:21" x14ac:dyDescent="0.45">
      <c r="A30">
        <v>112</v>
      </c>
      <c r="B30">
        <v>16</v>
      </c>
      <c r="C30">
        <v>4</v>
      </c>
      <c r="D30">
        <v>2095</v>
      </c>
      <c r="E30">
        <v>40</v>
      </c>
      <c r="F30">
        <v>6</v>
      </c>
      <c r="G30">
        <v>10</v>
      </c>
      <c r="H30">
        <v>0</v>
      </c>
      <c r="I30">
        <v>0</v>
      </c>
      <c r="J30">
        <v>1000000</v>
      </c>
      <c r="K30">
        <v>1</v>
      </c>
      <c r="L30">
        <v>0</v>
      </c>
      <c r="M30">
        <v>27137509</v>
      </c>
      <c r="N30">
        <v>7.3300000000000004E-2</v>
      </c>
      <c r="O30">
        <v>60.056199999999997</v>
      </c>
      <c r="P30" s="1">
        <v>4134310000</v>
      </c>
      <c r="Q30">
        <v>4.1300000000000003E-2</v>
      </c>
      <c r="R30">
        <v>0.77892399999999995</v>
      </c>
      <c r="S30">
        <v>17613</v>
      </c>
      <c r="T30">
        <v>63471</v>
      </c>
      <c r="U30">
        <v>26052908160</v>
      </c>
    </row>
    <row r="31" spans="1:21" x14ac:dyDescent="0.45">
      <c r="A31">
        <v>112</v>
      </c>
      <c r="B31">
        <v>16</v>
      </c>
      <c r="C31">
        <v>4</v>
      </c>
      <c r="D31">
        <v>2095</v>
      </c>
      <c r="E31">
        <v>40</v>
      </c>
      <c r="F31">
        <v>6</v>
      </c>
      <c r="G31">
        <v>10</v>
      </c>
      <c r="H31">
        <v>0</v>
      </c>
      <c r="I31">
        <v>0</v>
      </c>
      <c r="J31">
        <v>1000000</v>
      </c>
      <c r="K31">
        <v>1</v>
      </c>
      <c r="L31">
        <v>0</v>
      </c>
      <c r="M31">
        <v>27771539</v>
      </c>
      <c r="N31">
        <v>2.7E-2</v>
      </c>
      <c r="O31">
        <v>58.180300000000003</v>
      </c>
      <c r="P31" s="1">
        <v>4236610000</v>
      </c>
      <c r="Q31">
        <v>2.58E-2</v>
      </c>
      <c r="R31">
        <v>0.77287399999999995</v>
      </c>
      <c r="S31">
        <v>18248</v>
      </c>
      <c r="T31">
        <v>64784</v>
      </c>
      <c r="U31">
        <v>26661594880</v>
      </c>
    </row>
    <row r="32" spans="1:21" x14ac:dyDescent="0.45">
      <c r="A32">
        <v>128</v>
      </c>
      <c r="B32">
        <v>16</v>
      </c>
      <c r="C32">
        <v>4</v>
      </c>
      <c r="D32">
        <v>2095</v>
      </c>
      <c r="E32">
        <v>40</v>
      </c>
      <c r="F32">
        <v>6</v>
      </c>
      <c r="G32">
        <v>10</v>
      </c>
      <c r="H32">
        <v>0</v>
      </c>
      <c r="I32">
        <v>0</v>
      </c>
      <c r="J32">
        <v>1000000</v>
      </c>
      <c r="K32">
        <v>1</v>
      </c>
      <c r="L32">
        <v>0</v>
      </c>
      <c r="M32">
        <v>27876565</v>
      </c>
      <c r="N32">
        <v>0.2127</v>
      </c>
      <c r="O32">
        <v>57.795000000000002</v>
      </c>
      <c r="P32" s="1">
        <v>4246550000</v>
      </c>
      <c r="Q32">
        <v>3.8300000000000001E-2</v>
      </c>
      <c r="R32">
        <v>0.78347900000000004</v>
      </c>
      <c r="S32">
        <v>18075</v>
      </c>
      <c r="T32">
        <v>65966</v>
      </c>
      <c r="U32">
        <v>26762439184</v>
      </c>
    </row>
    <row r="33" spans="1:21" x14ac:dyDescent="0.45">
      <c r="A33">
        <v>128</v>
      </c>
      <c r="B33">
        <v>16</v>
      </c>
      <c r="C33">
        <v>4</v>
      </c>
      <c r="D33">
        <v>2095</v>
      </c>
      <c r="E33">
        <v>40</v>
      </c>
      <c r="F33">
        <v>6</v>
      </c>
      <c r="G33">
        <v>10</v>
      </c>
      <c r="H33">
        <v>0</v>
      </c>
      <c r="I33">
        <v>0</v>
      </c>
      <c r="J33">
        <v>1000000</v>
      </c>
      <c r="K33">
        <v>1</v>
      </c>
      <c r="L33">
        <v>0</v>
      </c>
      <c r="M33">
        <v>28525728</v>
      </c>
      <c r="N33">
        <v>0.1116</v>
      </c>
      <c r="O33">
        <v>57.264000000000003</v>
      </c>
      <c r="P33" s="1">
        <v>4340640000</v>
      </c>
      <c r="Q33">
        <v>4.99E-2</v>
      </c>
      <c r="R33">
        <v>0.78482300000000005</v>
      </c>
      <c r="S33">
        <v>18831</v>
      </c>
      <c r="T33">
        <v>67207</v>
      </c>
      <c r="U33">
        <v>27385650608</v>
      </c>
    </row>
    <row r="34" spans="1:21" x14ac:dyDescent="0.45">
      <c r="A34">
        <v>128</v>
      </c>
      <c r="B34">
        <v>16</v>
      </c>
      <c r="C34">
        <v>4</v>
      </c>
      <c r="D34">
        <v>2095</v>
      </c>
      <c r="E34">
        <v>40</v>
      </c>
      <c r="F34">
        <v>6</v>
      </c>
      <c r="G34">
        <v>10</v>
      </c>
      <c r="H34">
        <v>0</v>
      </c>
      <c r="I34">
        <v>0</v>
      </c>
      <c r="J34">
        <v>1000000</v>
      </c>
      <c r="K34">
        <v>1</v>
      </c>
      <c r="L34">
        <v>0</v>
      </c>
      <c r="M34">
        <v>29497568</v>
      </c>
      <c r="N34">
        <v>3.2099999999999997E-2</v>
      </c>
      <c r="O34">
        <v>54.250799999999998</v>
      </c>
      <c r="P34" s="1">
        <v>4460650000</v>
      </c>
      <c r="Q34">
        <v>3.0200000000000001E-2</v>
      </c>
      <c r="R34">
        <v>0.79277600000000004</v>
      </c>
      <c r="S34">
        <v>19336</v>
      </c>
      <c r="T34">
        <v>69475</v>
      </c>
      <c r="U34">
        <v>28318650336</v>
      </c>
    </row>
    <row r="35" spans="1:21" x14ac:dyDescent="0.45">
      <c r="A35">
        <v>128</v>
      </c>
      <c r="B35">
        <v>16</v>
      </c>
      <c r="C35">
        <v>4</v>
      </c>
      <c r="D35">
        <v>2095</v>
      </c>
      <c r="E35">
        <v>40</v>
      </c>
      <c r="F35">
        <v>6</v>
      </c>
      <c r="G35">
        <v>10</v>
      </c>
      <c r="H35">
        <v>0</v>
      </c>
      <c r="I35">
        <v>0</v>
      </c>
      <c r="J35">
        <v>1000000</v>
      </c>
      <c r="K35">
        <v>1</v>
      </c>
      <c r="L35">
        <v>0</v>
      </c>
      <c r="M35">
        <v>29574069</v>
      </c>
      <c r="N35">
        <v>2.9100000000000001E-2</v>
      </c>
      <c r="O35">
        <v>54.042400000000001</v>
      </c>
      <c r="P35" s="1">
        <v>4509160000</v>
      </c>
      <c r="Q35">
        <v>3.04E-2</v>
      </c>
      <c r="R35">
        <v>0.79563600000000001</v>
      </c>
      <c r="S35">
        <v>19338</v>
      </c>
      <c r="T35">
        <v>69801</v>
      </c>
      <c r="U35">
        <v>28392095984</v>
      </c>
    </row>
    <row r="36" spans="1:21" x14ac:dyDescent="0.45">
      <c r="A36">
        <v>128</v>
      </c>
      <c r="B36">
        <v>16</v>
      </c>
      <c r="C36">
        <v>4</v>
      </c>
      <c r="D36">
        <v>2095</v>
      </c>
      <c r="E36">
        <v>40</v>
      </c>
      <c r="F36">
        <v>6</v>
      </c>
      <c r="G36">
        <v>10</v>
      </c>
      <c r="H36">
        <v>0</v>
      </c>
      <c r="I36">
        <v>0</v>
      </c>
      <c r="J36">
        <v>1000000</v>
      </c>
      <c r="K36">
        <v>1</v>
      </c>
      <c r="L36">
        <v>0</v>
      </c>
      <c r="M36">
        <v>29601385</v>
      </c>
      <c r="N36">
        <v>2.5899999999999999E-2</v>
      </c>
      <c r="O36">
        <v>53.700699999999998</v>
      </c>
      <c r="P36" s="1">
        <v>4506040000</v>
      </c>
      <c r="Q36">
        <v>2.9700000000000001E-2</v>
      </c>
      <c r="R36">
        <v>0.790188</v>
      </c>
      <c r="S36">
        <v>19435</v>
      </c>
      <c r="T36">
        <v>69963</v>
      </c>
      <c r="U36">
        <v>28418322432</v>
      </c>
    </row>
    <row r="37" spans="1:21" x14ac:dyDescent="0.45">
      <c r="A37">
        <v>160</v>
      </c>
      <c r="B37">
        <v>16</v>
      </c>
      <c r="C37">
        <v>4</v>
      </c>
      <c r="D37">
        <v>2095</v>
      </c>
      <c r="E37">
        <v>40</v>
      </c>
      <c r="F37">
        <v>6</v>
      </c>
      <c r="G37">
        <v>10</v>
      </c>
      <c r="H37">
        <v>0</v>
      </c>
      <c r="I37">
        <v>0</v>
      </c>
      <c r="J37">
        <v>1000000</v>
      </c>
      <c r="K37">
        <v>1</v>
      </c>
      <c r="L37">
        <v>0</v>
      </c>
      <c r="M37">
        <v>29709907</v>
      </c>
      <c r="N37">
        <v>0.3004</v>
      </c>
      <c r="O37">
        <v>58.232900000000001</v>
      </c>
      <c r="P37" s="1">
        <v>4524170000</v>
      </c>
      <c r="Q37">
        <v>5.5800000000000002E-2</v>
      </c>
      <c r="R37">
        <v>0.78651199999999999</v>
      </c>
      <c r="S37">
        <v>16677</v>
      </c>
      <c r="T37">
        <v>70107</v>
      </c>
      <c r="U37">
        <v>28522505376</v>
      </c>
    </row>
    <row r="38" spans="1:21" x14ac:dyDescent="0.45">
      <c r="A38">
        <v>160</v>
      </c>
      <c r="B38">
        <v>16</v>
      </c>
      <c r="C38">
        <v>4</v>
      </c>
      <c r="D38">
        <v>2095</v>
      </c>
      <c r="E38">
        <v>40</v>
      </c>
      <c r="F38">
        <v>6</v>
      </c>
      <c r="G38">
        <v>10</v>
      </c>
      <c r="H38">
        <v>0</v>
      </c>
      <c r="I38">
        <v>0</v>
      </c>
      <c r="J38">
        <v>1000000</v>
      </c>
      <c r="K38">
        <v>1</v>
      </c>
      <c r="L38">
        <v>0</v>
      </c>
      <c r="M38">
        <v>29758432</v>
      </c>
      <c r="N38">
        <v>0.30680000000000002</v>
      </c>
      <c r="O38">
        <v>58.295299999999997</v>
      </c>
      <c r="P38" s="1">
        <v>4529940000</v>
      </c>
      <c r="Q38">
        <v>5.4600000000000003E-2</v>
      </c>
      <c r="R38">
        <v>0.76461599999999996</v>
      </c>
      <c r="S38">
        <v>17024</v>
      </c>
      <c r="T38">
        <v>70122</v>
      </c>
      <c r="U38">
        <v>28569087856</v>
      </c>
    </row>
    <row r="39" spans="1:21" x14ac:dyDescent="0.45">
      <c r="A39">
        <v>160</v>
      </c>
      <c r="B39">
        <v>16</v>
      </c>
      <c r="C39">
        <v>4</v>
      </c>
      <c r="D39">
        <v>2095</v>
      </c>
      <c r="E39">
        <v>40</v>
      </c>
      <c r="F39">
        <v>6</v>
      </c>
      <c r="G39">
        <v>10</v>
      </c>
      <c r="H39">
        <v>0</v>
      </c>
      <c r="I39">
        <v>0</v>
      </c>
      <c r="J39">
        <v>1000000</v>
      </c>
      <c r="K39">
        <v>1</v>
      </c>
      <c r="L39">
        <v>0</v>
      </c>
      <c r="M39">
        <v>29841280</v>
      </c>
      <c r="N39">
        <v>0.28699999999999998</v>
      </c>
      <c r="O39">
        <v>57.411499999999997</v>
      </c>
      <c r="P39" s="1">
        <v>4540290000</v>
      </c>
      <c r="Q39">
        <v>5.0500000000000003E-2</v>
      </c>
      <c r="R39">
        <v>0.76373199999999997</v>
      </c>
      <c r="S39">
        <v>16739</v>
      </c>
      <c r="T39">
        <v>70443</v>
      </c>
      <c r="U39">
        <v>28648627728</v>
      </c>
    </row>
    <row r="40" spans="1:21" x14ac:dyDescent="0.45">
      <c r="A40">
        <v>160</v>
      </c>
      <c r="B40">
        <v>16</v>
      </c>
      <c r="C40">
        <v>4</v>
      </c>
      <c r="D40">
        <v>2095</v>
      </c>
      <c r="E40">
        <v>40</v>
      </c>
      <c r="F40">
        <v>6</v>
      </c>
      <c r="G40">
        <v>10</v>
      </c>
      <c r="H40">
        <v>0</v>
      </c>
      <c r="I40">
        <v>0</v>
      </c>
      <c r="J40">
        <v>1000000</v>
      </c>
      <c r="K40">
        <v>1</v>
      </c>
      <c r="L40">
        <v>0</v>
      </c>
      <c r="M40">
        <v>30163407</v>
      </c>
      <c r="N40">
        <v>0.26960000000000001</v>
      </c>
      <c r="O40">
        <v>57.265799999999999</v>
      </c>
      <c r="P40" s="1">
        <v>4586980000</v>
      </c>
      <c r="Q40">
        <v>5.0700000000000002E-2</v>
      </c>
      <c r="R40">
        <v>0.79783300000000001</v>
      </c>
      <c r="S40">
        <v>16960</v>
      </c>
      <c r="T40">
        <v>71117</v>
      </c>
      <c r="U40">
        <v>28957881456</v>
      </c>
    </row>
    <row r="41" spans="1:21" x14ac:dyDescent="0.45">
      <c r="A41">
        <v>160</v>
      </c>
      <c r="B41">
        <v>16</v>
      </c>
      <c r="C41">
        <v>4</v>
      </c>
      <c r="D41">
        <v>2095</v>
      </c>
      <c r="E41">
        <v>40</v>
      </c>
      <c r="F41">
        <v>6</v>
      </c>
      <c r="G41">
        <v>10</v>
      </c>
      <c r="H41">
        <v>0</v>
      </c>
      <c r="I41">
        <v>0</v>
      </c>
      <c r="J41">
        <v>1000000</v>
      </c>
      <c r="K41">
        <v>1</v>
      </c>
      <c r="L41">
        <v>0</v>
      </c>
      <c r="M41">
        <v>32873800</v>
      </c>
      <c r="N41">
        <v>4.4900000000000002E-2</v>
      </c>
      <c r="O41">
        <v>49.824399999999997</v>
      </c>
      <c r="P41" s="1">
        <v>5010490000</v>
      </c>
      <c r="Q41">
        <v>4.1300000000000003E-2</v>
      </c>
      <c r="R41">
        <v>0.79956499999999997</v>
      </c>
      <c r="S41">
        <v>18179</v>
      </c>
      <c r="T41">
        <v>77058</v>
      </c>
      <c r="U41">
        <v>31559941312</v>
      </c>
    </row>
    <row r="42" spans="1:21" x14ac:dyDescent="0.45">
      <c r="A42">
        <v>192</v>
      </c>
      <c r="B42">
        <v>16</v>
      </c>
      <c r="C42">
        <v>4</v>
      </c>
      <c r="D42">
        <v>2095</v>
      </c>
      <c r="E42">
        <v>40</v>
      </c>
      <c r="F42">
        <v>6</v>
      </c>
      <c r="G42">
        <v>10</v>
      </c>
      <c r="H42">
        <v>0</v>
      </c>
      <c r="I42">
        <v>0</v>
      </c>
      <c r="J42">
        <v>1000000</v>
      </c>
      <c r="K42">
        <v>1</v>
      </c>
      <c r="L42">
        <v>0</v>
      </c>
      <c r="M42">
        <v>29673789</v>
      </c>
      <c r="N42">
        <v>0.43990000000000001</v>
      </c>
      <c r="O42">
        <v>65.733199999999997</v>
      </c>
      <c r="P42" s="1">
        <v>4503740000</v>
      </c>
      <c r="Q42">
        <v>7.4999999999999997E-2</v>
      </c>
      <c r="R42">
        <v>0.78076699999999999</v>
      </c>
      <c r="S42">
        <v>13032</v>
      </c>
      <c r="T42">
        <v>73200</v>
      </c>
      <c r="U42">
        <v>28487881376</v>
      </c>
    </row>
    <row r="43" spans="1:21" x14ac:dyDescent="0.45">
      <c r="A43">
        <v>192</v>
      </c>
      <c r="B43">
        <v>16</v>
      </c>
      <c r="C43">
        <v>4</v>
      </c>
      <c r="D43">
        <v>2095</v>
      </c>
      <c r="E43">
        <v>40</v>
      </c>
      <c r="F43">
        <v>6</v>
      </c>
      <c r="G43">
        <v>10</v>
      </c>
      <c r="H43">
        <v>0</v>
      </c>
      <c r="I43">
        <v>0</v>
      </c>
      <c r="J43">
        <v>1000000</v>
      </c>
      <c r="K43">
        <v>1</v>
      </c>
      <c r="L43">
        <v>0</v>
      </c>
      <c r="M43">
        <v>30194205</v>
      </c>
      <c r="N43">
        <v>0.40579999999999999</v>
      </c>
      <c r="O43">
        <v>65.061899999999994</v>
      </c>
      <c r="P43" s="1">
        <v>4589520000</v>
      </c>
      <c r="Q43">
        <v>7.6499999999999999E-2</v>
      </c>
      <c r="R43">
        <v>0.76626000000000005</v>
      </c>
      <c r="S43">
        <v>13377</v>
      </c>
      <c r="T43">
        <v>74520</v>
      </c>
      <c r="U43">
        <v>28987499920</v>
      </c>
    </row>
    <row r="44" spans="1:21" x14ac:dyDescent="0.45">
      <c r="A44">
        <v>192</v>
      </c>
      <c r="B44">
        <v>16</v>
      </c>
      <c r="C44">
        <v>4</v>
      </c>
      <c r="D44">
        <v>2095</v>
      </c>
      <c r="E44">
        <v>40</v>
      </c>
      <c r="F44">
        <v>6</v>
      </c>
      <c r="G44">
        <v>10</v>
      </c>
      <c r="H44">
        <v>0</v>
      </c>
      <c r="I44">
        <v>0</v>
      </c>
      <c r="J44">
        <v>1000000</v>
      </c>
      <c r="K44">
        <v>1</v>
      </c>
      <c r="L44">
        <v>0</v>
      </c>
      <c r="M44">
        <v>33280024</v>
      </c>
      <c r="N44">
        <v>0.22819999999999999</v>
      </c>
      <c r="O44">
        <v>52.345199999999998</v>
      </c>
      <c r="P44" s="1">
        <v>5012780000</v>
      </c>
      <c r="Q44">
        <v>5.7299999999999997E-2</v>
      </c>
      <c r="R44">
        <v>0.80865399999999998</v>
      </c>
      <c r="S44">
        <v>14773</v>
      </c>
      <c r="T44">
        <v>81732</v>
      </c>
      <c r="U44">
        <v>31949987568</v>
      </c>
    </row>
    <row r="45" spans="1:21" x14ac:dyDescent="0.45">
      <c r="A45">
        <v>192</v>
      </c>
      <c r="B45">
        <v>16</v>
      </c>
      <c r="C45">
        <v>4</v>
      </c>
      <c r="D45">
        <v>2095</v>
      </c>
      <c r="E45">
        <v>40</v>
      </c>
      <c r="F45">
        <v>6</v>
      </c>
      <c r="G45">
        <v>10</v>
      </c>
      <c r="H45">
        <v>0</v>
      </c>
      <c r="I45">
        <v>0</v>
      </c>
      <c r="J45">
        <v>1000000</v>
      </c>
      <c r="K45">
        <v>1</v>
      </c>
      <c r="L45">
        <v>0</v>
      </c>
      <c r="M45">
        <v>34497177</v>
      </c>
      <c r="N45">
        <v>0.15579999999999999</v>
      </c>
      <c r="O45">
        <v>51.7943</v>
      </c>
      <c r="P45" s="1">
        <v>5243520000</v>
      </c>
      <c r="Q45">
        <v>5.4699999999999999E-2</v>
      </c>
      <c r="R45">
        <v>0.82012300000000005</v>
      </c>
      <c r="S45">
        <v>15792</v>
      </c>
      <c r="T45">
        <v>84320</v>
      </c>
      <c r="U45">
        <v>33118489728</v>
      </c>
    </row>
    <row r="46" spans="1:21" x14ac:dyDescent="0.45">
      <c r="A46">
        <v>192</v>
      </c>
      <c r="B46">
        <v>16</v>
      </c>
      <c r="C46">
        <v>4</v>
      </c>
      <c r="D46">
        <v>2095</v>
      </c>
      <c r="E46">
        <v>40</v>
      </c>
      <c r="F46">
        <v>6</v>
      </c>
      <c r="G46">
        <v>10</v>
      </c>
      <c r="H46">
        <v>0</v>
      </c>
      <c r="I46">
        <v>0</v>
      </c>
      <c r="J46">
        <v>1000000</v>
      </c>
      <c r="K46">
        <v>1</v>
      </c>
      <c r="L46">
        <v>0</v>
      </c>
      <c r="M46">
        <v>34626681</v>
      </c>
      <c r="N46">
        <v>0.14799999999999999</v>
      </c>
      <c r="O46">
        <v>52.195399999999999</v>
      </c>
      <c r="P46" s="1">
        <v>5261310000</v>
      </c>
      <c r="Q46">
        <v>5.1700000000000003E-2</v>
      </c>
      <c r="R46">
        <v>0.82674599999999998</v>
      </c>
      <c r="S46">
        <v>15374</v>
      </c>
      <c r="T46">
        <v>84381</v>
      </c>
      <c r="U46">
        <v>33242813984</v>
      </c>
    </row>
    <row r="47" spans="1:21" x14ac:dyDescent="0.45">
      <c r="A47">
        <v>208</v>
      </c>
      <c r="B47">
        <v>16</v>
      </c>
      <c r="C47">
        <v>4</v>
      </c>
      <c r="D47">
        <v>2095</v>
      </c>
      <c r="E47">
        <v>40</v>
      </c>
      <c r="F47">
        <v>6</v>
      </c>
      <c r="G47">
        <v>10</v>
      </c>
      <c r="H47">
        <v>0</v>
      </c>
      <c r="I47">
        <v>0</v>
      </c>
      <c r="J47">
        <v>1000000</v>
      </c>
      <c r="K47">
        <v>1</v>
      </c>
      <c r="L47">
        <v>0</v>
      </c>
      <c r="M47">
        <v>30385986</v>
      </c>
      <c r="N47">
        <v>0.45789999999999997</v>
      </c>
      <c r="O47">
        <v>70.259500000000003</v>
      </c>
      <c r="P47" s="1">
        <v>4627330000</v>
      </c>
      <c r="Q47">
        <v>8.5699999999999998E-2</v>
      </c>
      <c r="R47">
        <v>0.889791</v>
      </c>
      <c r="S47">
        <v>12780</v>
      </c>
      <c r="T47">
        <v>74728</v>
      </c>
      <c r="U47">
        <v>29171609952</v>
      </c>
    </row>
    <row r="48" spans="1:21" x14ac:dyDescent="0.45">
      <c r="A48">
        <v>208</v>
      </c>
      <c r="B48">
        <v>16</v>
      </c>
      <c r="C48">
        <v>4</v>
      </c>
      <c r="D48">
        <v>2095</v>
      </c>
      <c r="E48">
        <v>40</v>
      </c>
      <c r="F48">
        <v>6</v>
      </c>
      <c r="G48">
        <v>10</v>
      </c>
      <c r="H48">
        <v>0</v>
      </c>
      <c r="I48">
        <v>0</v>
      </c>
      <c r="J48">
        <v>1000000</v>
      </c>
      <c r="K48">
        <v>1</v>
      </c>
      <c r="L48">
        <v>0</v>
      </c>
      <c r="M48">
        <v>31680261</v>
      </c>
      <c r="N48">
        <v>0.4073</v>
      </c>
      <c r="O48">
        <v>63.1267</v>
      </c>
      <c r="P48" s="1">
        <v>4788450000</v>
      </c>
      <c r="Q48">
        <v>7.1599999999999997E-2</v>
      </c>
      <c r="R48">
        <v>0.890347</v>
      </c>
      <c r="S48">
        <v>13166</v>
      </c>
      <c r="T48">
        <v>77742</v>
      </c>
      <c r="U48">
        <v>30414156416</v>
      </c>
    </row>
    <row r="49" spans="1:21" x14ac:dyDescent="0.45">
      <c r="A49">
        <v>208</v>
      </c>
      <c r="B49">
        <v>16</v>
      </c>
      <c r="C49">
        <v>4</v>
      </c>
      <c r="D49">
        <v>2095</v>
      </c>
      <c r="E49">
        <v>40</v>
      </c>
      <c r="F49">
        <v>6</v>
      </c>
      <c r="G49">
        <v>10</v>
      </c>
      <c r="H49">
        <v>0</v>
      </c>
      <c r="I49">
        <v>0</v>
      </c>
      <c r="J49">
        <v>1000000</v>
      </c>
      <c r="K49">
        <v>1</v>
      </c>
      <c r="L49">
        <v>0</v>
      </c>
      <c r="M49">
        <v>32612267</v>
      </c>
      <c r="N49">
        <v>0.36940000000000001</v>
      </c>
      <c r="O49">
        <v>60.693800000000003</v>
      </c>
      <c r="P49" s="1">
        <v>4909600000</v>
      </c>
      <c r="Q49">
        <v>7.1499999999999994E-2</v>
      </c>
      <c r="R49">
        <v>0.89046199999999998</v>
      </c>
      <c r="S49">
        <v>13289</v>
      </c>
      <c r="T49">
        <v>79646</v>
      </c>
      <c r="U49">
        <v>31308906112</v>
      </c>
    </row>
    <row r="50" spans="1:21" x14ac:dyDescent="0.45">
      <c r="A50">
        <v>208</v>
      </c>
      <c r="B50">
        <v>16</v>
      </c>
      <c r="C50">
        <v>4</v>
      </c>
      <c r="D50">
        <v>2095</v>
      </c>
      <c r="E50">
        <v>40</v>
      </c>
      <c r="F50">
        <v>6</v>
      </c>
      <c r="G50">
        <v>10</v>
      </c>
      <c r="H50">
        <v>0</v>
      </c>
      <c r="I50">
        <v>0</v>
      </c>
      <c r="J50">
        <v>1000000</v>
      </c>
      <c r="K50">
        <v>1</v>
      </c>
      <c r="L50">
        <v>0</v>
      </c>
      <c r="M50">
        <v>33541478</v>
      </c>
      <c r="N50">
        <v>0.32479999999999998</v>
      </c>
      <c r="O50">
        <v>60.684699999999999</v>
      </c>
      <c r="P50" s="1">
        <v>5096590000</v>
      </c>
      <c r="Q50">
        <v>6.4799999999999996E-2</v>
      </c>
      <c r="R50">
        <v>0.89084300000000005</v>
      </c>
      <c r="S50">
        <v>14000</v>
      </c>
      <c r="T50">
        <v>81882</v>
      </c>
      <c r="U50">
        <v>32200984960</v>
      </c>
    </row>
    <row r="51" spans="1:21" x14ac:dyDescent="0.45">
      <c r="A51">
        <v>208</v>
      </c>
      <c r="B51">
        <v>16</v>
      </c>
      <c r="C51">
        <v>4</v>
      </c>
      <c r="D51">
        <v>2095</v>
      </c>
      <c r="E51">
        <v>40</v>
      </c>
      <c r="F51">
        <v>6</v>
      </c>
      <c r="G51">
        <v>10</v>
      </c>
      <c r="H51">
        <v>0</v>
      </c>
      <c r="I51">
        <v>0</v>
      </c>
      <c r="J51">
        <v>1000000</v>
      </c>
      <c r="K51">
        <v>1</v>
      </c>
      <c r="L51">
        <v>0</v>
      </c>
      <c r="M51">
        <v>33717716</v>
      </c>
      <c r="N51">
        <v>0.30719999999999997</v>
      </c>
      <c r="O51">
        <v>60.307000000000002</v>
      </c>
      <c r="P51" s="1">
        <v>5118910000</v>
      </c>
      <c r="Q51">
        <v>6.4500000000000002E-2</v>
      </c>
      <c r="R51">
        <v>0.88715100000000002</v>
      </c>
      <c r="S51">
        <v>13841</v>
      </c>
      <c r="T51">
        <v>82729</v>
      </c>
      <c r="U51">
        <v>32370182592</v>
      </c>
    </row>
    <row r="52" spans="1:21" x14ac:dyDescent="0.45">
      <c r="A52">
        <v>224</v>
      </c>
      <c r="B52">
        <v>16</v>
      </c>
      <c r="C52">
        <v>4</v>
      </c>
      <c r="D52">
        <v>2095</v>
      </c>
      <c r="E52">
        <v>40</v>
      </c>
      <c r="F52">
        <v>6</v>
      </c>
      <c r="G52">
        <v>10</v>
      </c>
      <c r="H52">
        <v>0</v>
      </c>
      <c r="I52">
        <v>0</v>
      </c>
      <c r="J52">
        <v>1000000</v>
      </c>
      <c r="K52">
        <v>1</v>
      </c>
      <c r="L52">
        <v>0</v>
      </c>
      <c r="M52">
        <v>18139520</v>
      </c>
      <c r="N52">
        <v>0.8014</v>
      </c>
      <c r="O52">
        <v>107.52160000000001</v>
      </c>
      <c r="P52" s="1">
        <v>2752760000</v>
      </c>
      <c r="Q52">
        <v>0.1197</v>
      </c>
      <c r="R52">
        <v>0.864869</v>
      </c>
      <c r="S52">
        <v>6777</v>
      </c>
      <c r="T52">
        <v>48914</v>
      </c>
      <c r="U52">
        <v>17414645952</v>
      </c>
    </row>
    <row r="53" spans="1:21" x14ac:dyDescent="0.45">
      <c r="A53">
        <v>224</v>
      </c>
      <c r="B53">
        <v>16</v>
      </c>
      <c r="C53">
        <v>4</v>
      </c>
      <c r="D53">
        <v>2095</v>
      </c>
      <c r="E53">
        <v>40</v>
      </c>
      <c r="F53">
        <v>6</v>
      </c>
      <c r="G53">
        <v>10</v>
      </c>
      <c r="H53">
        <v>0</v>
      </c>
      <c r="I53">
        <v>0</v>
      </c>
      <c r="J53">
        <v>1000000</v>
      </c>
      <c r="K53">
        <v>1</v>
      </c>
      <c r="L53">
        <v>0</v>
      </c>
      <c r="M53">
        <v>18367783</v>
      </c>
      <c r="N53">
        <v>0.79459999999999997</v>
      </c>
      <c r="O53">
        <v>100.8446</v>
      </c>
      <c r="P53" s="1">
        <v>2784210000</v>
      </c>
      <c r="Q53">
        <v>0.12690000000000001</v>
      </c>
      <c r="R53">
        <v>0.86033899999999996</v>
      </c>
      <c r="S53">
        <v>7455</v>
      </c>
      <c r="T53">
        <v>49848</v>
      </c>
      <c r="U53">
        <v>17633788832</v>
      </c>
    </row>
    <row r="54" spans="1:21" x14ac:dyDescent="0.45">
      <c r="A54">
        <v>224</v>
      </c>
      <c r="B54">
        <v>16</v>
      </c>
      <c r="C54">
        <v>4</v>
      </c>
      <c r="D54">
        <v>2095</v>
      </c>
      <c r="E54">
        <v>40</v>
      </c>
      <c r="F54">
        <v>6</v>
      </c>
      <c r="G54">
        <v>10</v>
      </c>
      <c r="H54">
        <v>0</v>
      </c>
      <c r="I54">
        <v>0</v>
      </c>
      <c r="J54">
        <v>1000000</v>
      </c>
      <c r="K54">
        <v>1</v>
      </c>
      <c r="L54">
        <v>0</v>
      </c>
      <c r="M54">
        <v>22231775</v>
      </c>
      <c r="N54">
        <v>0.72089999999999999</v>
      </c>
      <c r="O54">
        <v>88.0929</v>
      </c>
      <c r="P54" s="1">
        <v>3373730000</v>
      </c>
      <c r="Q54">
        <v>0.1017</v>
      </c>
      <c r="R54">
        <v>0.89507000000000003</v>
      </c>
      <c r="S54">
        <v>8739</v>
      </c>
      <c r="T54">
        <v>59765</v>
      </c>
      <c r="U54">
        <v>21343363072</v>
      </c>
    </row>
    <row r="55" spans="1:21" x14ac:dyDescent="0.45">
      <c r="A55">
        <v>224</v>
      </c>
      <c r="B55">
        <v>16</v>
      </c>
      <c r="C55">
        <v>4</v>
      </c>
      <c r="D55">
        <v>2095</v>
      </c>
      <c r="E55">
        <v>40</v>
      </c>
      <c r="F55">
        <v>6</v>
      </c>
      <c r="G55">
        <v>10</v>
      </c>
      <c r="H55">
        <v>0</v>
      </c>
      <c r="I55">
        <v>0</v>
      </c>
      <c r="J55">
        <v>1000000</v>
      </c>
      <c r="K55">
        <v>1</v>
      </c>
      <c r="L55">
        <v>0</v>
      </c>
      <c r="M55">
        <v>22482276</v>
      </c>
      <c r="N55">
        <v>0.71630000000000005</v>
      </c>
      <c r="O55">
        <v>87.798299999999998</v>
      </c>
      <c r="P55" s="1">
        <v>3413340000</v>
      </c>
      <c r="Q55">
        <v>0.1157</v>
      </c>
      <c r="R55">
        <v>0.90990000000000004</v>
      </c>
      <c r="S55">
        <v>8577</v>
      </c>
      <c r="T55">
        <v>60625</v>
      </c>
      <c r="U55">
        <v>21583857504</v>
      </c>
    </row>
    <row r="56" spans="1:21" x14ac:dyDescent="0.45">
      <c r="A56">
        <v>224</v>
      </c>
      <c r="B56">
        <v>16</v>
      </c>
      <c r="C56">
        <v>4</v>
      </c>
      <c r="D56">
        <v>2095</v>
      </c>
      <c r="E56">
        <v>40</v>
      </c>
      <c r="F56">
        <v>6</v>
      </c>
      <c r="G56">
        <v>10</v>
      </c>
      <c r="H56">
        <v>0</v>
      </c>
      <c r="I56">
        <v>0</v>
      </c>
      <c r="J56">
        <v>1000000</v>
      </c>
      <c r="K56">
        <v>1</v>
      </c>
      <c r="L56">
        <v>0</v>
      </c>
      <c r="M56">
        <v>22865013</v>
      </c>
      <c r="N56">
        <v>0.71179999999999999</v>
      </c>
      <c r="O56">
        <v>87.348100000000002</v>
      </c>
      <c r="P56" s="1">
        <v>3474260000</v>
      </c>
      <c r="Q56">
        <v>9.7900000000000001E-2</v>
      </c>
      <c r="R56">
        <v>0.91627499999999995</v>
      </c>
      <c r="S56">
        <v>8471</v>
      </c>
      <c r="T56">
        <v>61245</v>
      </c>
      <c r="U56">
        <v>21951293072</v>
      </c>
    </row>
  </sheetData>
  <sortState xmlns:xlrd2="http://schemas.microsoft.com/office/spreadsheetml/2017/richdata2" ref="A2:U56">
    <sortCondition ref="A2:A56"/>
    <sortCondition ref="M2:M56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run-numa7</vt:lpstr>
      <vt:lpstr>run-numa7-nolog</vt:lpstr>
      <vt:lpstr>run-numa8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2020-10-30T09:01:37Z</cp:lastPrinted>
  <dcterms:created xsi:type="dcterms:W3CDTF">2020-10-30T06:57:39Z</dcterms:created>
  <dcterms:modified xsi:type="dcterms:W3CDTF">2020-11-05T05:12:10Z</dcterms:modified>
</cp:coreProperties>
</file>