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masaboe/Documents/NGAJAR/2021/MicroCredential/Praktikum/risetRegresi/"/>
    </mc:Choice>
  </mc:AlternateContent>
  <xr:revisionPtr revIDLastSave="0" documentId="13_ncr:1_{FC67EE7B-1437-DA43-A9C6-A37F603B78E8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3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J4" i="2"/>
  <c r="I4" i="2"/>
  <c r="H4" i="2"/>
  <c r="D237" i="2"/>
  <c r="D236" i="2"/>
  <c r="D203" i="2"/>
  <c r="D202" i="2"/>
  <c r="D190" i="2"/>
  <c r="D187" i="2"/>
  <c r="D161" i="2"/>
  <c r="D147" i="2"/>
  <c r="D146" i="2"/>
  <c r="D127" i="2"/>
  <c r="D121" i="2"/>
  <c r="D93" i="2"/>
  <c r="D85" i="2"/>
  <c r="D73" i="2"/>
  <c r="D70" i="2"/>
  <c r="D49" i="2"/>
  <c r="D47" i="2"/>
  <c r="D36" i="2"/>
  <c r="D28" i="2"/>
  <c r="D5" i="2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<sst xmlns="http://schemas.openxmlformats.org/spreadsheetml/2006/main" count="563" uniqueCount="283">
  <si>
    <t>DATASET</t>
  </si>
  <si>
    <t>X1</t>
  </si>
  <si>
    <t>X2</t>
  </si>
  <si>
    <t>Y</t>
  </si>
  <si>
    <t>Item</t>
  </si>
  <si>
    <t>Bulan</t>
  </si>
  <si>
    <t>Jumlah Pemesanan</t>
  </si>
  <si>
    <t>Item Terpakai</t>
  </si>
  <si>
    <t>Stok</t>
  </si>
  <si>
    <t>Jati 1 cm</t>
  </si>
  <si>
    <t>Maret 2020</t>
  </si>
  <si>
    <t>Juli 2020</t>
  </si>
  <si>
    <t>Oktober 2020</t>
  </si>
  <si>
    <t>Januari 2021</t>
  </si>
  <si>
    <t>Juni 2021</t>
  </si>
  <si>
    <t>Oktober 2021</t>
  </si>
  <si>
    <t>Jati 2 cm</t>
  </si>
  <si>
    <t>RP</t>
  </si>
  <si>
    <t>RQ</t>
  </si>
  <si>
    <t>RO</t>
  </si>
  <si>
    <t xml:space="preserve">Stok kayu tidak merata sehingga ada </t>
  </si>
  <si>
    <t xml:space="preserve">Bagaimana caranya mengatur jumlah </t>
  </si>
  <si>
    <t xml:space="preserve">Untuk mengatur stok kayu </t>
  </si>
  <si>
    <t>yang kelebihan dan juga</t>
  </si>
  <si>
    <t>stok kayu untuk kedepannya?</t>
  </si>
  <si>
    <t>dapat menggunakan prediksi</t>
  </si>
  <si>
    <t xml:space="preserve"> ada yang kurang</t>
  </si>
  <si>
    <t xml:space="preserve"> dengan metode regresi linear.</t>
  </si>
  <si>
    <t>Jati 3 cm</t>
  </si>
  <si>
    <t>Trembesi</t>
  </si>
  <si>
    <t>Bengkirai</t>
  </si>
  <si>
    <t>Periode / tanggal</t>
  </si>
  <si>
    <t>No Transaki</t>
  </si>
  <si>
    <t>Item Produk</t>
  </si>
  <si>
    <t>Jumlah pemesanan</t>
  </si>
  <si>
    <t>Bahan Terpakai</t>
  </si>
  <si>
    <t>9 Januari 2020</t>
  </si>
  <si>
    <t>10.0794</t>
  </si>
  <si>
    <t>1 cm</t>
  </si>
  <si>
    <t>10 Januari 2020</t>
  </si>
  <si>
    <t>10.0800</t>
  </si>
  <si>
    <t>2 cm</t>
  </si>
  <si>
    <t>14 Januari 2020</t>
  </si>
  <si>
    <t>10.0807</t>
  </si>
  <si>
    <t>11 Maret 2020</t>
  </si>
  <si>
    <t>10.0939</t>
  </si>
  <si>
    <t>4 April 2020</t>
  </si>
  <si>
    <t>10.0971</t>
  </si>
  <si>
    <t>3 cm</t>
  </si>
  <si>
    <t>12 Mei 2020</t>
  </si>
  <si>
    <t>10.1007</t>
  </si>
  <si>
    <t>31 Mei 2020</t>
  </si>
  <si>
    <t>10.1045</t>
  </si>
  <si>
    <t>5 Juni 2020</t>
  </si>
  <si>
    <t>10.1054</t>
  </si>
  <si>
    <t>19 Juni 2020</t>
  </si>
  <si>
    <t>10.1086</t>
  </si>
  <si>
    <t>20 Juni 2020</t>
  </si>
  <si>
    <t>10.1097</t>
  </si>
  <si>
    <t>24 Juni 2020</t>
  </si>
  <si>
    <t>10.1112</t>
  </si>
  <si>
    <t>27 Juni 2020</t>
  </si>
  <si>
    <t>10.1124</t>
  </si>
  <si>
    <t>2 Juli 2020</t>
  </si>
  <si>
    <t>10.1137</t>
  </si>
  <si>
    <t>9 Juli 2020</t>
  </si>
  <si>
    <t>10.1157</t>
  </si>
  <si>
    <t>14 Juli 2020</t>
  </si>
  <si>
    <t>10.1166</t>
  </si>
  <si>
    <t>10.1167</t>
  </si>
  <si>
    <t>22 Juli 2020</t>
  </si>
  <si>
    <t>10.1194</t>
  </si>
  <si>
    <t>10.1198</t>
  </si>
  <si>
    <t>3 Agustus 2020</t>
  </si>
  <si>
    <t>10.1224</t>
  </si>
  <si>
    <t>8 Agustus 2020</t>
  </si>
  <si>
    <t>10.1236</t>
  </si>
  <si>
    <t>13 Agustus 2020</t>
  </si>
  <si>
    <t>10.1246</t>
  </si>
  <si>
    <t>10.1281</t>
  </si>
  <si>
    <t>10.1306</t>
  </si>
  <si>
    <t>20 Oktober 2020</t>
  </si>
  <si>
    <t>10.1347</t>
  </si>
  <si>
    <t>30 Oktober 2020</t>
  </si>
  <si>
    <t>10.1359</t>
  </si>
  <si>
    <t>10.1360</t>
  </si>
  <si>
    <t>10.1352</t>
  </si>
  <si>
    <t>10.1363</t>
  </si>
  <si>
    <t>10.1364</t>
  </si>
  <si>
    <t>10.1365</t>
  </si>
  <si>
    <t>10.1366</t>
  </si>
  <si>
    <t>10.1367</t>
  </si>
  <si>
    <t>10.1368</t>
  </si>
  <si>
    <t>10.1369</t>
  </si>
  <si>
    <t>10.1377</t>
  </si>
  <si>
    <t>10.1379</t>
  </si>
  <si>
    <t>10.1380</t>
  </si>
  <si>
    <t>10.1382</t>
  </si>
  <si>
    <t>10.1387</t>
  </si>
  <si>
    <t>10.1391</t>
  </si>
  <si>
    <t>10.1394</t>
  </si>
  <si>
    <t>10.1397</t>
  </si>
  <si>
    <t>4 Desember 2020</t>
  </si>
  <si>
    <t>10.1408</t>
  </si>
  <si>
    <t>10.1409</t>
  </si>
  <si>
    <t>10.1413</t>
  </si>
  <si>
    <t>10.1414</t>
  </si>
  <si>
    <t>5 Desember 2020</t>
  </si>
  <si>
    <t>10.1416</t>
  </si>
  <si>
    <t>8 Desember 2020</t>
  </si>
  <si>
    <t>10.1420</t>
  </si>
  <si>
    <t>21 Desember 2020</t>
  </si>
  <si>
    <t>10.1441</t>
  </si>
  <si>
    <t>10.1442</t>
  </si>
  <si>
    <t>10.1443</t>
  </si>
  <si>
    <t>24 Desember 2020</t>
  </si>
  <si>
    <t>10.1451</t>
  </si>
  <si>
    <t>5 Januari 2021</t>
  </si>
  <si>
    <t>10.1339</t>
  </si>
  <si>
    <t>10.1467</t>
  </si>
  <si>
    <t>7 Januari 2021</t>
  </si>
  <si>
    <t>10.1477</t>
  </si>
  <si>
    <t>8 Januari 2021</t>
  </si>
  <si>
    <t>10.1483</t>
  </si>
  <si>
    <t>10.1484</t>
  </si>
  <si>
    <t>10.1485</t>
  </si>
  <si>
    <t>9 Januari 2021</t>
  </si>
  <si>
    <t>10.1489</t>
  </si>
  <si>
    <t>13 Januari 2021</t>
  </si>
  <si>
    <t>10.1499</t>
  </si>
  <si>
    <t>16 Januari 2021</t>
  </si>
  <si>
    <t>10.1503</t>
  </si>
  <si>
    <t>18 Januari 2021</t>
  </si>
  <si>
    <t>10.1504</t>
  </si>
  <si>
    <t>19 Januari 2021</t>
  </si>
  <si>
    <t>10.1506</t>
  </si>
  <si>
    <t>10.1507</t>
  </si>
  <si>
    <t>22 Januari 2021</t>
  </si>
  <si>
    <t>10.1510</t>
  </si>
  <si>
    <t>10.1511</t>
  </si>
  <si>
    <t>10.1512</t>
  </si>
  <si>
    <t>27 Januari 2021</t>
  </si>
  <si>
    <t>10.1518</t>
  </si>
  <si>
    <t>29 Januari 2021</t>
  </si>
  <si>
    <t>10.1520</t>
  </si>
  <si>
    <t>10.1521</t>
  </si>
  <si>
    <t>10.1523</t>
  </si>
  <si>
    <t>10.1525</t>
  </si>
  <si>
    <t>10.1527</t>
  </si>
  <si>
    <t>10.1528</t>
  </si>
  <si>
    <t>10.1530</t>
  </si>
  <si>
    <t>10.1531</t>
  </si>
  <si>
    <t>10.1532</t>
  </si>
  <si>
    <t>10.1533</t>
  </si>
  <si>
    <t>10.1534</t>
  </si>
  <si>
    <t>10.1537</t>
  </si>
  <si>
    <t>10.1539</t>
  </si>
  <si>
    <t>10.1540</t>
  </si>
  <si>
    <t>10.1541</t>
  </si>
  <si>
    <t>10.1542</t>
  </si>
  <si>
    <t>10.1544</t>
  </si>
  <si>
    <t>10.1545</t>
  </si>
  <si>
    <t>10.1546</t>
  </si>
  <si>
    <t>10.1547</t>
  </si>
  <si>
    <t>10.1552</t>
  </si>
  <si>
    <t>10.1555</t>
  </si>
  <si>
    <t>10.1556</t>
  </si>
  <si>
    <t>10.1558</t>
  </si>
  <si>
    <t>10.1559</t>
  </si>
  <si>
    <t>10.1560</t>
  </si>
  <si>
    <t>10.1561</t>
  </si>
  <si>
    <t>10.1562</t>
  </si>
  <si>
    <t>10.1563</t>
  </si>
  <si>
    <t>10.1564</t>
  </si>
  <si>
    <t>10.1565</t>
  </si>
  <si>
    <t>10.1567</t>
  </si>
  <si>
    <t>10.1568</t>
  </si>
  <si>
    <t>10.1569</t>
  </si>
  <si>
    <t>10.1570</t>
  </si>
  <si>
    <t>10.1571</t>
  </si>
  <si>
    <t>10.1572</t>
  </si>
  <si>
    <t>10.1573</t>
  </si>
  <si>
    <t>10.1574</t>
  </si>
  <si>
    <t>10.1575</t>
  </si>
  <si>
    <t>10.1576</t>
  </si>
  <si>
    <t>10.1577</t>
  </si>
  <si>
    <t>10.1578</t>
  </si>
  <si>
    <t>10.1579</t>
  </si>
  <si>
    <t>10.1580</t>
  </si>
  <si>
    <t>10.1581</t>
  </si>
  <si>
    <t>10.1582</t>
  </si>
  <si>
    <t>10.1583</t>
  </si>
  <si>
    <t>10.1584</t>
  </si>
  <si>
    <t>10.1585</t>
  </si>
  <si>
    <t>10.1586</t>
  </si>
  <si>
    <t>10.1587</t>
  </si>
  <si>
    <t>10.1588</t>
  </si>
  <si>
    <t>10.1589</t>
  </si>
  <si>
    <t>10.1590</t>
  </si>
  <si>
    <t>10.1591</t>
  </si>
  <si>
    <t>10.1592</t>
  </si>
  <si>
    <t>10.1593</t>
  </si>
  <si>
    <t>10.1594</t>
  </si>
  <si>
    <t>10.1595</t>
  </si>
  <si>
    <t>10.1596</t>
  </si>
  <si>
    <t>10.1597</t>
  </si>
  <si>
    <t>10.1598</t>
  </si>
  <si>
    <t>10.1599</t>
  </si>
  <si>
    <t>10.1600</t>
  </si>
  <si>
    <t>10.1601</t>
  </si>
  <si>
    <t>10.1602</t>
  </si>
  <si>
    <t>10.1603</t>
  </si>
  <si>
    <t>10.1604</t>
  </si>
  <si>
    <t>10.1605</t>
  </si>
  <si>
    <t>10.1606</t>
  </si>
  <si>
    <t>10.1607</t>
  </si>
  <si>
    <t>10.1608</t>
  </si>
  <si>
    <t>10.1609</t>
  </si>
  <si>
    <t>10.1610</t>
  </si>
  <si>
    <t>10.1611</t>
  </si>
  <si>
    <t>10.1612</t>
  </si>
  <si>
    <t>10.1613</t>
  </si>
  <si>
    <t>10.1615</t>
  </si>
  <si>
    <t>10.1616</t>
  </si>
  <si>
    <t>10.1617</t>
  </si>
  <si>
    <t>10.1618</t>
  </si>
  <si>
    <t>10.1619</t>
  </si>
  <si>
    <t>10.1620</t>
  </si>
  <si>
    <t>10.1621</t>
  </si>
  <si>
    <t>10.1622</t>
  </si>
  <si>
    <t>10.1623</t>
  </si>
  <si>
    <t>10.1624</t>
  </si>
  <si>
    <t>10.1625</t>
  </si>
  <si>
    <t>10.1626</t>
  </si>
  <si>
    <t>10.1627</t>
  </si>
  <si>
    <t>10.1628</t>
  </si>
  <si>
    <t>10.1629</t>
  </si>
  <si>
    <t>10.1630</t>
  </si>
  <si>
    <t>10.1631</t>
  </si>
  <si>
    <t>10.1632</t>
  </si>
  <si>
    <t>10.1633</t>
  </si>
  <si>
    <t>10.1634</t>
  </si>
  <si>
    <t>10.1636</t>
  </si>
  <si>
    <t>10.1637</t>
  </si>
  <si>
    <t>10.1638</t>
  </si>
  <si>
    <t>10.1639</t>
  </si>
  <si>
    <t>10.1640</t>
  </si>
  <si>
    <t>10.1641</t>
  </si>
  <si>
    <t>10.1644</t>
  </si>
  <si>
    <t>10.1645</t>
  </si>
  <si>
    <t>10.1646</t>
  </si>
  <si>
    <t>10.1647</t>
  </si>
  <si>
    <t>10.1649</t>
  </si>
  <si>
    <t>10.1650</t>
  </si>
  <si>
    <t>10.1651</t>
  </si>
  <si>
    <t>10.1652</t>
  </si>
  <si>
    <t>10.1654</t>
  </si>
  <si>
    <t>10.1655</t>
  </si>
  <si>
    <t>10.1658</t>
  </si>
  <si>
    <t>10.1659</t>
  </si>
  <si>
    <t>10.1660</t>
  </si>
  <si>
    <t>10.1661</t>
  </si>
  <si>
    <t>10.1662</t>
  </si>
  <si>
    <t>10.1663</t>
  </si>
  <si>
    <t>10.1664</t>
  </si>
  <si>
    <t>10.1665</t>
  </si>
  <si>
    <t>10.1454</t>
  </si>
  <si>
    <t>10,1502</t>
  </si>
  <si>
    <t>10,1598</t>
  </si>
  <si>
    <t>10,1619</t>
  </si>
  <si>
    <t>10.1666</t>
  </si>
  <si>
    <t>10.1667</t>
  </si>
  <si>
    <t>10.1668</t>
  </si>
  <si>
    <t>10.1669</t>
  </si>
  <si>
    <t>10.1670</t>
  </si>
  <si>
    <t>10.1671</t>
  </si>
  <si>
    <t>10.1672</t>
  </si>
  <si>
    <t>10.1673</t>
  </si>
  <si>
    <t>10.1674</t>
  </si>
  <si>
    <t>10.1675</t>
  </si>
  <si>
    <t>item</t>
  </si>
  <si>
    <t>pesan</t>
  </si>
  <si>
    <t>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</si>
</sst>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  <xf numFmtId="49" fontId="0" fillId="0" borderId="0" xfId="0" applyNumberFormat="1" applyFill="1"/>
    <xf numFmtId="15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zoomScale="130" zoomScaleNormal="130" workbookViewId="0">
      <selection activeCell="B20" sqref="B20"/>
    </sheetView>
  </sheetViews>
  <sheetFormatPr baseColWidth="10" defaultColWidth="9" defaultRowHeight="15" x14ac:dyDescent="0.2"/>
  <cols>
    <col min="2" max="3" width="12.6640625" customWidth="1"/>
    <col min="4" max="4" width="17.6640625" customWidth="1"/>
    <col min="5" max="5" width="16.1640625" customWidth="1"/>
    <col min="6" max="6" width="6.83203125" customWidth="1"/>
    <col min="9" max="9" width="30.33203125" customWidth="1"/>
    <col min="10" max="10" width="31.1640625" customWidth="1"/>
    <col min="11" max="11" width="27" customWidth="1"/>
  </cols>
  <sheetData>
    <row r="1" spans="1:11" x14ac:dyDescent="0.2">
      <c r="A1" t="s">
        <v>0</v>
      </c>
    </row>
    <row r="2" spans="1:11" x14ac:dyDescent="0.2">
      <c r="C2" t="s">
        <v>1</v>
      </c>
      <c r="D2" t="s">
        <v>2</v>
      </c>
      <c r="E2" t="s">
        <v>3</v>
      </c>
    </row>
    <row r="3" spans="1:11" x14ac:dyDescent="0.2">
      <c r="A3" t="s">
        <v>4</v>
      </c>
      <c r="B3" t="s">
        <v>5</v>
      </c>
      <c r="C3" t="s">
        <v>4</v>
      </c>
      <c r="D3" t="s">
        <v>6</v>
      </c>
      <c r="E3" t="s">
        <v>7</v>
      </c>
      <c r="F3" t="s">
        <v>8</v>
      </c>
    </row>
    <row r="4" spans="1:11" x14ac:dyDescent="0.2">
      <c r="A4" t="s">
        <v>9</v>
      </c>
      <c r="B4" s="1" t="s">
        <v>10</v>
      </c>
      <c r="C4">
        <v>1</v>
      </c>
      <c r="D4">
        <v>1024</v>
      </c>
      <c r="E4">
        <v>516</v>
      </c>
      <c r="F4">
        <v>724</v>
      </c>
      <c r="H4">
        <f>E4/D4</f>
        <v>0.50390625</v>
      </c>
    </row>
    <row r="5" spans="1:11" x14ac:dyDescent="0.2">
      <c r="B5" t="s">
        <v>11</v>
      </c>
      <c r="C5">
        <v>1</v>
      </c>
      <c r="D5">
        <v>955</v>
      </c>
      <c r="E5">
        <v>155</v>
      </c>
      <c r="F5">
        <v>252</v>
      </c>
      <c r="H5">
        <f t="shared" ref="H5:H33" si="0">E5/D5</f>
        <v>0.16230366492146597</v>
      </c>
    </row>
    <row r="6" spans="1:11" x14ac:dyDescent="0.2">
      <c r="B6" t="s">
        <v>12</v>
      </c>
      <c r="C6">
        <v>1</v>
      </c>
      <c r="D6">
        <v>1834</v>
      </c>
      <c r="E6">
        <v>496</v>
      </c>
      <c r="F6">
        <v>737</v>
      </c>
      <c r="H6">
        <f t="shared" si="0"/>
        <v>0.27044711014176664</v>
      </c>
    </row>
    <row r="7" spans="1:11" x14ac:dyDescent="0.2">
      <c r="B7" t="s">
        <v>13</v>
      </c>
      <c r="C7">
        <v>1</v>
      </c>
      <c r="D7">
        <v>2036</v>
      </c>
      <c r="E7">
        <v>421</v>
      </c>
      <c r="F7">
        <v>331</v>
      </c>
      <c r="H7">
        <f t="shared" si="0"/>
        <v>0.20677799607072692</v>
      </c>
    </row>
    <row r="8" spans="1:11" x14ac:dyDescent="0.2">
      <c r="B8" t="s">
        <v>14</v>
      </c>
      <c r="C8">
        <v>1</v>
      </c>
      <c r="D8">
        <v>2917</v>
      </c>
      <c r="E8">
        <v>617</v>
      </c>
      <c r="F8">
        <v>465</v>
      </c>
      <c r="H8">
        <f t="shared" si="0"/>
        <v>0.21151868357901954</v>
      </c>
    </row>
    <row r="9" spans="1:11" x14ac:dyDescent="0.2">
      <c r="B9" t="s">
        <v>15</v>
      </c>
      <c r="C9">
        <v>1</v>
      </c>
      <c r="D9">
        <v>3142</v>
      </c>
      <c r="E9">
        <v>821</v>
      </c>
      <c r="F9">
        <v>886</v>
      </c>
      <c r="H9">
        <f t="shared" si="0"/>
        <v>0.26129853596435393</v>
      </c>
    </row>
    <row r="10" spans="1:11" x14ac:dyDescent="0.2">
      <c r="A10" t="s">
        <v>16</v>
      </c>
      <c r="B10" s="1" t="s">
        <v>10</v>
      </c>
      <c r="C10">
        <v>2</v>
      </c>
      <c r="D10">
        <v>724</v>
      </c>
      <c r="E10">
        <v>214</v>
      </c>
      <c r="F10">
        <v>498</v>
      </c>
      <c r="H10">
        <f t="shared" si="0"/>
        <v>0.29558011049723759</v>
      </c>
    </row>
    <row r="11" spans="1:11" x14ac:dyDescent="0.2">
      <c r="B11" t="s">
        <v>11</v>
      </c>
      <c r="C11">
        <v>2</v>
      </c>
      <c r="D11">
        <v>1265</v>
      </c>
      <c r="E11">
        <v>435</v>
      </c>
      <c r="F11">
        <v>127</v>
      </c>
      <c r="H11">
        <f t="shared" si="0"/>
        <v>0.34387351778656128</v>
      </c>
    </row>
    <row r="12" spans="1:11" x14ac:dyDescent="0.2">
      <c r="B12" t="s">
        <v>12</v>
      </c>
      <c r="C12">
        <v>2</v>
      </c>
      <c r="D12">
        <v>1331</v>
      </c>
      <c r="E12">
        <v>496</v>
      </c>
      <c r="F12">
        <v>658</v>
      </c>
      <c r="H12">
        <f t="shared" si="0"/>
        <v>0.37265214124718254</v>
      </c>
      <c r="I12" s="2" t="s">
        <v>17</v>
      </c>
      <c r="J12" s="2" t="s">
        <v>18</v>
      </c>
      <c r="K12" s="2" t="s">
        <v>19</v>
      </c>
    </row>
    <row r="13" spans="1:11" x14ac:dyDescent="0.2">
      <c r="B13" t="s">
        <v>13</v>
      </c>
      <c r="C13">
        <v>2</v>
      </c>
      <c r="D13">
        <v>1626</v>
      </c>
      <c r="E13">
        <v>742</v>
      </c>
      <c r="F13">
        <v>765</v>
      </c>
      <c r="H13">
        <f t="shared" si="0"/>
        <v>0.45633456334563344</v>
      </c>
      <c r="I13" t="s">
        <v>20</v>
      </c>
      <c r="J13" t="s">
        <v>21</v>
      </c>
      <c r="K13" t="s">
        <v>22</v>
      </c>
    </row>
    <row r="14" spans="1:11" x14ac:dyDescent="0.2">
      <c r="B14" t="s">
        <v>14</v>
      </c>
      <c r="C14">
        <v>2</v>
      </c>
      <c r="D14">
        <v>823</v>
      </c>
      <c r="E14">
        <v>370</v>
      </c>
      <c r="F14">
        <v>523</v>
      </c>
      <c r="H14">
        <f t="shared" si="0"/>
        <v>0.44957472660996356</v>
      </c>
      <c r="I14" t="s">
        <v>23</v>
      </c>
      <c r="J14" t="s">
        <v>24</v>
      </c>
      <c r="K14" t="s">
        <v>25</v>
      </c>
    </row>
    <row r="15" spans="1:11" x14ac:dyDescent="0.2">
      <c r="B15" t="s">
        <v>15</v>
      </c>
      <c r="C15">
        <v>2</v>
      </c>
      <c r="D15">
        <v>1088</v>
      </c>
      <c r="E15">
        <v>488</v>
      </c>
      <c r="F15">
        <v>425</v>
      </c>
      <c r="H15">
        <f t="shared" si="0"/>
        <v>0.4485294117647059</v>
      </c>
      <c r="I15" t="s">
        <v>26</v>
      </c>
      <c r="K15" t="s">
        <v>27</v>
      </c>
    </row>
    <row r="16" spans="1:11" x14ac:dyDescent="0.2">
      <c r="A16" t="s">
        <v>28</v>
      </c>
      <c r="B16" s="1" t="s">
        <v>10</v>
      </c>
      <c r="C16">
        <v>3</v>
      </c>
      <c r="D16">
        <v>3</v>
      </c>
      <c r="E16">
        <v>1</v>
      </c>
      <c r="F16">
        <v>29</v>
      </c>
      <c r="H16">
        <f t="shared" si="0"/>
        <v>0.33333333333333331</v>
      </c>
    </row>
    <row r="17" spans="1:8" x14ac:dyDescent="0.2">
      <c r="B17" t="s">
        <v>11</v>
      </c>
      <c r="C17">
        <v>3</v>
      </c>
      <c r="D17">
        <v>10</v>
      </c>
      <c r="E17">
        <v>3</v>
      </c>
      <c r="F17">
        <v>28</v>
      </c>
      <c r="H17">
        <f t="shared" si="0"/>
        <v>0.3</v>
      </c>
    </row>
    <row r="18" spans="1:8" x14ac:dyDescent="0.2">
      <c r="B18" t="s">
        <v>12</v>
      </c>
      <c r="C18">
        <v>3</v>
      </c>
      <c r="D18">
        <v>27</v>
      </c>
      <c r="E18">
        <v>14</v>
      </c>
      <c r="F18">
        <v>24</v>
      </c>
      <c r="H18">
        <f t="shared" si="0"/>
        <v>0.51851851851851849</v>
      </c>
    </row>
    <row r="19" spans="1:8" x14ac:dyDescent="0.2">
      <c r="B19" t="s">
        <v>13</v>
      </c>
      <c r="C19">
        <v>3</v>
      </c>
      <c r="D19">
        <v>18</v>
      </c>
      <c r="E19">
        <v>7</v>
      </c>
      <c r="F19">
        <v>10</v>
      </c>
      <c r="H19">
        <f t="shared" si="0"/>
        <v>0.3888888888888889</v>
      </c>
    </row>
    <row r="20" spans="1:8" x14ac:dyDescent="0.2">
      <c r="B20" t="s">
        <v>14</v>
      </c>
      <c r="C20">
        <v>3</v>
      </c>
      <c r="D20">
        <v>0</v>
      </c>
      <c r="E20">
        <v>0</v>
      </c>
      <c r="F20">
        <v>3</v>
      </c>
      <c r="H20" t="e">
        <f t="shared" si="0"/>
        <v>#DIV/0!</v>
      </c>
    </row>
    <row r="21" spans="1:8" x14ac:dyDescent="0.2">
      <c r="B21" t="s">
        <v>15</v>
      </c>
      <c r="C21">
        <v>3</v>
      </c>
      <c r="D21">
        <v>0</v>
      </c>
      <c r="E21">
        <v>0</v>
      </c>
      <c r="F21">
        <v>3</v>
      </c>
      <c r="H21" t="e">
        <f t="shared" si="0"/>
        <v>#DIV/0!</v>
      </c>
    </row>
    <row r="22" spans="1:8" hidden="1" x14ac:dyDescent="0.2">
      <c r="A22" t="s">
        <v>29</v>
      </c>
      <c r="B22" s="1" t="s">
        <v>10</v>
      </c>
      <c r="C22">
        <v>3</v>
      </c>
      <c r="D22">
        <v>0</v>
      </c>
      <c r="E22">
        <v>0</v>
      </c>
      <c r="F22">
        <v>55</v>
      </c>
      <c r="H22" t="e">
        <f t="shared" si="0"/>
        <v>#DIV/0!</v>
      </c>
    </row>
    <row r="23" spans="1:8" hidden="1" x14ac:dyDescent="0.2">
      <c r="B23" t="s">
        <v>11</v>
      </c>
      <c r="C23">
        <v>3</v>
      </c>
      <c r="D23">
        <v>0</v>
      </c>
      <c r="E23">
        <v>0</v>
      </c>
      <c r="F23">
        <v>55</v>
      </c>
      <c r="H23" t="e">
        <f t="shared" si="0"/>
        <v>#DIV/0!</v>
      </c>
    </row>
    <row r="24" spans="1:8" hidden="1" x14ac:dyDescent="0.2">
      <c r="B24" t="s">
        <v>12</v>
      </c>
      <c r="C24">
        <v>3</v>
      </c>
      <c r="D24">
        <v>0</v>
      </c>
      <c r="E24">
        <v>0</v>
      </c>
      <c r="F24">
        <v>55</v>
      </c>
      <c r="H24" t="e">
        <f t="shared" si="0"/>
        <v>#DIV/0!</v>
      </c>
    </row>
    <row r="25" spans="1:8" hidden="1" x14ac:dyDescent="0.2">
      <c r="B25" t="s">
        <v>13</v>
      </c>
      <c r="C25">
        <v>3</v>
      </c>
      <c r="D25">
        <v>0</v>
      </c>
      <c r="E25">
        <v>0</v>
      </c>
      <c r="F25">
        <v>55</v>
      </c>
      <c r="H25" t="e">
        <f t="shared" si="0"/>
        <v>#DIV/0!</v>
      </c>
    </row>
    <row r="26" spans="1:8" hidden="1" x14ac:dyDescent="0.2">
      <c r="B26" t="s">
        <v>14</v>
      </c>
      <c r="C26">
        <v>3</v>
      </c>
      <c r="D26">
        <v>0</v>
      </c>
      <c r="E26">
        <v>0</v>
      </c>
      <c r="F26">
        <v>55</v>
      </c>
      <c r="H26" t="e">
        <f t="shared" si="0"/>
        <v>#DIV/0!</v>
      </c>
    </row>
    <row r="27" spans="1:8" hidden="1" x14ac:dyDescent="0.2">
      <c r="B27" t="s">
        <v>15</v>
      </c>
      <c r="C27">
        <v>3</v>
      </c>
      <c r="D27">
        <v>0</v>
      </c>
      <c r="E27">
        <v>0</v>
      </c>
      <c r="F27">
        <v>55</v>
      </c>
      <c r="H27" t="e">
        <f t="shared" si="0"/>
        <v>#DIV/0!</v>
      </c>
    </row>
    <row r="28" spans="1:8" x14ac:dyDescent="0.2">
      <c r="A28" t="s">
        <v>30</v>
      </c>
      <c r="B28" s="1" t="s">
        <v>10</v>
      </c>
      <c r="C28" s="1"/>
      <c r="D28">
        <v>1000</v>
      </c>
      <c r="E28">
        <v>456</v>
      </c>
      <c r="F28">
        <v>1208</v>
      </c>
      <c r="H28">
        <f t="shared" si="0"/>
        <v>0.45600000000000002</v>
      </c>
    </row>
    <row r="29" spans="1:8" x14ac:dyDescent="0.2">
      <c r="B29" t="s">
        <v>11</v>
      </c>
      <c r="D29">
        <v>0</v>
      </c>
      <c r="E29">
        <v>0</v>
      </c>
      <c r="F29">
        <v>752</v>
      </c>
      <c r="H29" t="e">
        <f t="shared" si="0"/>
        <v>#DIV/0!</v>
      </c>
    </row>
    <row r="30" spans="1:8" x14ac:dyDescent="0.2">
      <c r="B30" t="s">
        <v>12</v>
      </c>
      <c r="D30">
        <v>0</v>
      </c>
      <c r="E30">
        <v>0</v>
      </c>
      <c r="F30">
        <v>752</v>
      </c>
      <c r="H30" t="e">
        <f t="shared" si="0"/>
        <v>#DIV/0!</v>
      </c>
    </row>
    <row r="31" spans="1:8" x14ac:dyDescent="0.2">
      <c r="B31" t="s">
        <v>13</v>
      </c>
      <c r="D31">
        <v>0</v>
      </c>
      <c r="E31">
        <v>0</v>
      </c>
      <c r="F31">
        <v>752</v>
      </c>
      <c r="H31" t="e">
        <f t="shared" si="0"/>
        <v>#DIV/0!</v>
      </c>
    </row>
    <row r="32" spans="1:8" x14ac:dyDescent="0.2">
      <c r="B32" t="s">
        <v>14</v>
      </c>
      <c r="D32">
        <v>0</v>
      </c>
      <c r="E32">
        <v>0</v>
      </c>
      <c r="F32">
        <v>752</v>
      </c>
      <c r="H32" t="e">
        <f t="shared" si="0"/>
        <v>#DIV/0!</v>
      </c>
    </row>
    <row r="33" spans="2:8" x14ac:dyDescent="0.2">
      <c r="B33" t="s">
        <v>15</v>
      </c>
      <c r="D33">
        <v>0</v>
      </c>
      <c r="E33">
        <v>0</v>
      </c>
      <c r="F33">
        <v>752</v>
      </c>
      <c r="H33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46"/>
  <sheetViews>
    <sheetView tabSelected="1" zoomScale="87" zoomScaleNormal="87" workbookViewId="0">
      <selection activeCell="K3" sqref="K3:K245"/>
    </sheetView>
  </sheetViews>
  <sheetFormatPr baseColWidth="10" defaultColWidth="11" defaultRowHeight="15" x14ac:dyDescent="0.2"/>
  <cols>
    <col min="1" max="1" width="17.6640625" style="3" customWidth="1"/>
    <col min="2" max="2" width="11" style="3"/>
    <col min="3" max="3" width="10.6640625" style="3" bestFit="1" customWidth="1"/>
    <col min="4" max="4" width="16.33203125" style="3" bestFit="1" customWidth="1"/>
    <col min="5" max="5" width="13.1640625" style="3" bestFit="1" customWidth="1"/>
    <col min="6" max="10" width="11" style="3"/>
    <col min="11" max="11" width="82.6640625" style="3" customWidth="1"/>
    <col min="12" max="16384" width="11" style="3"/>
  </cols>
  <sheetData>
    <row r="3" spans="1:11" x14ac:dyDescent="0.2">
      <c r="A3" s="3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H3" s="3" t="s">
        <v>280</v>
      </c>
      <c r="I3" s="3" t="s">
        <v>281</v>
      </c>
      <c r="J3" s="3" t="s">
        <v>282</v>
      </c>
      <c r="K3" s="3" t="str">
        <f>CONCATENATE(H3,",",I3,",",J3)</f>
        <v>item,pesan,bahan</v>
      </c>
    </row>
    <row r="4" spans="1:11" x14ac:dyDescent="0.2">
      <c r="A4" s="3" t="s">
        <v>36</v>
      </c>
      <c r="B4" s="4" t="s">
        <v>37</v>
      </c>
      <c r="C4" s="3" t="s">
        <v>38</v>
      </c>
      <c r="D4" s="3">
        <v>50</v>
      </c>
      <c r="E4" s="3">
        <v>5</v>
      </c>
      <c r="H4" s="3" t="str">
        <f>LEFT(C4,1)</f>
        <v>1</v>
      </c>
      <c r="I4" s="3">
        <f>D4</f>
        <v>50</v>
      </c>
      <c r="J4" s="3">
        <f>E4</f>
        <v>5</v>
      </c>
      <c r="K4" s="3" t="str">
        <f t="shared" ref="K4:K67" si="0">CONCATENATE(H4,",",I4,",",J4)</f>
        <v>1,50,5</v>
      </c>
    </row>
    <row r="5" spans="1:11" x14ac:dyDescent="0.2">
      <c r="A5" s="3" t="s">
        <v>39</v>
      </c>
      <c r="B5" s="4" t="s">
        <v>40</v>
      </c>
      <c r="C5" s="3" t="s">
        <v>38</v>
      </c>
      <c r="D5" s="3">
        <f>40+37</f>
        <v>77</v>
      </c>
      <c r="E5" s="3">
        <v>16</v>
      </c>
      <c r="H5" s="3" t="str">
        <f t="shared" ref="H5:H68" si="1">LEFT(C5,1)</f>
        <v>1</v>
      </c>
      <c r="I5" s="3">
        <f t="shared" ref="I5:I68" si="2">D5</f>
        <v>77</v>
      </c>
      <c r="J5" s="3">
        <f t="shared" ref="J5:J68" si="3">E5</f>
        <v>16</v>
      </c>
      <c r="K5" s="3" t="str">
        <f t="shared" si="0"/>
        <v>1,77,16</v>
      </c>
    </row>
    <row r="6" spans="1:11" x14ac:dyDescent="0.2">
      <c r="B6" s="4"/>
      <c r="C6" s="3" t="s">
        <v>41</v>
      </c>
      <c r="D6" s="3">
        <v>37</v>
      </c>
      <c r="E6" s="3">
        <v>20</v>
      </c>
      <c r="H6" s="3" t="str">
        <f t="shared" si="1"/>
        <v>2</v>
      </c>
      <c r="I6" s="3">
        <f t="shared" si="2"/>
        <v>37</v>
      </c>
      <c r="J6" s="3">
        <f t="shared" si="3"/>
        <v>20</v>
      </c>
      <c r="K6" s="3" t="str">
        <f t="shared" si="0"/>
        <v>2,37,20</v>
      </c>
    </row>
    <row r="7" spans="1:11" x14ac:dyDescent="0.2">
      <c r="A7" s="3" t="s">
        <v>42</v>
      </c>
      <c r="B7" s="4" t="s">
        <v>43</v>
      </c>
      <c r="C7" s="3" t="s">
        <v>38</v>
      </c>
      <c r="D7" s="3">
        <v>12</v>
      </c>
      <c r="E7" s="3">
        <v>12</v>
      </c>
      <c r="H7" s="3" t="str">
        <f t="shared" si="1"/>
        <v>1</v>
      </c>
      <c r="I7" s="3">
        <f t="shared" si="2"/>
        <v>12</v>
      </c>
      <c r="J7" s="3">
        <f t="shared" si="3"/>
        <v>12</v>
      </c>
      <c r="K7" s="3" t="str">
        <f t="shared" si="0"/>
        <v>1,12,12</v>
      </c>
    </row>
    <row r="8" spans="1:11" x14ac:dyDescent="0.2">
      <c r="A8" s="3" t="s">
        <v>44</v>
      </c>
      <c r="B8" s="4" t="s">
        <v>45</v>
      </c>
      <c r="C8" s="3" t="s">
        <v>38</v>
      </c>
      <c r="D8" s="3">
        <v>1</v>
      </c>
      <c r="E8" s="3">
        <v>1</v>
      </c>
      <c r="H8" s="3" t="str">
        <f t="shared" si="1"/>
        <v>1</v>
      </c>
      <c r="I8" s="3">
        <f t="shared" si="2"/>
        <v>1</v>
      </c>
      <c r="J8" s="3">
        <f t="shared" si="3"/>
        <v>1</v>
      </c>
      <c r="K8" s="3" t="str">
        <f t="shared" si="0"/>
        <v>1,1,1</v>
      </c>
    </row>
    <row r="9" spans="1:11" x14ac:dyDescent="0.2">
      <c r="B9" s="4"/>
      <c r="C9" s="3" t="s">
        <v>41</v>
      </c>
      <c r="D9" s="3">
        <v>1</v>
      </c>
      <c r="E9" s="3">
        <v>1</v>
      </c>
      <c r="H9" s="3" t="str">
        <f t="shared" si="1"/>
        <v>2</v>
      </c>
      <c r="I9" s="3">
        <f t="shared" si="2"/>
        <v>1</v>
      </c>
      <c r="J9" s="3">
        <f t="shared" si="3"/>
        <v>1</v>
      </c>
      <c r="K9" s="3" t="str">
        <f t="shared" si="0"/>
        <v>2,1,1</v>
      </c>
    </row>
    <row r="10" spans="1:11" x14ac:dyDescent="0.2">
      <c r="A10" s="3" t="s">
        <v>46</v>
      </c>
      <c r="B10" s="4" t="s">
        <v>47</v>
      </c>
      <c r="C10" s="3" t="s">
        <v>48</v>
      </c>
      <c r="D10" s="3">
        <v>1</v>
      </c>
      <c r="E10" s="3">
        <v>1</v>
      </c>
      <c r="H10" s="3" t="str">
        <f t="shared" si="1"/>
        <v>3</v>
      </c>
      <c r="I10" s="3">
        <f t="shared" si="2"/>
        <v>1</v>
      </c>
      <c r="J10" s="3">
        <f t="shared" si="3"/>
        <v>1</v>
      </c>
      <c r="K10" s="3" t="str">
        <f t="shared" si="0"/>
        <v>3,1,1</v>
      </c>
    </row>
    <row r="11" spans="1:11" x14ac:dyDescent="0.2">
      <c r="B11" s="4"/>
      <c r="C11" s="3" t="s">
        <v>41</v>
      </c>
      <c r="D11" s="3">
        <v>1</v>
      </c>
      <c r="E11" s="3">
        <v>1</v>
      </c>
      <c r="H11" s="3" t="str">
        <f t="shared" si="1"/>
        <v>2</v>
      </c>
      <c r="I11" s="3">
        <f t="shared" si="2"/>
        <v>1</v>
      </c>
      <c r="J11" s="3">
        <f t="shared" si="3"/>
        <v>1</v>
      </c>
      <c r="K11" s="3" t="str">
        <f t="shared" si="0"/>
        <v>2,1,1</v>
      </c>
    </row>
    <row r="12" spans="1:11" x14ac:dyDescent="0.2">
      <c r="A12" s="3" t="s">
        <v>49</v>
      </c>
      <c r="B12" s="4" t="s">
        <v>50</v>
      </c>
      <c r="C12" s="3" t="s">
        <v>41</v>
      </c>
      <c r="D12" s="3">
        <v>1</v>
      </c>
      <c r="E12" s="3">
        <v>1</v>
      </c>
      <c r="H12" s="3" t="str">
        <f t="shared" si="1"/>
        <v>2</v>
      </c>
      <c r="I12" s="3">
        <f t="shared" si="2"/>
        <v>1</v>
      </c>
      <c r="J12" s="3">
        <f t="shared" si="3"/>
        <v>1</v>
      </c>
      <c r="K12" s="3" t="str">
        <f t="shared" si="0"/>
        <v>2,1,1</v>
      </c>
    </row>
    <row r="13" spans="1:11" x14ac:dyDescent="0.2">
      <c r="A13" s="3" t="s">
        <v>51</v>
      </c>
      <c r="B13" s="4" t="s">
        <v>52</v>
      </c>
      <c r="C13" s="3" t="s">
        <v>41</v>
      </c>
      <c r="D13" s="3">
        <v>2</v>
      </c>
      <c r="E13" s="3">
        <v>1</v>
      </c>
      <c r="H13" s="3" t="str">
        <f t="shared" si="1"/>
        <v>2</v>
      </c>
      <c r="I13" s="3">
        <f t="shared" si="2"/>
        <v>2</v>
      </c>
      <c r="J13" s="3">
        <f t="shared" si="3"/>
        <v>1</v>
      </c>
      <c r="K13" s="3" t="str">
        <f t="shared" si="0"/>
        <v>2,2,1</v>
      </c>
    </row>
    <row r="14" spans="1:11" x14ac:dyDescent="0.2">
      <c r="A14" s="3" t="s">
        <v>53</v>
      </c>
      <c r="B14" s="4" t="s">
        <v>54</v>
      </c>
      <c r="C14" s="3" t="s">
        <v>41</v>
      </c>
      <c r="D14" s="3">
        <v>3</v>
      </c>
      <c r="E14" s="3">
        <v>2</v>
      </c>
      <c r="H14" s="3" t="str">
        <f t="shared" si="1"/>
        <v>2</v>
      </c>
      <c r="I14" s="3">
        <f t="shared" si="2"/>
        <v>3</v>
      </c>
      <c r="J14" s="3">
        <f t="shared" si="3"/>
        <v>2</v>
      </c>
      <c r="K14" s="3" t="str">
        <f t="shared" si="0"/>
        <v>2,3,2</v>
      </c>
    </row>
    <row r="15" spans="1:11" x14ac:dyDescent="0.2">
      <c r="A15" s="3" t="s">
        <v>55</v>
      </c>
      <c r="B15" s="4" t="s">
        <v>56</v>
      </c>
      <c r="C15" s="3" t="s">
        <v>38</v>
      </c>
      <c r="D15" s="3">
        <v>12</v>
      </c>
      <c r="E15" s="3">
        <v>3</v>
      </c>
      <c r="H15" s="3" t="str">
        <f t="shared" si="1"/>
        <v>1</v>
      </c>
      <c r="I15" s="3">
        <f t="shared" si="2"/>
        <v>12</v>
      </c>
      <c r="J15" s="3">
        <f t="shared" si="3"/>
        <v>3</v>
      </c>
      <c r="K15" s="3" t="str">
        <f t="shared" si="0"/>
        <v>1,12,3</v>
      </c>
    </row>
    <row r="16" spans="1:11" x14ac:dyDescent="0.2">
      <c r="B16" s="4"/>
      <c r="C16" s="3" t="s">
        <v>41</v>
      </c>
      <c r="D16" s="3">
        <v>6</v>
      </c>
      <c r="E16" s="3">
        <v>4</v>
      </c>
      <c r="H16" s="3" t="str">
        <f t="shared" si="1"/>
        <v>2</v>
      </c>
      <c r="I16" s="3">
        <f t="shared" si="2"/>
        <v>6</v>
      </c>
      <c r="J16" s="3">
        <f t="shared" si="3"/>
        <v>4</v>
      </c>
      <c r="K16" s="3" t="str">
        <f t="shared" si="0"/>
        <v>2,6,4</v>
      </c>
    </row>
    <row r="17" spans="1:11" x14ac:dyDescent="0.2">
      <c r="A17" s="3" t="s">
        <v>57</v>
      </c>
      <c r="B17" s="4" t="s">
        <v>58</v>
      </c>
      <c r="C17" s="3" t="s">
        <v>38</v>
      </c>
      <c r="D17" s="3">
        <v>65</v>
      </c>
      <c r="E17" s="3">
        <v>12</v>
      </c>
      <c r="H17" s="3" t="str">
        <f t="shared" si="1"/>
        <v>1</v>
      </c>
      <c r="I17" s="3">
        <f t="shared" si="2"/>
        <v>65</v>
      </c>
      <c r="J17" s="3">
        <f t="shared" si="3"/>
        <v>12</v>
      </c>
      <c r="K17" s="3" t="str">
        <f t="shared" si="0"/>
        <v>1,65,12</v>
      </c>
    </row>
    <row r="18" spans="1:11" x14ac:dyDescent="0.2">
      <c r="A18" s="3" t="s">
        <v>59</v>
      </c>
      <c r="B18" s="4" t="s">
        <v>60</v>
      </c>
      <c r="C18" s="3" t="s">
        <v>38</v>
      </c>
      <c r="D18" s="3">
        <v>2</v>
      </c>
      <c r="E18" s="3">
        <v>1</v>
      </c>
      <c r="H18" s="3" t="str">
        <f t="shared" si="1"/>
        <v>1</v>
      </c>
      <c r="I18" s="3">
        <f t="shared" si="2"/>
        <v>2</v>
      </c>
      <c r="J18" s="3">
        <f t="shared" si="3"/>
        <v>1</v>
      </c>
      <c r="K18" s="3" t="str">
        <f t="shared" si="0"/>
        <v>1,2,1</v>
      </c>
    </row>
    <row r="19" spans="1:11" x14ac:dyDescent="0.2">
      <c r="A19" s="3" t="s">
        <v>61</v>
      </c>
      <c r="B19" s="4" t="s">
        <v>62</v>
      </c>
      <c r="C19" s="3" t="s">
        <v>38</v>
      </c>
      <c r="D19" s="3">
        <v>1</v>
      </c>
      <c r="E19" s="3">
        <v>1</v>
      </c>
      <c r="H19" s="3" t="str">
        <f t="shared" si="1"/>
        <v>1</v>
      </c>
      <c r="I19" s="3">
        <f t="shared" si="2"/>
        <v>1</v>
      </c>
      <c r="J19" s="3">
        <f t="shared" si="3"/>
        <v>1</v>
      </c>
      <c r="K19" s="3" t="str">
        <f t="shared" si="0"/>
        <v>1,1,1</v>
      </c>
    </row>
    <row r="20" spans="1:11" x14ac:dyDescent="0.2">
      <c r="B20" s="4"/>
      <c r="C20" s="3" t="s">
        <v>41</v>
      </c>
      <c r="D20" s="3">
        <v>1</v>
      </c>
      <c r="E20" s="3">
        <v>1</v>
      </c>
      <c r="H20" s="3" t="str">
        <f t="shared" si="1"/>
        <v>2</v>
      </c>
      <c r="I20" s="3">
        <f t="shared" si="2"/>
        <v>1</v>
      </c>
      <c r="J20" s="3">
        <f t="shared" si="3"/>
        <v>1</v>
      </c>
      <c r="K20" s="3" t="str">
        <f t="shared" si="0"/>
        <v>2,1,1</v>
      </c>
    </row>
    <row r="21" spans="1:11" x14ac:dyDescent="0.2">
      <c r="A21" s="3" t="s">
        <v>63</v>
      </c>
      <c r="B21" s="4" t="s">
        <v>64</v>
      </c>
      <c r="C21" s="3" t="s">
        <v>38</v>
      </c>
      <c r="D21" s="3">
        <v>38</v>
      </c>
      <c r="E21" s="3">
        <v>6</v>
      </c>
      <c r="H21" s="3" t="str">
        <f t="shared" si="1"/>
        <v>1</v>
      </c>
      <c r="I21" s="3">
        <f t="shared" si="2"/>
        <v>38</v>
      </c>
      <c r="J21" s="3">
        <f t="shared" si="3"/>
        <v>6</v>
      </c>
      <c r="K21" s="3" t="str">
        <f t="shared" si="0"/>
        <v>1,38,6</v>
      </c>
    </row>
    <row r="22" spans="1:11" x14ac:dyDescent="0.2">
      <c r="A22" s="3" t="s">
        <v>65</v>
      </c>
      <c r="B22" s="4" t="s">
        <v>66</v>
      </c>
      <c r="C22" s="3" t="s">
        <v>41</v>
      </c>
      <c r="D22" s="3">
        <v>1</v>
      </c>
      <c r="E22" s="3">
        <v>1</v>
      </c>
      <c r="H22" s="3" t="str">
        <f t="shared" si="1"/>
        <v>2</v>
      </c>
      <c r="I22" s="3">
        <f t="shared" si="2"/>
        <v>1</v>
      </c>
      <c r="J22" s="3">
        <f t="shared" si="3"/>
        <v>1</v>
      </c>
      <c r="K22" s="3" t="str">
        <f t="shared" si="0"/>
        <v>2,1,1</v>
      </c>
    </row>
    <row r="23" spans="1:11" x14ac:dyDescent="0.2">
      <c r="A23" s="3" t="s">
        <v>67</v>
      </c>
      <c r="B23" s="4" t="s">
        <v>68</v>
      </c>
      <c r="C23" s="3" t="s">
        <v>38</v>
      </c>
      <c r="D23" s="3">
        <v>10</v>
      </c>
      <c r="E23" s="3">
        <v>12</v>
      </c>
      <c r="H23" s="3" t="str">
        <f t="shared" si="1"/>
        <v>1</v>
      </c>
      <c r="I23" s="3">
        <f t="shared" si="2"/>
        <v>10</v>
      </c>
      <c r="J23" s="3">
        <f t="shared" si="3"/>
        <v>12</v>
      </c>
      <c r="K23" s="3" t="str">
        <f t="shared" si="0"/>
        <v>1,10,12</v>
      </c>
    </row>
    <row r="24" spans="1:11" x14ac:dyDescent="0.2">
      <c r="A24" s="3" t="s">
        <v>67</v>
      </c>
      <c r="B24" s="4" t="s">
        <v>69</v>
      </c>
      <c r="C24" s="3" t="s">
        <v>41</v>
      </c>
      <c r="D24" s="3">
        <v>12</v>
      </c>
      <c r="E24" s="3">
        <v>6</v>
      </c>
      <c r="H24" s="3" t="str">
        <f t="shared" si="1"/>
        <v>2</v>
      </c>
      <c r="I24" s="3">
        <f t="shared" si="2"/>
        <v>12</v>
      </c>
      <c r="J24" s="3">
        <f t="shared" si="3"/>
        <v>6</v>
      </c>
      <c r="K24" s="3" t="str">
        <f t="shared" si="0"/>
        <v>2,12,6</v>
      </c>
    </row>
    <row r="25" spans="1:11" x14ac:dyDescent="0.2">
      <c r="A25" s="3" t="s">
        <v>70</v>
      </c>
      <c r="B25" s="4" t="s">
        <v>71</v>
      </c>
      <c r="C25" s="3" t="s">
        <v>38</v>
      </c>
      <c r="D25" s="3">
        <v>10</v>
      </c>
      <c r="E25" s="3">
        <v>10</v>
      </c>
      <c r="H25" s="3" t="str">
        <f t="shared" si="1"/>
        <v>1</v>
      </c>
      <c r="I25" s="3">
        <f t="shared" si="2"/>
        <v>10</v>
      </c>
      <c r="J25" s="3">
        <f t="shared" si="3"/>
        <v>10</v>
      </c>
      <c r="K25" s="3" t="str">
        <f t="shared" si="0"/>
        <v>1,10,10</v>
      </c>
    </row>
    <row r="26" spans="1:11" x14ac:dyDescent="0.2">
      <c r="C26" s="3" t="s">
        <v>41</v>
      </c>
      <c r="D26" s="3">
        <v>30</v>
      </c>
      <c r="E26" s="3">
        <v>26</v>
      </c>
      <c r="H26" s="3" t="str">
        <f t="shared" si="1"/>
        <v>2</v>
      </c>
      <c r="I26" s="3">
        <f t="shared" si="2"/>
        <v>30</v>
      </c>
      <c r="J26" s="3">
        <f t="shared" si="3"/>
        <v>26</v>
      </c>
      <c r="K26" s="3" t="str">
        <f t="shared" si="0"/>
        <v>2,30,26</v>
      </c>
    </row>
    <row r="27" spans="1:11" x14ac:dyDescent="0.2">
      <c r="A27" s="3" t="s">
        <v>70</v>
      </c>
      <c r="B27" s="4" t="s">
        <v>72</v>
      </c>
      <c r="C27" s="3" t="s">
        <v>41</v>
      </c>
      <c r="D27" s="3">
        <v>1</v>
      </c>
      <c r="E27" s="3">
        <v>1</v>
      </c>
      <c r="H27" s="3" t="str">
        <f t="shared" si="1"/>
        <v>2</v>
      </c>
      <c r="I27" s="3">
        <f t="shared" si="2"/>
        <v>1</v>
      </c>
      <c r="J27" s="3">
        <f t="shared" si="3"/>
        <v>1</v>
      </c>
      <c r="K27" s="3" t="str">
        <f t="shared" si="0"/>
        <v>2,1,1</v>
      </c>
    </row>
    <row r="28" spans="1:11" x14ac:dyDescent="0.2">
      <c r="A28" s="3" t="s">
        <v>73</v>
      </c>
      <c r="B28" s="4" t="s">
        <v>74</v>
      </c>
      <c r="C28" s="3" t="s">
        <v>41</v>
      </c>
      <c r="D28" s="3">
        <f>30+18+18+12+24+40</f>
        <v>142</v>
      </c>
      <c r="E28" s="3">
        <v>20</v>
      </c>
      <c r="H28" s="3" t="str">
        <f t="shared" si="1"/>
        <v>2</v>
      </c>
      <c r="I28" s="3">
        <f t="shared" si="2"/>
        <v>142</v>
      </c>
      <c r="J28" s="3">
        <f t="shared" si="3"/>
        <v>20</v>
      </c>
      <c r="K28" s="3" t="str">
        <f t="shared" si="0"/>
        <v>2,142,20</v>
      </c>
    </row>
    <row r="29" spans="1:11" x14ac:dyDescent="0.2">
      <c r="A29" s="3" t="s">
        <v>75</v>
      </c>
      <c r="B29" s="4" t="s">
        <v>76</v>
      </c>
      <c r="C29" s="3" t="s">
        <v>41</v>
      </c>
      <c r="D29" s="3">
        <v>6</v>
      </c>
      <c r="E29" s="3">
        <v>4</v>
      </c>
      <c r="H29" s="3" t="str">
        <f t="shared" si="1"/>
        <v>2</v>
      </c>
      <c r="I29" s="3">
        <f t="shared" si="2"/>
        <v>6</v>
      </c>
      <c r="J29" s="3">
        <f t="shared" si="3"/>
        <v>4</v>
      </c>
      <c r="K29" s="3" t="str">
        <f t="shared" si="0"/>
        <v>2,6,4</v>
      </c>
    </row>
    <row r="30" spans="1:11" x14ac:dyDescent="0.2">
      <c r="A30" s="3" t="s">
        <v>77</v>
      </c>
      <c r="B30" s="4" t="s">
        <v>78</v>
      </c>
      <c r="C30" s="3" t="s">
        <v>41</v>
      </c>
      <c r="D30" s="3">
        <v>60</v>
      </c>
      <c r="E30" s="3">
        <v>12</v>
      </c>
      <c r="H30" s="3" t="str">
        <f t="shared" si="1"/>
        <v>2</v>
      </c>
      <c r="I30" s="3">
        <f t="shared" si="2"/>
        <v>60</v>
      </c>
      <c r="J30" s="3">
        <f t="shared" si="3"/>
        <v>12</v>
      </c>
      <c r="K30" s="3" t="str">
        <f t="shared" si="0"/>
        <v>2,60,12</v>
      </c>
    </row>
    <row r="31" spans="1:11" x14ac:dyDescent="0.2">
      <c r="A31" s="5">
        <v>44082</v>
      </c>
      <c r="B31" s="4" t="s">
        <v>79</v>
      </c>
      <c r="C31" s="3" t="s">
        <v>41</v>
      </c>
      <c r="D31" s="3">
        <v>10</v>
      </c>
      <c r="E31" s="3">
        <v>5</v>
      </c>
      <c r="H31" s="3" t="str">
        <f t="shared" si="1"/>
        <v>2</v>
      </c>
      <c r="I31" s="3">
        <f t="shared" si="2"/>
        <v>10</v>
      </c>
      <c r="J31" s="3">
        <f t="shared" si="3"/>
        <v>5</v>
      </c>
      <c r="K31" s="3" t="str">
        <f t="shared" si="0"/>
        <v>2,10,5</v>
      </c>
    </row>
    <row r="32" spans="1:11" x14ac:dyDescent="0.2">
      <c r="A32" s="5">
        <v>44104</v>
      </c>
      <c r="B32" s="4" t="s">
        <v>80</v>
      </c>
      <c r="C32" s="3" t="s">
        <v>41</v>
      </c>
      <c r="D32" s="3">
        <v>18</v>
      </c>
      <c r="E32" s="3">
        <v>8</v>
      </c>
      <c r="H32" s="3" t="str">
        <f t="shared" si="1"/>
        <v>2</v>
      </c>
      <c r="I32" s="3">
        <f t="shared" si="2"/>
        <v>18</v>
      </c>
      <c r="J32" s="3">
        <f t="shared" si="3"/>
        <v>8</v>
      </c>
      <c r="K32" s="3" t="str">
        <f t="shared" si="0"/>
        <v>2,18,8</v>
      </c>
    </row>
    <row r="33" spans="1:11" x14ac:dyDescent="0.2">
      <c r="A33" s="3" t="s">
        <v>81</v>
      </c>
      <c r="B33" s="4" t="s">
        <v>82</v>
      </c>
      <c r="C33" s="3" t="s">
        <v>41</v>
      </c>
      <c r="D33" s="3">
        <v>100</v>
      </c>
      <c r="E33" s="3">
        <v>12</v>
      </c>
      <c r="H33" s="3" t="str">
        <f t="shared" si="1"/>
        <v>2</v>
      </c>
      <c r="I33" s="3">
        <f t="shared" si="2"/>
        <v>100</v>
      </c>
      <c r="J33" s="3">
        <f t="shared" si="3"/>
        <v>12</v>
      </c>
      <c r="K33" s="3" t="str">
        <f t="shared" si="0"/>
        <v>2,100,12</v>
      </c>
    </row>
    <row r="34" spans="1:11" x14ac:dyDescent="0.2">
      <c r="A34" s="3" t="s">
        <v>83</v>
      </c>
      <c r="B34" s="4" t="s">
        <v>82</v>
      </c>
      <c r="C34" s="3" t="s">
        <v>41</v>
      </c>
      <c r="D34" s="3">
        <v>1</v>
      </c>
      <c r="E34" s="3">
        <v>1</v>
      </c>
      <c r="H34" s="3" t="str">
        <f t="shared" si="1"/>
        <v>2</v>
      </c>
      <c r="I34" s="3">
        <f t="shared" si="2"/>
        <v>1</v>
      </c>
      <c r="J34" s="3">
        <f t="shared" si="3"/>
        <v>1</v>
      </c>
      <c r="K34" s="3" t="str">
        <f t="shared" si="0"/>
        <v>2,1,1</v>
      </c>
    </row>
    <row r="35" spans="1:11" x14ac:dyDescent="0.2">
      <c r="A35" s="5">
        <v>44138</v>
      </c>
      <c r="B35" s="4" t="s">
        <v>84</v>
      </c>
      <c r="C35" s="3" t="s">
        <v>38</v>
      </c>
      <c r="D35" s="3">
        <v>21</v>
      </c>
      <c r="E35" s="3">
        <v>11</v>
      </c>
      <c r="H35" s="3" t="str">
        <f t="shared" si="1"/>
        <v>1</v>
      </c>
      <c r="I35" s="3">
        <f t="shared" si="2"/>
        <v>21</v>
      </c>
      <c r="J35" s="3">
        <f t="shared" si="3"/>
        <v>11</v>
      </c>
      <c r="K35" s="3" t="str">
        <f t="shared" si="0"/>
        <v>1,21,11</v>
      </c>
    </row>
    <row r="36" spans="1:11" x14ac:dyDescent="0.2">
      <c r="B36" s="4"/>
      <c r="C36" s="3" t="s">
        <v>41</v>
      </c>
      <c r="D36" s="3">
        <f>24+60+36</f>
        <v>120</v>
      </c>
      <c r="E36" s="3">
        <v>12</v>
      </c>
      <c r="H36" s="3" t="str">
        <f t="shared" si="1"/>
        <v>2</v>
      </c>
      <c r="I36" s="3">
        <f t="shared" si="2"/>
        <v>120</v>
      </c>
      <c r="J36" s="3">
        <f t="shared" si="3"/>
        <v>12</v>
      </c>
      <c r="K36" s="3" t="str">
        <f t="shared" si="0"/>
        <v>2,120,12</v>
      </c>
    </row>
    <row r="37" spans="1:11" x14ac:dyDescent="0.2">
      <c r="A37" s="5">
        <v>44138</v>
      </c>
      <c r="B37" s="4" t="s">
        <v>85</v>
      </c>
      <c r="C37" s="3" t="s">
        <v>38</v>
      </c>
      <c r="D37" s="3">
        <v>40</v>
      </c>
      <c r="E37" s="3">
        <v>12</v>
      </c>
      <c r="H37" s="3" t="str">
        <f t="shared" si="1"/>
        <v>1</v>
      </c>
      <c r="I37" s="3">
        <f t="shared" si="2"/>
        <v>40</v>
      </c>
      <c r="J37" s="3">
        <f t="shared" si="3"/>
        <v>12</v>
      </c>
      <c r="K37" s="3" t="str">
        <f t="shared" si="0"/>
        <v>1,40,12</v>
      </c>
    </row>
    <row r="38" spans="1:11" x14ac:dyDescent="0.2">
      <c r="B38" s="4"/>
      <c r="C38" s="3" t="s">
        <v>41</v>
      </c>
      <c r="D38" s="3">
        <v>22</v>
      </c>
      <c r="E38" s="3">
        <v>5</v>
      </c>
      <c r="H38" s="3" t="str">
        <f t="shared" si="1"/>
        <v>2</v>
      </c>
      <c r="I38" s="3">
        <f t="shared" si="2"/>
        <v>22</v>
      </c>
      <c r="J38" s="3">
        <f t="shared" si="3"/>
        <v>5</v>
      </c>
      <c r="K38" s="3" t="str">
        <f t="shared" si="0"/>
        <v>2,22,5</v>
      </c>
    </row>
    <row r="39" spans="1:11" x14ac:dyDescent="0.2">
      <c r="A39" s="5">
        <v>44139</v>
      </c>
      <c r="B39" s="4" t="s">
        <v>86</v>
      </c>
      <c r="C39" s="3" t="s">
        <v>41</v>
      </c>
      <c r="D39" s="3">
        <v>1</v>
      </c>
      <c r="E39" s="3">
        <v>1</v>
      </c>
      <c r="H39" s="3" t="str">
        <f t="shared" si="1"/>
        <v>2</v>
      </c>
      <c r="I39" s="3">
        <f t="shared" si="2"/>
        <v>1</v>
      </c>
      <c r="J39" s="3">
        <f t="shared" si="3"/>
        <v>1</v>
      </c>
      <c r="K39" s="3" t="str">
        <f t="shared" si="0"/>
        <v>2,1,1</v>
      </c>
    </row>
    <row r="40" spans="1:11" x14ac:dyDescent="0.2">
      <c r="A40" s="5">
        <v>44139</v>
      </c>
      <c r="B40" s="4" t="s">
        <v>87</v>
      </c>
      <c r="C40" s="3" t="s">
        <v>38</v>
      </c>
      <c r="D40" s="3">
        <v>100</v>
      </c>
      <c r="E40" s="3">
        <v>6</v>
      </c>
      <c r="H40" s="3" t="str">
        <f t="shared" si="1"/>
        <v>1</v>
      </c>
      <c r="I40" s="3">
        <f t="shared" si="2"/>
        <v>100</v>
      </c>
      <c r="J40" s="3">
        <f t="shared" si="3"/>
        <v>6</v>
      </c>
      <c r="K40" s="3" t="str">
        <f t="shared" si="0"/>
        <v>1,100,6</v>
      </c>
    </row>
    <row r="41" spans="1:11" x14ac:dyDescent="0.2">
      <c r="A41" s="5">
        <v>44140</v>
      </c>
      <c r="B41" s="4" t="s">
        <v>88</v>
      </c>
      <c r="C41" s="3" t="s">
        <v>38</v>
      </c>
      <c r="D41" s="3">
        <v>102</v>
      </c>
      <c r="E41" s="3">
        <v>6</v>
      </c>
      <c r="H41" s="3" t="str">
        <f t="shared" si="1"/>
        <v>1</v>
      </c>
      <c r="I41" s="3">
        <f t="shared" si="2"/>
        <v>102</v>
      </c>
      <c r="J41" s="3">
        <f t="shared" si="3"/>
        <v>6</v>
      </c>
      <c r="K41" s="3" t="str">
        <f t="shared" si="0"/>
        <v>1,102,6</v>
      </c>
    </row>
    <row r="42" spans="1:11" x14ac:dyDescent="0.2">
      <c r="A42" s="5">
        <v>44141</v>
      </c>
      <c r="B42" s="4" t="s">
        <v>89</v>
      </c>
      <c r="C42" s="3" t="s">
        <v>38</v>
      </c>
      <c r="D42" s="3">
        <v>12</v>
      </c>
      <c r="E42" s="3">
        <v>1</v>
      </c>
      <c r="H42" s="3" t="str">
        <f t="shared" si="1"/>
        <v>1</v>
      </c>
      <c r="I42" s="3">
        <f t="shared" si="2"/>
        <v>12</v>
      </c>
      <c r="J42" s="3">
        <f t="shared" si="3"/>
        <v>1</v>
      </c>
      <c r="K42" s="3" t="str">
        <f t="shared" si="0"/>
        <v>1,12,1</v>
      </c>
    </row>
    <row r="43" spans="1:11" x14ac:dyDescent="0.2">
      <c r="A43" s="5">
        <v>44141</v>
      </c>
      <c r="B43" s="4" t="s">
        <v>90</v>
      </c>
      <c r="C43" s="3" t="s">
        <v>38</v>
      </c>
      <c r="D43" s="3">
        <v>20</v>
      </c>
      <c r="E43" s="3">
        <v>5</v>
      </c>
      <c r="H43" s="3" t="str">
        <f t="shared" si="1"/>
        <v>1</v>
      </c>
      <c r="I43" s="3">
        <f t="shared" si="2"/>
        <v>20</v>
      </c>
      <c r="J43" s="3">
        <f t="shared" si="3"/>
        <v>5</v>
      </c>
      <c r="K43" s="3" t="str">
        <f t="shared" si="0"/>
        <v>1,20,5</v>
      </c>
    </row>
    <row r="44" spans="1:11" x14ac:dyDescent="0.2">
      <c r="A44" s="5">
        <v>44141</v>
      </c>
      <c r="B44" s="4" t="s">
        <v>91</v>
      </c>
      <c r="C44" s="3" t="s">
        <v>41</v>
      </c>
      <c r="D44" s="3">
        <v>100</v>
      </c>
      <c r="E44" s="3">
        <v>16</v>
      </c>
      <c r="H44" s="3" t="str">
        <f t="shared" si="1"/>
        <v>2</v>
      </c>
      <c r="I44" s="3">
        <f t="shared" si="2"/>
        <v>100</v>
      </c>
      <c r="J44" s="3">
        <f t="shared" si="3"/>
        <v>16</v>
      </c>
      <c r="K44" s="3" t="str">
        <f t="shared" si="0"/>
        <v>2,100,16</v>
      </c>
    </row>
    <row r="45" spans="1:11" x14ac:dyDescent="0.2">
      <c r="A45" s="5">
        <v>44144</v>
      </c>
      <c r="B45" s="4" t="s">
        <v>92</v>
      </c>
      <c r="C45" s="3" t="s">
        <v>41</v>
      </c>
      <c r="D45" s="3">
        <v>1</v>
      </c>
      <c r="E45" s="3">
        <v>1</v>
      </c>
      <c r="H45" s="3" t="str">
        <f t="shared" si="1"/>
        <v>2</v>
      </c>
      <c r="I45" s="3">
        <f t="shared" si="2"/>
        <v>1</v>
      </c>
      <c r="J45" s="3">
        <f t="shared" si="3"/>
        <v>1</v>
      </c>
      <c r="K45" s="3" t="str">
        <f t="shared" si="0"/>
        <v>2,1,1</v>
      </c>
    </row>
    <row r="46" spans="1:11" x14ac:dyDescent="0.2">
      <c r="A46" s="5">
        <v>44144</v>
      </c>
      <c r="B46" s="4" t="s">
        <v>93</v>
      </c>
      <c r="C46" s="3" t="s">
        <v>41</v>
      </c>
      <c r="D46" s="3">
        <v>20</v>
      </c>
      <c r="E46" s="3">
        <v>10</v>
      </c>
      <c r="H46" s="3" t="str">
        <f t="shared" si="1"/>
        <v>2</v>
      </c>
      <c r="I46" s="3">
        <f t="shared" si="2"/>
        <v>20</v>
      </c>
      <c r="J46" s="3">
        <f t="shared" si="3"/>
        <v>10</v>
      </c>
      <c r="K46" s="3" t="str">
        <f t="shared" si="0"/>
        <v>2,20,10</v>
      </c>
    </row>
    <row r="47" spans="1:11" x14ac:dyDescent="0.2">
      <c r="A47" s="5">
        <v>44147</v>
      </c>
      <c r="B47" s="4" t="s">
        <v>94</v>
      </c>
      <c r="C47" s="3" t="s">
        <v>38</v>
      </c>
      <c r="D47" s="3">
        <f>25+25+25+17+8</f>
        <v>100</v>
      </c>
      <c r="E47" s="3">
        <v>10</v>
      </c>
      <c r="H47" s="3" t="str">
        <f t="shared" si="1"/>
        <v>1</v>
      </c>
      <c r="I47" s="3">
        <f t="shared" si="2"/>
        <v>100</v>
      </c>
      <c r="J47" s="3">
        <f t="shared" si="3"/>
        <v>10</v>
      </c>
      <c r="K47" s="3" t="str">
        <f t="shared" si="0"/>
        <v>1,100,10</v>
      </c>
    </row>
    <row r="48" spans="1:11" x14ac:dyDescent="0.2">
      <c r="A48" s="5">
        <v>44148</v>
      </c>
      <c r="B48" s="4" t="s">
        <v>95</v>
      </c>
      <c r="C48" s="3" t="s">
        <v>41</v>
      </c>
      <c r="D48" s="3">
        <v>1</v>
      </c>
      <c r="E48" s="3">
        <v>1</v>
      </c>
      <c r="H48" s="3" t="str">
        <f t="shared" si="1"/>
        <v>2</v>
      </c>
      <c r="I48" s="3">
        <f t="shared" si="2"/>
        <v>1</v>
      </c>
      <c r="J48" s="3">
        <f t="shared" si="3"/>
        <v>1</v>
      </c>
      <c r="K48" s="3" t="str">
        <f t="shared" si="0"/>
        <v>2,1,1</v>
      </c>
    </row>
    <row r="49" spans="1:11" x14ac:dyDescent="0.2">
      <c r="A49" s="5">
        <v>44149</v>
      </c>
      <c r="B49" s="4" t="s">
        <v>96</v>
      </c>
      <c r="C49" s="3" t="s">
        <v>41</v>
      </c>
      <c r="D49" s="3">
        <f>18+18+12+12+12+60+24</f>
        <v>156</v>
      </c>
      <c r="E49" s="3">
        <v>120</v>
      </c>
      <c r="H49" s="3" t="str">
        <f t="shared" si="1"/>
        <v>2</v>
      </c>
      <c r="I49" s="3">
        <f t="shared" si="2"/>
        <v>156</v>
      </c>
      <c r="J49" s="3">
        <f t="shared" si="3"/>
        <v>120</v>
      </c>
      <c r="K49" s="3" t="str">
        <f t="shared" si="0"/>
        <v>2,156,120</v>
      </c>
    </row>
    <row r="50" spans="1:11" x14ac:dyDescent="0.2">
      <c r="A50" s="5">
        <v>44152</v>
      </c>
      <c r="B50" s="4" t="s">
        <v>97</v>
      </c>
      <c r="C50" s="3" t="s">
        <v>38</v>
      </c>
      <c r="D50" s="3">
        <v>46</v>
      </c>
      <c r="E50" s="3">
        <v>10</v>
      </c>
      <c r="H50" s="3" t="str">
        <f t="shared" si="1"/>
        <v>1</v>
      </c>
      <c r="I50" s="3">
        <f t="shared" si="2"/>
        <v>46</v>
      </c>
      <c r="J50" s="3">
        <f t="shared" si="3"/>
        <v>10</v>
      </c>
      <c r="K50" s="3" t="str">
        <f t="shared" si="0"/>
        <v>1,46,10</v>
      </c>
    </row>
    <row r="51" spans="1:11" x14ac:dyDescent="0.2">
      <c r="A51" s="5">
        <v>44156</v>
      </c>
      <c r="B51" s="4" t="s">
        <v>98</v>
      </c>
      <c r="C51" s="3" t="s">
        <v>38</v>
      </c>
      <c r="D51" s="3">
        <v>1</v>
      </c>
      <c r="E51" s="3">
        <v>1</v>
      </c>
      <c r="H51" s="3" t="str">
        <f t="shared" si="1"/>
        <v>1</v>
      </c>
      <c r="I51" s="3">
        <f t="shared" si="2"/>
        <v>1</v>
      </c>
      <c r="J51" s="3">
        <f t="shared" si="3"/>
        <v>1</v>
      </c>
      <c r="K51" s="3" t="str">
        <f t="shared" si="0"/>
        <v>1,1,1</v>
      </c>
    </row>
    <row r="52" spans="1:11" x14ac:dyDescent="0.2">
      <c r="A52" s="5">
        <v>44158</v>
      </c>
      <c r="B52" s="4" t="s">
        <v>99</v>
      </c>
      <c r="C52" s="3" t="s">
        <v>38</v>
      </c>
      <c r="D52" s="3">
        <v>63</v>
      </c>
      <c r="E52" s="3">
        <v>4</v>
      </c>
      <c r="H52" s="3" t="str">
        <f t="shared" si="1"/>
        <v>1</v>
      </c>
      <c r="I52" s="3">
        <f t="shared" si="2"/>
        <v>63</v>
      </c>
      <c r="J52" s="3">
        <f t="shared" si="3"/>
        <v>4</v>
      </c>
      <c r="K52" s="3" t="str">
        <f t="shared" si="0"/>
        <v>1,63,4</v>
      </c>
    </row>
    <row r="53" spans="1:11" x14ac:dyDescent="0.2">
      <c r="B53" s="4"/>
      <c r="C53" s="3" t="s">
        <v>41</v>
      </c>
      <c r="D53" s="3">
        <v>20</v>
      </c>
      <c r="E53" s="3">
        <v>40</v>
      </c>
      <c r="H53" s="3" t="str">
        <f t="shared" si="1"/>
        <v>2</v>
      </c>
      <c r="I53" s="3">
        <f t="shared" si="2"/>
        <v>20</v>
      </c>
      <c r="J53" s="3">
        <f t="shared" si="3"/>
        <v>40</v>
      </c>
      <c r="K53" s="3" t="str">
        <f t="shared" si="0"/>
        <v>2,20,40</v>
      </c>
    </row>
    <row r="54" spans="1:11" x14ac:dyDescent="0.2">
      <c r="A54" s="5">
        <v>44160</v>
      </c>
      <c r="B54" s="4" t="s">
        <v>100</v>
      </c>
      <c r="C54" s="3" t="s">
        <v>38</v>
      </c>
      <c r="D54" s="3">
        <v>103</v>
      </c>
      <c r="E54" s="3">
        <v>15</v>
      </c>
      <c r="H54" s="3" t="str">
        <f t="shared" si="1"/>
        <v>1</v>
      </c>
      <c r="I54" s="3">
        <f t="shared" si="2"/>
        <v>103</v>
      </c>
      <c r="J54" s="3">
        <f t="shared" si="3"/>
        <v>15</v>
      </c>
      <c r="K54" s="3" t="str">
        <f t="shared" si="0"/>
        <v>1,103,15</v>
      </c>
    </row>
    <row r="55" spans="1:11" x14ac:dyDescent="0.2">
      <c r="A55" s="5">
        <v>44165</v>
      </c>
      <c r="B55" s="4" t="s">
        <v>101</v>
      </c>
      <c r="C55" s="3" t="s">
        <v>38</v>
      </c>
      <c r="D55" s="3">
        <v>1</v>
      </c>
      <c r="E55" s="3">
        <v>1</v>
      </c>
      <c r="H55" s="3" t="str">
        <f t="shared" si="1"/>
        <v>1</v>
      </c>
      <c r="I55" s="3">
        <f t="shared" si="2"/>
        <v>1</v>
      </c>
      <c r="J55" s="3">
        <f t="shared" si="3"/>
        <v>1</v>
      </c>
      <c r="K55" s="3" t="str">
        <f t="shared" si="0"/>
        <v>1,1,1</v>
      </c>
    </row>
    <row r="56" spans="1:11" x14ac:dyDescent="0.2">
      <c r="A56" s="3" t="s">
        <v>102</v>
      </c>
      <c r="B56" s="4" t="s">
        <v>103</v>
      </c>
      <c r="C56" s="3" t="s">
        <v>38</v>
      </c>
      <c r="D56" s="3">
        <v>8</v>
      </c>
      <c r="E56" s="3">
        <v>12</v>
      </c>
      <c r="H56" s="3" t="str">
        <f t="shared" si="1"/>
        <v>1</v>
      </c>
      <c r="I56" s="3">
        <f t="shared" si="2"/>
        <v>8</v>
      </c>
      <c r="J56" s="3">
        <f t="shared" si="3"/>
        <v>12</v>
      </c>
      <c r="K56" s="3" t="str">
        <f t="shared" si="0"/>
        <v>1,8,12</v>
      </c>
    </row>
    <row r="57" spans="1:11" x14ac:dyDescent="0.2">
      <c r="A57" s="3" t="s">
        <v>102</v>
      </c>
      <c r="B57" s="4" t="s">
        <v>104</v>
      </c>
      <c r="C57" s="3" t="s">
        <v>41</v>
      </c>
      <c r="D57" s="3">
        <v>2</v>
      </c>
      <c r="E57" s="3">
        <v>2</v>
      </c>
      <c r="H57" s="3" t="str">
        <f t="shared" si="1"/>
        <v>2</v>
      </c>
      <c r="I57" s="3">
        <f t="shared" si="2"/>
        <v>2</v>
      </c>
      <c r="J57" s="3">
        <f t="shared" si="3"/>
        <v>2</v>
      </c>
      <c r="K57" s="3" t="str">
        <f t="shared" si="0"/>
        <v>2,2,2</v>
      </c>
    </row>
    <row r="58" spans="1:11" x14ac:dyDescent="0.2">
      <c r="A58" s="3" t="s">
        <v>102</v>
      </c>
      <c r="B58" s="4" t="s">
        <v>105</v>
      </c>
      <c r="C58" s="3" t="s">
        <v>41</v>
      </c>
      <c r="D58" s="3">
        <v>1</v>
      </c>
      <c r="E58" s="3">
        <v>1</v>
      </c>
      <c r="H58" s="3" t="str">
        <f t="shared" si="1"/>
        <v>2</v>
      </c>
      <c r="I58" s="3">
        <f t="shared" si="2"/>
        <v>1</v>
      </c>
      <c r="J58" s="3">
        <f t="shared" si="3"/>
        <v>1</v>
      </c>
      <c r="K58" s="3" t="str">
        <f t="shared" si="0"/>
        <v>2,1,1</v>
      </c>
    </row>
    <row r="59" spans="1:11" x14ac:dyDescent="0.2">
      <c r="A59" s="3" t="s">
        <v>102</v>
      </c>
      <c r="B59" s="4" t="s">
        <v>106</v>
      </c>
      <c r="C59" s="3" t="s">
        <v>41</v>
      </c>
      <c r="D59" s="3">
        <v>3</v>
      </c>
      <c r="E59" s="3">
        <v>2</v>
      </c>
      <c r="H59" s="3" t="str">
        <f t="shared" si="1"/>
        <v>2</v>
      </c>
      <c r="I59" s="3">
        <f t="shared" si="2"/>
        <v>3</v>
      </c>
      <c r="J59" s="3">
        <f t="shared" si="3"/>
        <v>2</v>
      </c>
      <c r="K59" s="3" t="str">
        <f t="shared" si="0"/>
        <v>2,3,2</v>
      </c>
    </row>
    <row r="60" spans="1:11" x14ac:dyDescent="0.2">
      <c r="A60" s="3" t="s">
        <v>107</v>
      </c>
      <c r="B60" s="4" t="s">
        <v>108</v>
      </c>
      <c r="C60" s="3" t="s">
        <v>38</v>
      </c>
      <c r="D60" s="3">
        <v>3</v>
      </c>
      <c r="E60" s="3">
        <v>4</v>
      </c>
      <c r="H60" s="3" t="str">
        <f t="shared" si="1"/>
        <v>1</v>
      </c>
      <c r="I60" s="3">
        <f t="shared" si="2"/>
        <v>3</v>
      </c>
      <c r="J60" s="3">
        <f t="shared" si="3"/>
        <v>4</v>
      </c>
      <c r="K60" s="3" t="str">
        <f t="shared" si="0"/>
        <v>1,3,4</v>
      </c>
    </row>
    <row r="61" spans="1:11" x14ac:dyDescent="0.2">
      <c r="A61" s="3" t="s">
        <v>109</v>
      </c>
      <c r="B61" s="4" t="s">
        <v>110</v>
      </c>
      <c r="C61" s="3" t="s">
        <v>38</v>
      </c>
      <c r="D61" s="3">
        <v>60</v>
      </c>
      <c r="E61" s="3">
        <v>30</v>
      </c>
      <c r="H61" s="3" t="str">
        <f t="shared" si="1"/>
        <v>1</v>
      </c>
      <c r="I61" s="3">
        <f t="shared" si="2"/>
        <v>60</v>
      </c>
      <c r="J61" s="3">
        <f t="shared" si="3"/>
        <v>30</v>
      </c>
      <c r="K61" s="3" t="str">
        <f t="shared" si="0"/>
        <v>1,60,30</v>
      </c>
    </row>
    <row r="62" spans="1:11" x14ac:dyDescent="0.2">
      <c r="B62" s="4"/>
      <c r="C62" s="3" t="s">
        <v>41</v>
      </c>
      <c r="D62" s="3">
        <v>48</v>
      </c>
      <c r="E62" s="3">
        <v>64</v>
      </c>
      <c r="H62" s="3" t="str">
        <f t="shared" si="1"/>
        <v>2</v>
      </c>
      <c r="I62" s="3">
        <f t="shared" si="2"/>
        <v>48</v>
      </c>
      <c r="J62" s="3">
        <f t="shared" si="3"/>
        <v>64</v>
      </c>
      <c r="K62" s="3" t="str">
        <f t="shared" si="0"/>
        <v>2,48,64</v>
      </c>
    </row>
    <row r="63" spans="1:11" x14ac:dyDescent="0.2">
      <c r="A63" s="3" t="s">
        <v>111</v>
      </c>
      <c r="B63" s="4" t="s">
        <v>112</v>
      </c>
      <c r="C63" s="3" t="s">
        <v>41</v>
      </c>
      <c r="D63" s="3">
        <v>1</v>
      </c>
      <c r="E63" s="3">
        <v>1</v>
      </c>
      <c r="H63" s="3" t="str">
        <f t="shared" si="1"/>
        <v>2</v>
      </c>
      <c r="I63" s="3">
        <f t="shared" si="2"/>
        <v>1</v>
      </c>
      <c r="J63" s="3">
        <f t="shared" si="3"/>
        <v>1</v>
      </c>
      <c r="K63" s="3" t="str">
        <f t="shared" si="0"/>
        <v>2,1,1</v>
      </c>
    </row>
    <row r="64" spans="1:11" x14ac:dyDescent="0.2">
      <c r="A64" s="3" t="s">
        <v>111</v>
      </c>
      <c r="B64" s="4" t="s">
        <v>113</v>
      </c>
      <c r="C64" s="3" t="s">
        <v>41</v>
      </c>
      <c r="D64" s="3">
        <v>1</v>
      </c>
      <c r="E64" s="3">
        <v>2</v>
      </c>
      <c r="H64" s="3" t="str">
        <f t="shared" si="1"/>
        <v>2</v>
      </c>
      <c r="I64" s="3">
        <f t="shared" si="2"/>
        <v>1</v>
      </c>
      <c r="J64" s="3">
        <f t="shared" si="3"/>
        <v>2</v>
      </c>
      <c r="K64" s="3" t="str">
        <f t="shared" si="0"/>
        <v>2,1,2</v>
      </c>
    </row>
    <row r="65" spans="1:11" x14ac:dyDescent="0.2">
      <c r="A65" s="3" t="s">
        <v>111</v>
      </c>
      <c r="B65" s="4" t="s">
        <v>114</v>
      </c>
      <c r="C65" s="3" t="s">
        <v>41</v>
      </c>
      <c r="D65" s="3">
        <v>3</v>
      </c>
      <c r="E65" s="3">
        <v>9</v>
      </c>
      <c r="H65" s="3" t="str">
        <f t="shared" si="1"/>
        <v>2</v>
      </c>
      <c r="I65" s="3">
        <f t="shared" si="2"/>
        <v>3</v>
      </c>
      <c r="J65" s="3">
        <f t="shared" si="3"/>
        <v>9</v>
      </c>
      <c r="K65" s="3" t="str">
        <f t="shared" si="0"/>
        <v>2,3,9</v>
      </c>
    </row>
    <row r="66" spans="1:11" x14ac:dyDescent="0.2">
      <c r="A66" s="3" t="s">
        <v>115</v>
      </c>
      <c r="B66" s="4" t="s">
        <v>116</v>
      </c>
      <c r="C66" s="3" t="s">
        <v>38</v>
      </c>
      <c r="D66" s="3">
        <v>7</v>
      </c>
      <c r="E66" s="3">
        <v>20</v>
      </c>
      <c r="H66" s="3" t="str">
        <f t="shared" si="1"/>
        <v>1</v>
      </c>
      <c r="I66" s="3">
        <f t="shared" si="2"/>
        <v>7</v>
      </c>
      <c r="J66" s="3">
        <f t="shared" si="3"/>
        <v>20</v>
      </c>
      <c r="K66" s="3" t="str">
        <f t="shared" si="0"/>
        <v>1,7,20</v>
      </c>
    </row>
    <row r="67" spans="1:11" x14ac:dyDescent="0.2">
      <c r="B67" s="4"/>
      <c r="C67" s="3" t="s">
        <v>41</v>
      </c>
      <c r="D67" s="3">
        <v>2</v>
      </c>
      <c r="E67" s="3">
        <v>6</v>
      </c>
      <c r="H67" s="3" t="str">
        <f t="shared" si="1"/>
        <v>2</v>
      </c>
      <c r="I67" s="3">
        <f t="shared" si="2"/>
        <v>2</v>
      </c>
      <c r="J67" s="3">
        <f t="shared" si="3"/>
        <v>6</v>
      </c>
      <c r="K67" s="3" t="str">
        <f t="shared" si="0"/>
        <v>2,2,6</v>
      </c>
    </row>
    <row r="68" spans="1:11" x14ac:dyDescent="0.2">
      <c r="A68" s="3" t="s">
        <v>117</v>
      </c>
      <c r="B68" s="4" t="s">
        <v>118</v>
      </c>
      <c r="C68" s="3" t="s">
        <v>41</v>
      </c>
      <c r="D68" s="3">
        <v>30</v>
      </c>
      <c r="E68" s="3">
        <v>15</v>
      </c>
      <c r="H68" s="3" t="str">
        <f t="shared" si="1"/>
        <v>2</v>
      </c>
      <c r="I68" s="3">
        <f t="shared" si="2"/>
        <v>30</v>
      </c>
      <c r="J68" s="3">
        <f t="shared" si="3"/>
        <v>15</v>
      </c>
      <c r="K68" s="3" t="str">
        <f t="shared" ref="K68:K131" si="4">CONCATENATE(H68,",",I68,",",J68)</f>
        <v>2,30,15</v>
      </c>
    </row>
    <row r="69" spans="1:11" x14ac:dyDescent="0.2">
      <c r="A69" s="3" t="s">
        <v>117</v>
      </c>
      <c r="B69" s="4" t="s">
        <v>119</v>
      </c>
      <c r="C69" s="3" t="s">
        <v>41</v>
      </c>
      <c r="D69" s="3">
        <v>26</v>
      </c>
      <c r="E69" s="3">
        <v>10</v>
      </c>
      <c r="H69" s="3" t="str">
        <f t="shared" ref="H69:H132" si="5">LEFT(C69,1)</f>
        <v>2</v>
      </c>
      <c r="I69" s="3">
        <f t="shared" ref="I69:I132" si="6">D69</f>
        <v>26</v>
      </c>
      <c r="J69" s="3">
        <f t="shared" ref="J69:J132" si="7">E69</f>
        <v>10</v>
      </c>
      <c r="K69" s="3" t="str">
        <f t="shared" si="4"/>
        <v>2,26,10</v>
      </c>
    </row>
    <row r="70" spans="1:11" x14ac:dyDescent="0.2">
      <c r="A70" s="3" t="s">
        <v>120</v>
      </c>
      <c r="B70" s="4" t="s">
        <v>121</v>
      </c>
      <c r="C70" s="3" t="s">
        <v>41</v>
      </c>
      <c r="D70" s="3">
        <f>15+15+20+12</f>
        <v>62</v>
      </c>
      <c r="E70" s="3">
        <v>30</v>
      </c>
      <c r="H70" s="3" t="str">
        <f t="shared" si="5"/>
        <v>2</v>
      </c>
      <c r="I70" s="3">
        <f t="shared" si="6"/>
        <v>62</v>
      </c>
      <c r="J70" s="3">
        <f t="shared" si="7"/>
        <v>30</v>
      </c>
      <c r="K70" s="3" t="str">
        <f t="shared" si="4"/>
        <v>2,62,30</v>
      </c>
    </row>
    <row r="71" spans="1:11" x14ac:dyDescent="0.2">
      <c r="A71" s="3" t="s">
        <v>122</v>
      </c>
      <c r="B71" s="4" t="s">
        <v>123</v>
      </c>
      <c r="C71" s="3" t="s">
        <v>38</v>
      </c>
      <c r="D71" s="3">
        <v>9</v>
      </c>
      <c r="E71" s="3">
        <v>3</v>
      </c>
      <c r="H71" s="3" t="str">
        <f t="shared" si="5"/>
        <v>1</v>
      </c>
      <c r="I71" s="3">
        <f t="shared" si="6"/>
        <v>9</v>
      </c>
      <c r="J71" s="3">
        <f t="shared" si="7"/>
        <v>3</v>
      </c>
      <c r="K71" s="3" t="str">
        <f t="shared" si="4"/>
        <v>1,9,3</v>
      </c>
    </row>
    <row r="72" spans="1:11" x14ac:dyDescent="0.2">
      <c r="B72" s="4"/>
      <c r="C72" s="3" t="s">
        <v>41</v>
      </c>
      <c r="D72" s="3">
        <v>23</v>
      </c>
      <c r="E72" s="3">
        <v>12</v>
      </c>
      <c r="H72" s="3" t="str">
        <f t="shared" si="5"/>
        <v>2</v>
      </c>
      <c r="I72" s="3">
        <f t="shared" si="6"/>
        <v>23</v>
      </c>
      <c r="J72" s="3">
        <f t="shared" si="7"/>
        <v>12</v>
      </c>
      <c r="K72" s="3" t="str">
        <f t="shared" si="4"/>
        <v>2,23,12</v>
      </c>
    </row>
    <row r="73" spans="1:11" x14ac:dyDescent="0.2">
      <c r="A73" s="3" t="s">
        <v>122</v>
      </c>
      <c r="B73" s="4" t="s">
        <v>124</v>
      </c>
      <c r="C73" s="3" t="s">
        <v>41</v>
      </c>
      <c r="D73" s="3">
        <f>35+35+35+25+25</f>
        <v>155</v>
      </c>
      <c r="E73" s="3">
        <v>90</v>
      </c>
      <c r="H73" s="3" t="str">
        <f t="shared" si="5"/>
        <v>2</v>
      </c>
      <c r="I73" s="3">
        <f t="shared" si="6"/>
        <v>155</v>
      </c>
      <c r="J73" s="3">
        <f t="shared" si="7"/>
        <v>90</v>
      </c>
      <c r="K73" s="3" t="str">
        <f t="shared" si="4"/>
        <v>2,155,90</v>
      </c>
    </row>
    <row r="74" spans="1:11" x14ac:dyDescent="0.2">
      <c r="A74" s="3" t="s">
        <v>122</v>
      </c>
      <c r="B74" s="4" t="s">
        <v>125</v>
      </c>
      <c r="C74" s="3" t="s">
        <v>41</v>
      </c>
      <c r="D74" s="3">
        <v>750</v>
      </c>
      <c r="E74" s="3">
        <v>250</v>
      </c>
      <c r="H74" s="3" t="str">
        <f t="shared" si="5"/>
        <v>2</v>
      </c>
      <c r="I74" s="3">
        <f t="shared" si="6"/>
        <v>750</v>
      </c>
      <c r="J74" s="3">
        <f t="shared" si="7"/>
        <v>250</v>
      </c>
      <c r="K74" s="3" t="str">
        <f t="shared" si="4"/>
        <v>2,750,250</v>
      </c>
    </row>
    <row r="75" spans="1:11" x14ac:dyDescent="0.2">
      <c r="A75" s="3" t="s">
        <v>126</v>
      </c>
      <c r="B75" s="4" t="s">
        <v>127</v>
      </c>
      <c r="C75" s="3" t="s">
        <v>41</v>
      </c>
      <c r="D75" s="3">
        <v>8</v>
      </c>
      <c r="E75" s="3">
        <v>4</v>
      </c>
      <c r="H75" s="3" t="str">
        <f t="shared" si="5"/>
        <v>2</v>
      </c>
      <c r="I75" s="3">
        <f t="shared" si="6"/>
        <v>8</v>
      </c>
      <c r="J75" s="3">
        <f t="shared" si="7"/>
        <v>4</v>
      </c>
      <c r="K75" s="3" t="str">
        <f t="shared" si="4"/>
        <v>2,8,4</v>
      </c>
    </row>
    <row r="76" spans="1:11" x14ac:dyDescent="0.2">
      <c r="A76" s="3" t="s">
        <v>128</v>
      </c>
      <c r="B76" s="4" t="s">
        <v>129</v>
      </c>
      <c r="C76" s="3" t="s">
        <v>38</v>
      </c>
      <c r="D76" s="3">
        <v>1</v>
      </c>
      <c r="E76" s="3">
        <v>2</v>
      </c>
      <c r="H76" s="3" t="str">
        <f t="shared" si="5"/>
        <v>1</v>
      </c>
      <c r="I76" s="3">
        <f t="shared" si="6"/>
        <v>1</v>
      </c>
      <c r="J76" s="3">
        <f t="shared" si="7"/>
        <v>2</v>
      </c>
      <c r="K76" s="3" t="str">
        <f t="shared" si="4"/>
        <v>1,1,2</v>
      </c>
    </row>
    <row r="77" spans="1:11" x14ac:dyDescent="0.2">
      <c r="A77" s="3" t="s">
        <v>130</v>
      </c>
      <c r="B77" s="4" t="s">
        <v>131</v>
      </c>
      <c r="C77" s="3" t="s">
        <v>38</v>
      </c>
      <c r="D77" s="3">
        <v>30</v>
      </c>
      <c r="E77" s="3">
        <v>10</v>
      </c>
      <c r="H77" s="3" t="str">
        <f t="shared" si="5"/>
        <v>1</v>
      </c>
      <c r="I77" s="3">
        <f t="shared" si="6"/>
        <v>30</v>
      </c>
      <c r="J77" s="3">
        <f t="shared" si="7"/>
        <v>10</v>
      </c>
      <c r="K77" s="3" t="str">
        <f t="shared" si="4"/>
        <v>1,30,10</v>
      </c>
    </row>
    <row r="78" spans="1:11" x14ac:dyDescent="0.2">
      <c r="A78" s="3" t="s">
        <v>132</v>
      </c>
      <c r="B78" s="4" t="s">
        <v>133</v>
      </c>
      <c r="C78" s="3" t="s">
        <v>38</v>
      </c>
      <c r="D78" s="3">
        <v>40</v>
      </c>
      <c r="E78" s="3">
        <v>12</v>
      </c>
      <c r="H78" s="3" t="str">
        <f t="shared" si="5"/>
        <v>1</v>
      </c>
      <c r="I78" s="3">
        <f t="shared" si="6"/>
        <v>40</v>
      </c>
      <c r="J78" s="3">
        <f t="shared" si="7"/>
        <v>12</v>
      </c>
      <c r="K78" s="3" t="str">
        <f t="shared" si="4"/>
        <v>1,40,12</v>
      </c>
    </row>
    <row r="79" spans="1:11" x14ac:dyDescent="0.2">
      <c r="B79" s="4"/>
      <c r="C79" s="3" t="s">
        <v>41</v>
      </c>
      <c r="D79" s="3">
        <v>15</v>
      </c>
      <c r="E79" s="3">
        <v>30</v>
      </c>
      <c r="H79" s="3" t="str">
        <f t="shared" si="5"/>
        <v>2</v>
      </c>
      <c r="I79" s="3">
        <f t="shared" si="6"/>
        <v>15</v>
      </c>
      <c r="J79" s="3">
        <f t="shared" si="7"/>
        <v>30</v>
      </c>
      <c r="K79" s="3" t="str">
        <f t="shared" si="4"/>
        <v>2,15,30</v>
      </c>
    </row>
    <row r="80" spans="1:11" x14ac:dyDescent="0.2">
      <c r="A80" s="3" t="s">
        <v>134</v>
      </c>
      <c r="B80" s="4" t="s">
        <v>135</v>
      </c>
      <c r="C80" s="3" t="s">
        <v>38</v>
      </c>
      <c r="D80" s="3">
        <v>24</v>
      </c>
      <c r="E80" s="3">
        <v>8</v>
      </c>
      <c r="H80" s="3" t="str">
        <f t="shared" si="5"/>
        <v>1</v>
      </c>
      <c r="I80" s="3">
        <f t="shared" si="6"/>
        <v>24</v>
      </c>
      <c r="J80" s="3">
        <f t="shared" si="7"/>
        <v>8</v>
      </c>
      <c r="K80" s="3" t="str">
        <f t="shared" si="4"/>
        <v>1,24,8</v>
      </c>
    </row>
    <row r="81" spans="1:11" x14ac:dyDescent="0.2">
      <c r="B81" s="4"/>
      <c r="C81" s="3" t="s">
        <v>41</v>
      </c>
      <c r="D81" s="3">
        <v>24</v>
      </c>
      <c r="E81" s="3">
        <v>12</v>
      </c>
      <c r="H81" s="3" t="str">
        <f t="shared" si="5"/>
        <v>2</v>
      </c>
      <c r="I81" s="3">
        <f t="shared" si="6"/>
        <v>24</v>
      </c>
      <c r="J81" s="3">
        <f t="shared" si="7"/>
        <v>12</v>
      </c>
      <c r="K81" s="3" t="str">
        <f t="shared" si="4"/>
        <v>2,24,12</v>
      </c>
    </row>
    <row r="82" spans="1:11" x14ac:dyDescent="0.2">
      <c r="A82" s="3" t="s">
        <v>134</v>
      </c>
      <c r="B82" s="4" t="s">
        <v>136</v>
      </c>
      <c r="C82" s="3" t="s">
        <v>38</v>
      </c>
      <c r="D82" s="3">
        <v>24</v>
      </c>
      <c r="E82" s="3">
        <v>10</v>
      </c>
      <c r="H82" s="3" t="str">
        <f t="shared" si="5"/>
        <v>1</v>
      </c>
      <c r="I82" s="3">
        <f t="shared" si="6"/>
        <v>24</v>
      </c>
      <c r="J82" s="3">
        <f t="shared" si="7"/>
        <v>10</v>
      </c>
      <c r="K82" s="3" t="str">
        <f t="shared" si="4"/>
        <v>1,24,10</v>
      </c>
    </row>
    <row r="83" spans="1:11" x14ac:dyDescent="0.2">
      <c r="A83" s="3" t="s">
        <v>137</v>
      </c>
      <c r="B83" s="4" t="s">
        <v>138</v>
      </c>
      <c r="C83" s="3" t="s">
        <v>38</v>
      </c>
      <c r="D83" s="3">
        <v>12</v>
      </c>
      <c r="E83" s="3">
        <v>4</v>
      </c>
      <c r="H83" s="3" t="str">
        <f t="shared" si="5"/>
        <v>1</v>
      </c>
      <c r="I83" s="3">
        <f t="shared" si="6"/>
        <v>12</v>
      </c>
      <c r="J83" s="3">
        <f t="shared" si="7"/>
        <v>4</v>
      </c>
      <c r="K83" s="3" t="str">
        <f t="shared" si="4"/>
        <v>1,12,4</v>
      </c>
    </row>
    <row r="84" spans="1:11" x14ac:dyDescent="0.2">
      <c r="C84" s="3" t="s">
        <v>41</v>
      </c>
      <c r="D84" s="3">
        <v>1</v>
      </c>
      <c r="E84" s="3">
        <v>1</v>
      </c>
      <c r="H84" s="3" t="str">
        <f t="shared" si="5"/>
        <v>2</v>
      </c>
      <c r="I84" s="3">
        <f t="shared" si="6"/>
        <v>1</v>
      </c>
      <c r="J84" s="3">
        <f t="shared" si="7"/>
        <v>1</v>
      </c>
      <c r="K84" s="3" t="str">
        <f t="shared" si="4"/>
        <v>2,1,1</v>
      </c>
    </row>
    <row r="85" spans="1:11" x14ac:dyDescent="0.2">
      <c r="A85" s="3" t="s">
        <v>137</v>
      </c>
      <c r="B85" s="4" t="s">
        <v>139</v>
      </c>
      <c r="C85" s="3" t="s">
        <v>41</v>
      </c>
      <c r="D85" s="3">
        <f>24+24+24+24</f>
        <v>96</v>
      </c>
      <c r="E85" s="3">
        <v>31</v>
      </c>
      <c r="H85" s="3" t="str">
        <f t="shared" si="5"/>
        <v>2</v>
      </c>
      <c r="I85" s="3">
        <f t="shared" si="6"/>
        <v>96</v>
      </c>
      <c r="J85" s="3">
        <f t="shared" si="7"/>
        <v>31</v>
      </c>
      <c r="K85" s="3" t="str">
        <f t="shared" si="4"/>
        <v>2,96,31</v>
      </c>
    </row>
    <row r="86" spans="1:11" x14ac:dyDescent="0.2">
      <c r="A86" s="3" t="s">
        <v>137</v>
      </c>
      <c r="B86" s="4" t="s">
        <v>140</v>
      </c>
      <c r="C86" s="3" t="s">
        <v>38</v>
      </c>
      <c r="D86" s="3">
        <v>17</v>
      </c>
      <c r="E86" s="3">
        <v>17</v>
      </c>
      <c r="H86" s="3" t="str">
        <f t="shared" si="5"/>
        <v>1</v>
      </c>
      <c r="I86" s="3">
        <f t="shared" si="6"/>
        <v>17</v>
      </c>
      <c r="J86" s="3">
        <f t="shared" si="7"/>
        <v>17</v>
      </c>
      <c r="K86" s="3" t="str">
        <f t="shared" si="4"/>
        <v>1,17,17</v>
      </c>
    </row>
    <row r="87" spans="1:11" x14ac:dyDescent="0.2">
      <c r="A87" s="3" t="s">
        <v>141</v>
      </c>
      <c r="B87" s="4" t="s">
        <v>142</v>
      </c>
      <c r="C87" s="3" t="s">
        <v>41</v>
      </c>
      <c r="D87" s="3">
        <v>2</v>
      </c>
      <c r="E87" s="3">
        <v>1</v>
      </c>
      <c r="H87" s="3" t="str">
        <f t="shared" si="5"/>
        <v>2</v>
      </c>
      <c r="I87" s="3">
        <f t="shared" si="6"/>
        <v>2</v>
      </c>
      <c r="J87" s="3">
        <f t="shared" si="7"/>
        <v>1</v>
      </c>
      <c r="K87" s="3" t="str">
        <f t="shared" si="4"/>
        <v>2,2,1</v>
      </c>
    </row>
    <row r="88" spans="1:11" x14ac:dyDescent="0.2">
      <c r="A88" s="3" t="s">
        <v>143</v>
      </c>
      <c r="B88" s="4" t="s">
        <v>144</v>
      </c>
      <c r="C88" s="3" t="s">
        <v>38</v>
      </c>
      <c r="D88" s="3">
        <v>12</v>
      </c>
      <c r="E88" s="3">
        <v>6</v>
      </c>
      <c r="H88" s="3" t="str">
        <f t="shared" si="5"/>
        <v>1</v>
      </c>
      <c r="I88" s="3">
        <f t="shared" si="6"/>
        <v>12</v>
      </c>
      <c r="J88" s="3">
        <f t="shared" si="7"/>
        <v>6</v>
      </c>
      <c r="K88" s="3" t="str">
        <f t="shared" si="4"/>
        <v>1,12,6</v>
      </c>
    </row>
    <row r="89" spans="1:11" x14ac:dyDescent="0.2">
      <c r="B89" s="4"/>
      <c r="C89" s="3" t="s">
        <v>41</v>
      </c>
      <c r="D89" s="3">
        <v>2</v>
      </c>
      <c r="E89" s="3">
        <v>2</v>
      </c>
      <c r="H89" s="3" t="str">
        <f t="shared" si="5"/>
        <v>2</v>
      </c>
      <c r="I89" s="3">
        <f t="shared" si="6"/>
        <v>2</v>
      </c>
      <c r="J89" s="3">
        <f t="shared" si="7"/>
        <v>2</v>
      </c>
      <c r="K89" s="3" t="str">
        <f t="shared" si="4"/>
        <v>2,2,2</v>
      </c>
    </row>
    <row r="90" spans="1:11" x14ac:dyDescent="0.2">
      <c r="A90" s="5">
        <v>44254</v>
      </c>
      <c r="B90" s="4" t="s">
        <v>135</v>
      </c>
      <c r="C90" s="3" t="s">
        <v>38</v>
      </c>
      <c r="D90" s="3">
        <v>24</v>
      </c>
      <c r="E90" s="3">
        <v>6</v>
      </c>
      <c r="H90" s="3" t="str">
        <f t="shared" si="5"/>
        <v>1</v>
      </c>
      <c r="I90" s="3">
        <f t="shared" si="6"/>
        <v>24</v>
      </c>
      <c r="J90" s="3">
        <f t="shared" si="7"/>
        <v>6</v>
      </c>
      <c r="K90" s="3" t="str">
        <f t="shared" si="4"/>
        <v>1,24,6</v>
      </c>
    </row>
    <row r="91" spans="1:11" x14ac:dyDescent="0.2">
      <c r="B91" s="4"/>
      <c r="C91" s="3" t="s">
        <v>41</v>
      </c>
      <c r="D91" s="3">
        <v>24</v>
      </c>
      <c r="E91" s="3">
        <v>12</v>
      </c>
      <c r="H91" s="3" t="str">
        <f t="shared" si="5"/>
        <v>2</v>
      </c>
      <c r="I91" s="3">
        <f t="shared" si="6"/>
        <v>24</v>
      </c>
      <c r="J91" s="3">
        <f t="shared" si="7"/>
        <v>12</v>
      </c>
      <c r="K91" s="3" t="str">
        <f t="shared" si="4"/>
        <v>2,24,12</v>
      </c>
    </row>
    <row r="92" spans="1:11" x14ac:dyDescent="0.2">
      <c r="A92" s="5">
        <v>44228</v>
      </c>
      <c r="B92" s="4" t="s">
        <v>145</v>
      </c>
      <c r="C92" s="3" t="s">
        <v>38</v>
      </c>
      <c r="D92" s="3">
        <v>50</v>
      </c>
      <c r="E92" s="3">
        <v>25</v>
      </c>
      <c r="H92" s="3" t="str">
        <f t="shared" si="5"/>
        <v>1</v>
      </c>
      <c r="I92" s="3">
        <f t="shared" si="6"/>
        <v>50</v>
      </c>
      <c r="J92" s="3">
        <f t="shared" si="7"/>
        <v>25</v>
      </c>
      <c r="K92" s="3" t="str">
        <f t="shared" si="4"/>
        <v>1,50,25</v>
      </c>
    </row>
    <row r="93" spans="1:11" x14ac:dyDescent="0.2">
      <c r="A93" s="5">
        <v>44229</v>
      </c>
      <c r="B93" s="4" t="s">
        <v>146</v>
      </c>
      <c r="C93" s="3" t="s">
        <v>38</v>
      </c>
      <c r="D93" s="3">
        <f>75+75</f>
        <v>150</v>
      </c>
      <c r="E93" s="3">
        <v>15</v>
      </c>
      <c r="H93" s="3" t="str">
        <f t="shared" si="5"/>
        <v>1</v>
      </c>
      <c r="I93" s="3">
        <f t="shared" si="6"/>
        <v>150</v>
      </c>
      <c r="J93" s="3">
        <f t="shared" si="7"/>
        <v>15</v>
      </c>
      <c r="K93" s="3" t="str">
        <f t="shared" si="4"/>
        <v>1,150,15</v>
      </c>
    </row>
    <row r="94" spans="1:11" x14ac:dyDescent="0.2">
      <c r="A94" s="5">
        <v>44229</v>
      </c>
      <c r="B94" s="4" t="s">
        <v>147</v>
      </c>
      <c r="C94" s="3" t="s">
        <v>41</v>
      </c>
      <c r="D94" s="3">
        <v>15</v>
      </c>
      <c r="E94" s="3">
        <v>12</v>
      </c>
      <c r="H94" s="3" t="str">
        <f t="shared" si="5"/>
        <v>2</v>
      </c>
      <c r="I94" s="3">
        <f t="shared" si="6"/>
        <v>15</v>
      </c>
      <c r="J94" s="3">
        <f t="shared" si="7"/>
        <v>12</v>
      </c>
      <c r="K94" s="3" t="str">
        <f t="shared" si="4"/>
        <v>2,15,12</v>
      </c>
    </row>
    <row r="95" spans="1:11" x14ac:dyDescent="0.2">
      <c r="A95" s="5">
        <v>44230</v>
      </c>
      <c r="B95" s="4" t="s">
        <v>148</v>
      </c>
      <c r="C95" s="3" t="s">
        <v>38</v>
      </c>
      <c r="D95" s="3">
        <v>2</v>
      </c>
      <c r="E95" s="3">
        <v>1</v>
      </c>
      <c r="H95" s="3" t="str">
        <f t="shared" si="5"/>
        <v>1</v>
      </c>
      <c r="I95" s="3">
        <f t="shared" si="6"/>
        <v>2</v>
      </c>
      <c r="J95" s="3">
        <f t="shared" si="7"/>
        <v>1</v>
      </c>
      <c r="K95" s="3" t="str">
        <f t="shared" si="4"/>
        <v>1,2,1</v>
      </c>
    </row>
    <row r="96" spans="1:11" x14ac:dyDescent="0.2">
      <c r="A96" s="5">
        <v>44230</v>
      </c>
      <c r="B96" s="4" t="s">
        <v>149</v>
      </c>
      <c r="C96" s="3" t="s">
        <v>38</v>
      </c>
      <c r="D96" s="3">
        <v>4</v>
      </c>
      <c r="E96" s="3">
        <v>1</v>
      </c>
      <c r="H96" s="3" t="str">
        <f t="shared" si="5"/>
        <v>1</v>
      </c>
      <c r="I96" s="3">
        <f t="shared" si="6"/>
        <v>4</v>
      </c>
      <c r="J96" s="3">
        <f t="shared" si="7"/>
        <v>1</v>
      </c>
      <c r="K96" s="3" t="str">
        <f t="shared" si="4"/>
        <v>1,4,1</v>
      </c>
    </row>
    <row r="97" spans="1:11" x14ac:dyDescent="0.2">
      <c r="B97" s="4"/>
      <c r="C97" s="3" t="s">
        <v>41</v>
      </c>
      <c r="D97" s="3">
        <v>3</v>
      </c>
      <c r="E97" s="3">
        <v>2</v>
      </c>
      <c r="H97" s="3" t="str">
        <f t="shared" si="5"/>
        <v>2</v>
      </c>
      <c r="I97" s="3">
        <f t="shared" si="6"/>
        <v>3</v>
      </c>
      <c r="J97" s="3">
        <f t="shared" si="7"/>
        <v>2</v>
      </c>
      <c r="K97" s="3" t="str">
        <f t="shared" si="4"/>
        <v>2,3,2</v>
      </c>
    </row>
    <row r="98" spans="1:11" x14ac:dyDescent="0.2">
      <c r="A98" s="5">
        <v>44232</v>
      </c>
      <c r="B98" s="4" t="s">
        <v>150</v>
      </c>
      <c r="C98" s="3" t="s">
        <v>38</v>
      </c>
      <c r="D98" s="3">
        <v>40</v>
      </c>
      <c r="E98" s="3">
        <v>20</v>
      </c>
      <c r="H98" s="3" t="str">
        <f t="shared" si="5"/>
        <v>1</v>
      </c>
      <c r="I98" s="3">
        <f t="shared" si="6"/>
        <v>40</v>
      </c>
      <c r="J98" s="3">
        <f t="shared" si="7"/>
        <v>20</v>
      </c>
      <c r="K98" s="3" t="str">
        <f t="shared" si="4"/>
        <v>1,40,20</v>
      </c>
    </row>
    <row r="99" spans="1:11" x14ac:dyDescent="0.2">
      <c r="A99" s="5">
        <v>44232</v>
      </c>
      <c r="B99" s="4" t="s">
        <v>151</v>
      </c>
      <c r="C99" s="3" t="s">
        <v>38</v>
      </c>
      <c r="D99" s="3">
        <v>1</v>
      </c>
      <c r="E99" s="3">
        <v>1</v>
      </c>
      <c r="H99" s="3" t="str">
        <f t="shared" si="5"/>
        <v>1</v>
      </c>
      <c r="I99" s="3">
        <f t="shared" si="6"/>
        <v>1</v>
      </c>
      <c r="J99" s="3">
        <f t="shared" si="7"/>
        <v>1</v>
      </c>
      <c r="K99" s="3" t="str">
        <f t="shared" si="4"/>
        <v>1,1,1</v>
      </c>
    </row>
    <row r="100" spans="1:11" x14ac:dyDescent="0.2">
      <c r="A100" s="5">
        <v>44232</v>
      </c>
      <c r="B100" s="4" t="s">
        <v>152</v>
      </c>
      <c r="C100" s="3" t="s">
        <v>38</v>
      </c>
      <c r="D100" s="3">
        <v>2</v>
      </c>
      <c r="E100" s="3">
        <v>1</v>
      </c>
      <c r="H100" s="3" t="str">
        <f t="shared" si="5"/>
        <v>1</v>
      </c>
      <c r="I100" s="3">
        <f t="shared" si="6"/>
        <v>2</v>
      </c>
      <c r="J100" s="3">
        <f t="shared" si="7"/>
        <v>1</v>
      </c>
      <c r="K100" s="3" t="str">
        <f t="shared" si="4"/>
        <v>1,2,1</v>
      </c>
    </row>
    <row r="101" spans="1:11" x14ac:dyDescent="0.2">
      <c r="A101" s="5">
        <v>44236</v>
      </c>
      <c r="B101" s="4" t="s">
        <v>153</v>
      </c>
      <c r="C101" s="3" t="s">
        <v>38</v>
      </c>
      <c r="D101" s="3">
        <v>10</v>
      </c>
      <c r="E101" s="3">
        <v>2</v>
      </c>
      <c r="H101" s="3" t="str">
        <f t="shared" si="5"/>
        <v>1</v>
      </c>
      <c r="I101" s="3">
        <f t="shared" si="6"/>
        <v>10</v>
      </c>
      <c r="J101" s="3">
        <f t="shared" si="7"/>
        <v>2</v>
      </c>
      <c r="K101" s="3" t="str">
        <f t="shared" si="4"/>
        <v>1,10,2</v>
      </c>
    </row>
    <row r="102" spans="1:11" x14ac:dyDescent="0.2">
      <c r="A102" s="5">
        <v>44237</v>
      </c>
      <c r="B102" s="4" t="s">
        <v>154</v>
      </c>
      <c r="C102" s="3" t="s">
        <v>38</v>
      </c>
      <c r="D102" s="3">
        <v>5</v>
      </c>
      <c r="E102" s="3">
        <v>3</v>
      </c>
      <c r="H102" s="3" t="str">
        <f t="shared" si="5"/>
        <v>1</v>
      </c>
      <c r="I102" s="3">
        <f t="shared" si="6"/>
        <v>5</v>
      </c>
      <c r="J102" s="3">
        <f t="shared" si="7"/>
        <v>3</v>
      </c>
      <c r="K102" s="3" t="str">
        <f t="shared" si="4"/>
        <v>1,5,3</v>
      </c>
    </row>
    <row r="103" spans="1:11" x14ac:dyDescent="0.2">
      <c r="A103" s="5">
        <v>44237</v>
      </c>
      <c r="B103" s="4" t="s">
        <v>155</v>
      </c>
      <c r="C103" s="3" t="s">
        <v>38</v>
      </c>
      <c r="D103" s="3">
        <v>5</v>
      </c>
      <c r="E103" s="3">
        <v>2</v>
      </c>
      <c r="H103" s="3" t="str">
        <f t="shared" si="5"/>
        <v>1</v>
      </c>
      <c r="I103" s="3">
        <f t="shared" si="6"/>
        <v>5</v>
      </c>
      <c r="J103" s="3">
        <f t="shared" si="7"/>
        <v>2</v>
      </c>
      <c r="K103" s="3" t="str">
        <f t="shared" si="4"/>
        <v>1,5,2</v>
      </c>
    </row>
    <row r="104" spans="1:11" x14ac:dyDescent="0.2">
      <c r="A104" s="5"/>
      <c r="B104" s="4"/>
      <c r="C104" s="3" t="s">
        <v>41</v>
      </c>
      <c r="D104" s="3">
        <v>12</v>
      </c>
      <c r="E104" s="3">
        <v>6</v>
      </c>
      <c r="H104" s="3" t="str">
        <f t="shared" si="5"/>
        <v>2</v>
      </c>
      <c r="I104" s="3">
        <f t="shared" si="6"/>
        <v>12</v>
      </c>
      <c r="J104" s="3">
        <f t="shared" si="7"/>
        <v>6</v>
      </c>
      <c r="K104" s="3" t="str">
        <f t="shared" si="4"/>
        <v>2,12,6</v>
      </c>
    </row>
    <row r="105" spans="1:11" x14ac:dyDescent="0.2">
      <c r="A105" s="5">
        <v>44243</v>
      </c>
      <c r="B105" s="4" t="s">
        <v>156</v>
      </c>
      <c r="C105" s="3" t="s">
        <v>41</v>
      </c>
      <c r="D105" s="3">
        <v>30</v>
      </c>
      <c r="E105" s="3">
        <v>15</v>
      </c>
      <c r="H105" s="3" t="str">
        <f t="shared" si="5"/>
        <v>2</v>
      </c>
      <c r="I105" s="3">
        <f t="shared" si="6"/>
        <v>30</v>
      </c>
      <c r="J105" s="3">
        <f t="shared" si="7"/>
        <v>15</v>
      </c>
      <c r="K105" s="3" t="str">
        <f t="shared" si="4"/>
        <v>2,30,15</v>
      </c>
    </row>
    <row r="106" spans="1:11" x14ac:dyDescent="0.2">
      <c r="A106" s="5">
        <v>44243</v>
      </c>
      <c r="B106" s="4" t="s">
        <v>157</v>
      </c>
      <c r="C106" s="3" t="s">
        <v>38</v>
      </c>
      <c r="D106" s="3">
        <v>12</v>
      </c>
      <c r="E106" s="3">
        <v>6</v>
      </c>
      <c r="H106" s="3" t="str">
        <f t="shared" si="5"/>
        <v>1</v>
      </c>
      <c r="I106" s="3">
        <f t="shared" si="6"/>
        <v>12</v>
      </c>
      <c r="J106" s="3">
        <f t="shared" si="7"/>
        <v>6</v>
      </c>
      <c r="K106" s="3" t="str">
        <f t="shared" si="4"/>
        <v>1,12,6</v>
      </c>
    </row>
    <row r="107" spans="1:11" x14ac:dyDescent="0.2">
      <c r="A107" s="5">
        <v>44244</v>
      </c>
      <c r="B107" s="4" t="s">
        <v>158</v>
      </c>
      <c r="C107" s="3" t="s">
        <v>41</v>
      </c>
      <c r="D107" s="3">
        <v>6</v>
      </c>
      <c r="E107" s="3">
        <v>6</v>
      </c>
      <c r="H107" s="3" t="str">
        <f t="shared" si="5"/>
        <v>2</v>
      </c>
      <c r="I107" s="3">
        <f t="shared" si="6"/>
        <v>6</v>
      </c>
      <c r="J107" s="3">
        <f t="shared" si="7"/>
        <v>6</v>
      </c>
      <c r="K107" s="3" t="str">
        <f t="shared" si="4"/>
        <v>2,6,6</v>
      </c>
    </row>
    <row r="108" spans="1:11" x14ac:dyDescent="0.2">
      <c r="A108" s="5">
        <v>44244</v>
      </c>
      <c r="B108" s="4" t="s">
        <v>159</v>
      </c>
      <c r="C108" s="3" t="s">
        <v>38</v>
      </c>
      <c r="D108" s="3">
        <v>40</v>
      </c>
      <c r="E108" s="3">
        <v>4</v>
      </c>
      <c r="H108" s="3" t="str">
        <f t="shared" si="5"/>
        <v>1</v>
      </c>
      <c r="I108" s="3">
        <f t="shared" si="6"/>
        <v>40</v>
      </c>
      <c r="J108" s="3">
        <f t="shared" si="7"/>
        <v>4</v>
      </c>
      <c r="K108" s="3" t="str">
        <f t="shared" si="4"/>
        <v>1,40,4</v>
      </c>
    </row>
    <row r="109" spans="1:11" x14ac:dyDescent="0.2">
      <c r="A109" s="5">
        <v>44245</v>
      </c>
      <c r="B109" s="4" t="s">
        <v>160</v>
      </c>
      <c r="C109" s="3" t="s">
        <v>41</v>
      </c>
      <c r="D109" s="3">
        <v>20</v>
      </c>
      <c r="E109" s="3">
        <v>32</v>
      </c>
      <c r="H109" s="3" t="str">
        <f t="shared" si="5"/>
        <v>2</v>
      </c>
      <c r="I109" s="3">
        <f t="shared" si="6"/>
        <v>20</v>
      </c>
      <c r="J109" s="3">
        <f t="shared" si="7"/>
        <v>32</v>
      </c>
      <c r="K109" s="3" t="str">
        <f t="shared" si="4"/>
        <v>2,20,32</v>
      </c>
    </row>
    <row r="110" spans="1:11" x14ac:dyDescent="0.2">
      <c r="A110" s="5">
        <v>44245</v>
      </c>
      <c r="B110" s="4" t="s">
        <v>161</v>
      </c>
      <c r="C110" s="3" t="s">
        <v>38</v>
      </c>
      <c r="D110" s="3">
        <v>120</v>
      </c>
      <c r="E110" s="3">
        <v>60</v>
      </c>
      <c r="H110" s="3" t="str">
        <f t="shared" si="5"/>
        <v>1</v>
      </c>
      <c r="I110" s="3">
        <f t="shared" si="6"/>
        <v>120</v>
      </c>
      <c r="J110" s="3">
        <f t="shared" si="7"/>
        <v>60</v>
      </c>
      <c r="K110" s="3" t="str">
        <f t="shared" si="4"/>
        <v>1,120,60</v>
      </c>
    </row>
    <row r="111" spans="1:11" x14ac:dyDescent="0.2">
      <c r="A111" s="5">
        <v>44245</v>
      </c>
      <c r="B111" s="4" t="s">
        <v>162</v>
      </c>
      <c r="C111" s="3" t="s">
        <v>38</v>
      </c>
      <c r="D111" s="3">
        <v>15</v>
      </c>
      <c r="E111" s="3">
        <v>13</v>
      </c>
      <c r="H111" s="3" t="str">
        <f t="shared" si="5"/>
        <v>1</v>
      </c>
      <c r="I111" s="3">
        <f t="shared" si="6"/>
        <v>15</v>
      </c>
      <c r="J111" s="3">
        <f t="shared" si="7"/>
        <v>13</v>
      </c>
      <c r="K111" s="3" t="str">
        <f t="shared" si="4"/>
        <v>1,15,13</v>
      </c>
    </row>
    <row r="112" spans="1:11" x14ac:dyDescent="0.2">
      <c r="A112" s="5"/>
      <c r="B112" s="4"/>
      <c r="C112" s="3" t="s">
        <v>41</v>
      </c>
      <c r="D112" s="3">
        <v>15</v>
      </c>
      <c r="E112" s="3">
        <v>30</v>
      </c>
      <c r="H112" s="3" t="str">
        <f t="shared" si="5"/>
        <v>2</v>
      </c>
      <c r="I112" s="3">
        <f t="shared" si="6"/>
        <v>15</v>
      </c>
      <c r="J112" s="3">
        <f t="shared" si="7"/>
        <v>30</v>
      </c>
      <c r="K112" s="3" t="str">
        <f t="shared" si="4"/>
        <v>2,15,30</v>
      </c>
    </row>
    <row r="113" spans="1:11" x14ac:dyDescent="0.2">
      <c r="A113" s="5">
        <v>44245</v>
      </c>
      <c r="B113" s="4" t="s">
        <v>163</v>
      </c>
      <c r="C113" s="3" t="s">
        <v>38</v>
      </c>
      <c r="D113" s="3">
        <v>60</v>
      </c>
      <c r="E113" s="3">
        <v>30</v>
      </c>
      <c r="H113" s="3" t="str">
        <f t="shared" si="5"/>
        <v>1</v>
      </c>
      <c r="I113" s="3">
        <f t="shared" si="6"/>
        <v>60</v>
      </c>
      <c r="J113" s="3">
        <f t="shared" si="7"/>
        <v>30</v>
      </c>
      <c r="K113" s="3" t="str">
        <f t="shared" si="4"/>
        <v>1,60,30</v>
      </c>
    </row>
    <row r="114" spans="1:11" x14ac:dyDescent="0.2">
      <c r="A114" s="5">
        <v>44247</v>
      </c>
      <c r="B114" s="4" t="s">
        <v>164</v>
      </c>
      <c r="C114" s="3" t="s">
        <v>38</v>
      </c>
      <c r="D114" s="3">
        <v>2</v>
      </c>
      <c r="E114" s="3">
        <v>1</v>
      </c>
      <c r="H114" s="3" t="str">
        <f t="shared" si="5"/>
        <v>1</v>
      </c>
      <c r="I114" s="3">
        <f t="shared" si="6"/>
        <v>2</v>
      </c>
      <c r="J114" s="3">
        <f t="shared" si="7"/>
        <v>1</v>
      </c>
      <c r="K114" s="3" t="str">
        <f t="shared" si="4"/>
        <v>1,2,1</v>
      </c>
    </row>
    <row r="115" spans="1:11" x14ac:dyDescent="0.2">
      <c r="A115" s="5">
        <v>44253</v>
      </c>
      <c r="B115" s="4" t="s">
        <v>165</v>
      </c>
      <c r="C115" s="3" t="s">
        <v>38</v>
      </c>
      <c r="D115" s="3">
        <v>2</v>
      </c>
      <c r="E115" s="3">
        <v>1</v>
      </c>
      <c r="H115" s="3" t="str">
        <f t="shared" si="5"/>
        <v>1</v>
      </c>
      <c r="I115" s="3">
        <f t="shared" si="6"/>
        <v>2</v>
      </c>
      <c r="J115" s="3">
        <f t="shared" si="7"/>
        <v>1</v>
      </c>
      <c r="K115" s="3" t="str">
        <f t="shared" si="4"/>
        <v>1,2,1</v>
      </c>
    </row>
    <row r="116" spans="1:11" x14ac:dyDescent="0.2">
      <c r="A116" s="5">
        <v>44253</v>
      </c>
      <c r="B116" s="4" t="s">
        <v>166</v>
      </c>
      <c r="C116" s="3" t="s">
        <v>38</v>
      </c>
      <c r="D116" s="3">
        <v>50</v>
      </c>
      <c r="E116" s="3">
        <v>25</v>
      </c>
      <c r="H116" s="3" t="str">
        <f t="shared" si="5"/>
        <v>1</v>
      </c>
      <c r="I116" s="3">
        <f t="shared" si="6"/>
        <v>50</v>
      </c>
      <c r="J116" s="3">
        <f t="shared" si="7"/>
        <v>25</v>
      </c>
      <c r="K116" s="3" t="str">
        <f t="shared" si="4"/>
        <v>1,50,25</v>
      </c>
    </row>
    <row r="117" spans="1:11" x14ac:dyDescent="0.2">
      <c r="A117" s="5">
        <v>44257</v>
      </c>
      <c r="B117" s="4" t="s">
        <v>167</v>
      </c>
      <c r="C117" s="3" t="s">
        <v>38</v>
      </c>
      <c r="D117" s="3">
        <v>70</v>
      </c>
      <c r="E117" s="3">
        <v>35</v>
      </c>
      <c r="H117" s="3" t="str">
        <f t="shared" si="5"/>
        <v>1</v>
      </c>
      <c r="I117" s="3">
        <f t="shared" si="6"/>
        <v>70</v>
      </c>
      <c r="J117" s="3">
        <f t="shared" si="7"/>
        <v>35</v>
      </c>
      <c r="K117" s="3" t="str">
        <f t="shared" si="4"/>
        <v>1,70,35</v>
      </c>
    </row>
    <row r="118" spans="1:11" x14ac:dyDescent="0.2">
      <c r="C118" s="3" t="s">
        <v>41</v>
      </c>
      <c r="D118" s="3">
        <v>15</v>
      </c>
      <c r="E118" s="3">
        <v>8</v>
      </c>
      <c r="H118" s="3" t="str">
        <f t="shared" si="5"/>
        <v>2</v>
      </c>
      <c r="I118" s="3">
        <f t="shared" si="6"/>
        <v>15</v>
      </c>
      <c r="J118" s="3">
        <f t="shared" si="7"/>
        <v>8</v>
      </c>
      <c r="K118" s="3" t="str">
        <f t="shared" si="4"/>
        <v>2,15,8</v>
      </c>
    </row>
    <row r="119" spans="1:11" x14ac:dyDescent="0.2">
      <c r="A119" s="5">
        <v>44257</v>
      </c>
      <c r="B119" s="4" t="s">
        <v>168</v>
      </c>
      <c r="C119" s="3" t="s">
        <v>41</v>
      </c>
      <c r="D119" s="3">
        <v>24</v>
      </c>
      <c r="E119" s="3">
        <v>8</v>
      </c>
      <c r="H119" s="3" t="str">
        <f t="shared" si="5"/>
        <v>2</v>
      </c>
      <c r="I119" s="3">
        <f t="shared" si="6"/>
        <v>24</v>
      </c>
      <c r="J119" s="3">
        <f t="shared" si="7"/>
        <v>8</v>
      </c>
      <c r="K119" s="3" t="str">
        <f t="shared" si="4"/>
        <v>2,24,8</v>
      </c>
    </row>
    <row r="120" spans="1:11" x14ac:dyDescent="0.2">
      <c r="A120" s="5">
        <v>44258</v>
      </c>
      <c r="B120" s="4" t="s">
        <v>169</v>
      </c>
      <c r="C120" s="3" t="s">
        <v>41</v>
      </c>
      <c r="D120" s="3">
        <v>1</v>
      </c>
      <c r="E120" s="3">
        <v>1</v>
      </c>
      <c r="H120" s="3" t="str">
        <f t="shared" si="5"/>
        <v>2</v>
      </c>
      <c r="I120" s="3">
        <f t="shared" si="6"/>
        <v>1</v>
      </c>
      <c r="J120" s="3">
        <f t="shared" si="7"/>
        <v>1</v>
      </c>
      <c r="K120" s="3" t="str">
        <f t="shared" si="4"/>
        <v>2,1,1</v>
      </c>
    </row>
    <row r="121" spans="1:11" x14ac:dyDescent="0.2">
      <c r="A121" s="5">
        <v>44260</v>
      </c>
      <c r="B121" s="4" t="s">
        <v>170</v>
      </c>
      <c r="C121" s="3" t="s">
        <v>38</v>
      </c>
      <c r="D121" s="3">
        <f>24+48+2+5+1</f>
        <v>80</v>
      </c>
      <c r="E121" s="3">
        <v>40</v>
      </c>
      <c r="H121" s="3" t="str">
        <f t="shared" si="5"/>
        <v>1</v>
      </c>
      <c r="I121" s="3">
        <f t="shared" si="6"/>
        <v>80</v>
      </c>
      <c r="J121" s="3">
        <f t="shared" si="7"/>
        <v>40</v>
      </c>
      <c r="K121" s="3" t="str">
        <f t="shared" si="4"/>
        <v>1,80,40</v>
      </c>
    </row>
    <row r="122" spans="1:11" x14ac:dyDescent="0.2">
      <c r="A122" s="5"/>
      <c r="B122" s="4"/>
      <c r="C122" s="3" t="s">
        <v>41</v>
      </c>
      <c r="D122" s="3">
        <v>24</v>
      </c>
      <c r="E122" s="3">
        <v>16</v>
      </c>
      <c r="H122" s="3" t="str">
        <f t="shared" si="5"/>
        <v>2</v>
      </c>
      <c r="I122" s="3">
        <f t="shared" si="6"/>
        <v>24</v>
      </c>
      <c r="J122" s="3">
        <f t="shared" si="7"/>
        <v>16</v>
      </c>
      <c r="K122" s="3" t="str">
        <f t="shared" si="4"/>
        <v>2,24,16</v>
      </c>
    </row>
    <row r="123" spans="1:11" x14ac:dyDescent="0.2">
      <c r="A123" s="5">
        <v>44261</v>
      </c>
      <c r="B123" s="4" t="s">
        <v>171</v>
      </c>
      <c r="C123" s="3" t="s">
        <v>38</v>
      </c>
      <c r="D123" s="3">
        <v>80</v>
      </c>
      <c r="E123" s="3">
        <v>24</v>
      </c>
      <c r="H123" s="3" t="str">
        <f t="shared" si="5"/>
        <v>1</v>
      </c>
      <c r="I123" s="3">
        <f t="shared" si="6"/>
        <v>80</v>
      </c>
      <c r="J123" s="3">
        <f t="shared" si="7"/>
        <v>24</v>
      </c>
      <c r="K123" s="3" t="str">
        <f t="shared" si="4"/>
        <v>1,80,24</v>
      </c>
    </row>
    <row r="124" spans="1:11" x14ac:dyDescent="0.2">
      <c r="A124" s="5">
        <v>44263</v>
      </c>
      <c r="B124" s="4" t="s">
        <v>172</v>
      </c>
      <c r="C124" s="3" t="s">
        <v>41</v>
      </c>
      <c r="D124" s="3">
        <v>1</v>
      </c>
      <c r="E124" s="3">
        <v>1</v>
      </c>
      <c r="H124" s="3" t="str">
        <f t="shared" si="5"/>
        <v>2</v>
      </c>
      <c r="I124" s="3">
        <f t="shared" si="6"/>
        <v>1</v>
      </c>
      <c r="J124" s="3">
        <f t="shared" si="7"/>
        <v>1</v>
      </c>
      <c r="K124" s="3" t="str">
        <f t="shared" si="4"/>
        <v>2,1,1</v>
      </c>
    </row>
    <row r="125" spans="1:11" x14ac:dyDescent="0.2">
      <c r="A125" s="5">
        <v>44263</v>
      </c>
      <c r="B125" s="4" t="s">
        <v>173</v>
      </c>
      <c r="C125" s="3" t="s">
        <v>41</v>
      </c>
      <c r="D125" s="3">
        <v>10</v>
      </c>
      <c r="E125" s="3">
        <v>20</v>
      </c>
      <c r="H125" s="3" t="str">
        <f t="shared" si="5"/>
        <v>2</v>
      </c>
      <c r="I125" s="3">
        <f t="shared" si="6"/>
        <v>10</v>
      </c>
      <c r="J125" s="3">
        <f t="shared" si="7"/>
        <v>20</v>
      </c>
      <c r="K125" s="3" t="str">
        <f t="shared" si="4"/>
        <v>2,10,20</v>
      </c>
    </row>
    <row r="126" spans="1:11" x14ac:dyDescent="0.2">
      <c r="A126" s="5">
        <v>44264</v>
      </c>
      <c r="B126" s="4" t="s">
        <v>174</v>
      </c>
      <c r="C126" s="3" t="s">
        <v>38</v>
      </c>
      <c r="D126" s="3">
        <v>12</v>
      </c>
      <c r="E126" s="3">
        <v>3</v>
      </c>
      <c r="H126" s="3" t="str">
        <f t="shared" si="5"/>
        <v>1</v>
      </c>
      <c r="I126" s="3">
        <f t="shared" si="6"/>
        <v>12</v>
      </c>
      <c r="J126" s="3">
        <f t="shared" si="7"/>
        <v>3</v>
      </c>
      <c r="K126" s="3" t="str">
        <f t="shared" si="4"/>
        <v>1,12,3</v>
      </c>
    </row>
    <row r="127" spans="1:11" x14ac:dyDescent="0.2">
      <c r="A127" s="5"/>
      <c r="B127" s="4"/>
      <c r="C127" s="3" t="s">
        <v>41</v>
      </c>
      <c r="D127" s="3">
        <f>2+12</f>
        <v>14</v>
      </c>
      <c r="E127" s="3">
        <v>7</v>
      </c>
      <c r="H127" s="3" t="str">
        <f t="shared" si="5"/>
        <v>2</v>
      </c>
      <c r="I127" s="3">
        <f t="shared" si="6"/>
        <v>14</v>
      </c>
      <c r="J127" s="3">
        <f t="shared" si="7"/>
        <v>7</v>
      </c>
      <c r="K127" s="3" t="str">
        <f t="shared" si="4"/>
        <v>2,14,7</v>
      </c>
    </row>
    <row r="128" spans="1:11" x14ac:dyDescent="0.2">
      <c r="B128" s="4"/>
      <c r="C128" s="3" t="s">
        <v>48</v>
      </c>
      <c r="D128" s="3">
        <v>18</v>
      </c>
      <c r="E128" s="3">
        <v>9</v>
      </c>
      <c r="H128" s="3" t="str">
        <f t="shared" si="5"/>
        <v>3</v>
      </c>
      <c r="I128" s="3">
        <f t="shared" si="6"/>
        <v>18</v>
      </c>
      <c r="J128" s="3">
        <f t="shared" si="7"/>
        <v>9</v>
      </c>
      <c r="K128" s="3" t="str">
        <f t="shared" si="4"/>
        <v>3,18,9</v>
      </c>
    </row>
    <row r="129" spans="1:11" x14ac:dyDescent="0.2">
      <c r="A129" s="5">
        <v>44265</v>
      </c>
      <c r="B129" s="4" t="s">
        <v>175</v>
      </c>
      <c r="C129" s="3" t="s">
        <v>38</v>
      </c>
      <c r="D129" s="3">
        <v>1</v>
      </c>
      <c r="E129" s="3">
        <v>2</v>
      </c>
      <c r="H129" s="3" t="str">
        <f t="shared" si="5"/>
        <v>1</v>
      </c>
      <c r="I129" s="3">
        <f t="shared" si="6"/>
        <v>1</v>
      </c>
      <c r="J129" s="3">
        <f t="shared" si="7"/>
        <v>2</v>
      </c>
      <c r="K129" s="3" t="str">
        <f t="shared" si="4"/>
        <v>1,1,2</v>
      </c>
    </row>
    <row r="130" spans="1:11" x14ac:dyDescent="0.2">
      <c r="A130" s="5">
        <v>44267</v>
      </c>
      <c r="B130" s="4" t="s">
        <v>176</v>
      </c>
      <c r="C130" s="3" t="s">
        <v>41</v>
      </c>
      <c r="D130" s="3">
        <v>36</v>
      </c>
      <c r="E130" s="3">
        <v>30</v>
      </c>
      <c r="H130" s="3" t="str">
        <f t="shared" si="5"/>
        <v>2</v>
      </c>
      <c r="I130" s="3">
        <f t="shared" si="6"/>
        <v>36</v>
      </c>
      <c r="J130" s="3">
        <f t="shared" si="7"/>
        <v>30</v>
      </c>
      <c r="K130" s="3" t="str">
        <f t="shared" si="4"/>
        <v>2,36,30</v>
      </c>
    </row>
    <row r="131" spans="1:11" x14ac:dyDescent="0.2">
      <c r="A131" s="5">
        <v>44268</v>
      </c>
      <c r="B131" s="4" t="s">
        <v>177</v>
      </c>
      <c r="C131" s="3" t="s">
        <v>38</v>
      </c>
      <c r="D131" s="3">
        <v>3</v>
      </c>
      <c r="E131" s="3">
        <v>6</v>
      </c>
      <c r="H131" s="3" t="str">
        <f t="shared" si="5"/>
        <v>1</v>
      </c>
      <c r="I131" s="3">
        <f t="shared" si="6"/>
        <v>3</v>
      </c>
      <c r="J131" s="3">
        <f t="shared" si="7"/>
        <v>6</v>
      </c>
      <c r="K131" s="3" t="str">
        <f t="shared" si="4"/>
        <v>1,3,6</v>
      </c>
    </row>
    <row r="132" spans="1:11" x14ac:dyDescent="0.2">
      <c r="A132" s="5">
        <v>44270</v>
      </c>
      <c r="B132" s="4" t="s">
        <v>178</v>
      </c>
      <c r="C132" s="3" t="s">
        <v>41</v>
      </c>
      <c r="D132" s="3">
        <v>22</v>
      </c>
      <c r="E132" s="3">
        <v>10</v>
      </c>
      <c r="H132" s="3" t="str">
        <f t="shared" si="5"/>
        <v>2</v>
      </c>
      <c r="I132" s="3">
        <f t="shared" si="6"/>
        <v>22</v>
      </c>
      <c r="J132" s="3">
        <f t="shared" si="7"/>
        <v>10</v>
      </c>
      <c r="K132" s="3" t="str">
        <f t="shared" ref="K132:K195" si="8">CONCATENATE(H132,",",I132,",",J132)</f>
        <v>2,22,10</v>
      </c>
    </row>
    <row r="133" spans="1:11" x14ac:dyDescent="0.2">
      <c r="A133" s="5">
        <v>44270</v>
      </c>
      <c r="B133" s="4" t="s">
        <v>179</v>
      </c>
      <c r="C133" s="3" t="s">
        <v>41</v>
      </c>
      <c r="D133" s="3">
        <v>10</v>
      </c>
      <c r="E133" s="3">
        <v>3</v>
      </c>
      <c r="H133" s="3" t="str">
        <f t="shared" ref="H133:H196" si="9">LEFT(C133,1)</f>
        <v>2</v>
      </c>
      <c r="I133" s="3">
        <f t="shared" ref="I133:I196" si="10">D133</f>
        <v>10</v>
      </c>
      <c r="J133" s="3">
        <f t="shared" ref="J133:J196" si="11">E133</f>
        <v>3</v>
      </c>
      <c r="K133" s="3" t="str">
        <f t="shared" si="8"/>
        <v>2,10,3</v>
      </c>
    </row>
    <row r="134" spans="1:11" x14ac:dyDescent="0.2">
      <c r="A134" s="5">
        <v>44271</v>
      </c>
      <c r="B134" s="4" t="s">
        <v>180</v>
      </c>
      <c r="C134" s="3" t="s">
        <v>41</v>
      </c>
      <c r="D134" s="3">
        <v>12</v>
      </c>
      <c r="E134" s="3">
        <v>3</v>
      </c>
      <c r="H134" s="3" t="str">
        <f t="shared" si="9"/>
        <v>2</v>
      </c>
      <c r="I134" s="3">
        <f t="shared" si="10"/>
        <v>12</v>
      </c>
      <c r="J134" s="3">
        <f t="shared" si="11"/>
        <v>3</v>
      </c>
      <c r="K134" s="3" t="str">
        <f t="shared" si="8"/>
        <v>2,12,3</v>
      </c>
    </row>
    <row r="135" spans="1:11" x14ac:dyDescent="0.2">
      <c r="A135" s="5">
        <v>44273</v>
      </c>
      <c r="B135" s="4" t="s">
        <v>181</v>
      </c>
      <c r="C135" s="3" t="s">
        <v>38</v>
      </c>
      <c r="D135" s="3">
        <v>15</v>
      </c>
      <c r="E135" s="3">
        <v>8</v>
      </c>
      <c r="H135" s="3" t="str">
        <f t="shared" si="9"/>
        <v>1</v>
      </c>
      <c r="I135" s="3">
        <f t="shared" si="10"/>
        <v>15</v>
      </c>
      <c r="J135" s="3">
        <f t="shared" si="11"/>
        <v>8</v>
      </c>
      <c r="K135" s="3" t="str">
        <f t="shared" si="8"/>
        <v>1,15,8</v>
      </c>
    </row>
    <row r="136" spans="1:11" x14ac:dyDescent="0.2">
      <c r="A136" s="5">
        <v>44273</v>
      </c>
      <c r="B136" s="4" t="s">
        <v>182</v>
      </c>
      <c r="C136" s="3" t="s">
        <v>38</v>
      </c>
      <c r="D136" s="3">
        <v>5</v>
      </c>
      <c r="E136" s="3">
        <v>2</v>
      </c>
      <c r="H136" s="3" t="str">
        <f t="shared" si="9"/>
        <v>1</v>
      </c>
      <c r="I136" s="3">
        <f t="shared" si="10"/>
        <v>5</v>
      </c>
      <c r="J136" s="3">
        <f t="shared" si="11"/>
        <v>2</v>
      </c>
      <c r="K136" s="3" t="str">
        <f t="shared" si="8"/>
        <v>1,5,2</v>
      </c>
    </row>
    <row r="137" spans="1:11" x14ac:dyDescent="0.2">
      <c r="A137" s="5">
        <v>44274</v>
      </c>
      <c r="B137" s="4" t="s">
        <v>183</v>
      </c>
      <c r="C137" s="3" t="s">
        <v>38</v>
      </c>
      <c r="D137" s="3">
        <v>50</v>
      </c>
      <c r="E137" s="3">
        <v>100</v>
      </c>
      <c r="H137" s="3" t="str">
        <f t="shared" si="9"/>
        <v>1</v>
      </c>
      <c r="I137" s="3">
        <f t="shared" si="10"/>
        <v>50</v>
      </c>
      <c r="J137" s="3">
        <f t="shared" si="11"/>
        <v>100</v>
      </c>
      <c r="K137" s="3" t="str">
        <f t="shared" si="8"/>
        <v>1,50,100</v>
      </c>
    </row>
    <row r="138" spans="1:11" x14ac:dyDescent="0.2">
      <c r="A138" s="5">
        <v>44274</v>
      </c>
      <c r="B138" s="4" t="s">
        <v>184</v>
      </c>
      <c r="C138" s="3" t="s">
        <v>41</v>
      </c>
      <c r="D138" s="3">
        <v>1</v>
      </c>
      <c r="E138" s="3">
        <v>1</v>
      </c>
      <c r="H138" s="3" t="str">
        <f t="shared" si="9"/>
        <v>2</v>
      </c>
      <c r="I138" s="3">
        <f t="shared" si="10"/>
        <v>1</v>
      </c>
      <c r="J138" s="3">
        <f t="shared" si="11"/>
        <v>1</v>
      </c>
      <c r="K138" s="3" t="str">
        <f t="shared" si="8"/>
        <v>2,1,1</v>
      </c>
    </row>
    <row r="139" spans="1:11" x14ac:dyDescent="0.2">
      <c r="A139" s="5">
        <v>44274</v>
      </c>
      <c r="B139" s="4" t="s">
        <v>185</v>
      </c>
      <c r="C139" s="3" t="s">
        <v>38</v>
      </c>
      <c r="D139" s="3">
        <v>3</v>
      </c>
      <c r="E139" s="3">
        <v>2</v>
      </c>
      <c r="H139" s="3" t="str">
        <f t="shared" si="9"/>
        <v>1</v>
      </c>
      <c r="I139" s="3">
        <f t="shared" si="10"/>
        <v>3</v>
      </c>
      <c r="J139" s="3">
        <f t="shared" si="11"/>
        <v>2</v>
      </c>
      <c r="K139" s="3" t="str">
        <f t="shared" si="8"/>
        <v>1,3,2</v>
      </c>
    </row>
    <row r="140" spans="1:11" x14ac:dyDescent="0.2">
      <c r="A140" s="5">
        <v>44275</v>
      </c>
      <c r="B140" s="4" t="s">
        <v>186</v>
      </c>
      <c r="C140" s="3" t="s">
        <v>38</v>
      </c>
      <c r="D140" s="3">
        <v>10</v>
      </c>
      <c r="E140" s="3">
        <v>5</v>
      </c>
      <c r="H140" s="3" t="str">
        <f t="shared" si="9"/>
        <v>1</v>
      </c>
      <c r="I140" s="3">
        <f t="shared" si="10"/>
        <v>10</v>
      </c>
      <c r="J140" s="3">
        <f t="shared" si="11"/>
        <v>5</v>
      </c>
      <c r="K140" s="3" t="str">
        <f t="shared" si="8"/>
        <v>1,10,5</v>
      </c>
    </row>
    <row r="141" spans="1:11" x14ac:dyDescent="0.2">
      <c r="A141" s="5">
        <v>44278</v>
      </c>
      <c r="B141" s="4" t="s">
        <v>187</v>
      </c>
      <c r="C141" s="3" t="s">
        <v>41</v>
      </c>
      <c r="D141" s="3">
        <v>1</v>
      </c>
      <c r="E141" s="3">
        <v>1</v>
      </c>
      <c r="H141" s="3" t="str">
        <f t="shared" si="9"/>
        <v>2</v>
      </c>
      <c r="I141" s="3">
        <f t="shared" si="10"/>
        <v>1</v>
      </c>
      <c r="J141" s="3">
        <f t="shared" si="11"/>
        <v>1</v>
      </c>
      <c r="K141" s="3" t="str">
        <f t="shared" si="8"/>
        <v>2,1,1</v>
      </c>
    </row>
    <row r="142" spans="1:11" x14ac:dyDescent="0.2">
      <c r="A142" s="5">
        <v>44278</v>
      </c>
      <c r="B142" s="4" t="s">
        <v>188</v>
      </c>
      <c r="C142" s="3" t="s">
        <v>41</v>
      </c>
      <c r="D142" s="3">
        <v>1</v>
      </c>
      <c r="E142" s="3">
        <v>1</v>
      </c>
      <c r="H142" s="3" t="str">
        <f t="shared" si="9"/>
        <v>2</v>
      </c>
      <c r="I142" s="3">
        <f t="shared" si="10"/>
        <v>1</v>
      </c>
      <c r="J142" s="3">
        <f t="shared" si="11"/>
        <v>1</v>
      </c>
      <c r="K142" s="3" t="str">
        <f t="shared" si="8"/>
        <v>2,1,1</v>
      </c>
    </row>
    <row r="143" spans="1:11" x14ac:dyDescent="0.2">
      <c r="A143" s="5">
        <v>44278</v>
      </c>
      <c r="B143" s="4" t="s">
        <v>189</v>
      </c>
      <c r="C143" s="3" t="s">
        <v>38</v>
      </c>
      <c r="D143" s="3">
        <v>400</v>
      </c>
      <c r="E143" s="3">
        <v>246</v>
      </c>
      <c r="H143" s="3" t="str">
        <f t="shared" si="9"/>
        <v>1</v>
      </c>
      <c r="I143" s="3">
        <f t="shared" si="10"/>
        <v>400</v>
      </c>
      <c r="J143" s="3">
        <f t="shared" si="11"/>
        <v>246</v>
      </c>
      <c r="K143" s="3" t="str">
        <f t="shared" si="8"/>
        <v>1,400,246</v>
      </c>
    </row>
    <row r="144" spans="1:11" x14ac:dyDescent="0.2">
      <c r="A144" s="5">
        <v>44279</v>
      </c>
      <c r="B144" s="4" t="s">
        <v>190</v>
      </c>
      <c r="C144" s="3" t="s">
        <v>38</v>
      </c>
      <c r="D144" s="3">
        <v>14</v>
      </c>
      <c r="E144" s="3">
        <v>10</v>
      </c>
      <c r="H144" s="3" t="str">
        <f t="shared" si="9"/>
        <v>1</v>
      </c>
      <c r="I144" s="3">
        <f t="shared" si="10"/>
        <v>14</v>
      </c>
      <c r="J144" s="3">
        <f t="shared" si="11"/>
        <v>10</v>
      </c>
      <c r="K144" s="3" t="str">
        <f t="shared" si="8"/>
        <v>1,14,10</v>
      </c>
    </row>
    <row r="145" spans="1:11" x14ac:dyDescent="0.2">
      <c r="A145" s="5">
        <v>44279</v>
      </c>
      <c r="B145" s="4" t="s">
        <v>191</v>
      </c>
      <c r="C145" s="6" t="s">
        <v>38</v>
      </c>
      <c r="D145" s="3">
        <v>150</v>
      </c>
      <c r="E145" s="3">
        <v>26</v>
      </c>
      <c r="H145" s="3" t="str">
        <f t="shared" si="9"/>
        <v>1</v>
      </c>
      <c r="I145" s="3">
        <f t="shared" si="10"/>
        <v>150</v>
      </c>
      <c r="J145" s="3">
        <f t="shared" si="11"/>
        <v>26</v>
      </c>
      <c r="K145" s="3" t="str">
        <f t="shared" si="8"/>
        <v>1,150,26</v>
      </c>
    </row>
    <row r="146" spans="1:11" x14ac:dyDescent="0.2">
      <c r="A146" s="5">
        <v>44279</v>
      </c>
      <c r="B146" s="4" t="s">
        <v>192</v>
      </c>
      <c r="C146" s="6" t="s">
        <v>38</v>
      </c>
      <c r="D146" s="3">
        <f>72+100+120+60</f>
        <v>352</v>
      </c>
      <c r="E146" s="3">
        <v>150</v>
      </c>
      <c r="H146" s="3" t="str">
        <f t="shared" si="9"/>
        <v>1</v>
      </c>
      <c r="I146" s="3">
        <f t="shared" si="10"/>
        <v>352</v>
      </c>
      <c r="J146" s="3">
        <f t="shared" si="11"/>
        <v>150</v>
      </c>
      <c r="K146" s="3" t="str">
        <f t="shared" si="8"/>
        <v>1,352,150</v>
      </c>
    </row>
    <row r="147" spans="1:11" x14ac:dyDescent="0.2">
      <c r="A147" s="5"/>
      <c r="B147" s="4"/>
      <c r="C147" s="6" t="s">
        <v>41</v>
      </c>
      <c r="D147" s="3">
        <f>20+72</f>
        <v>92</v>
      </c>
      <c r="E147" s="3">
        <v>46</v>
      </c>
      <c r="H147" s="3" t="str">
        <f t="shared" si="9"/>
        <v>2</v>
      </c>
      <c r="I147" s="3">
        <f t="shared" si="10"/>
        <v>92</v>
      </c>
      <c r="J147" s="3">
        <f t="shared" si="11"/>
        <v>46</v>
      </c>
      <c r="K147" s="3" t="str">
        <f t="shared" si="8"/>
        <v>2,92,46</v>
      </c>
    </row>
    <row r="148" spans="1:11" x14ac:dyDescent="0.2">
      <c r="A148" s="5">
        <v>44279</v>
      </c>
      <c r="B148" s="4" t="s">
        <v>193</v>
      </c>
      <c r="C148" s="6" t="s">
        <v>41</v>
      </c>
      <c r="D148" s="3">
        <v>35</v>
      </c>
      <c r="E148" s="3">
        <v>35</v>
      </c>
      <c r="H148" s="3" t="str">
        <f t="shared" si="9"/>
        <v>2</v>
      </c>
      <c r="I148" s="3">
        <f t="shared" si="10"/>
        <v>35</v>
      </c>
      <c r="J148" s="3">
        <f t="shared" si="11"/>
        <v>35</v>
      </c>
      <c r="K148" s="3" t="str">
        <f t="shared" si="8"/>
        <v>2,35,35</v>
      </c>
    </row>
    <row r="149" spans="1:11" x14ac:dyDescent="0.2">
      <c r="A149" s="5">
        <v>44280</v>
      </c>
      <c r="B149" s="4" t="s">
        <v>194</v>
      </c>
      <c r="C149" s="3" t="s">
        <v>38</v>
      </c>
      <c r="D149" s="3">
        <v>1</v>
      </c>
      <c r="E149" s="3">
        <v>1</v>
      </c>
      <c r="H149" s="3" t="str">
        <f t="shared" si="9"/>
        <v>1</v>
      </c>
      <c r="I149" s="3">
        <f t="shared" si="10"/>
        <v>1</v>
      </c>
      <c r="J149" s="3">
        <f t="shared" si="11"/>
        <v>1</v>
      </c>
      <c r="K149" s="3" t="str">
        <f t="shared" si="8"/>
        <v>1,1,1</v>
      </c>
    </row>
    <row r="150" spans="1:11" x14ac:dyDescent="0.2">
      <c r="A150" s="5">
        <v>44281</v>
      </c>
      <c r="B150" s="4" t="s">
        <v>195</v>
      </c>
      <c r="C150" s="3" t="s">
        <v>38</v>
      </c>
      <c r="D150" s="3">
        <v>14</v>
      </c>
      <c r="E150" s="3">
        <v>7</v>
      </c>
      <c r="H150" s="3" t="str">
        <f t="shared" si="9"/>
        <v>1</v>
      </c>
      <c r="I150" s="3">
        <f t="shared" si="10"/>
        <v>14</v>
      </c>
      <c r="J150" s="3">
        <f t="shared" si="11"/>
        <v>7</v>
      </c>
      <c r="K150" s="3" t="str">
        <f t="shared" si="8"/>
        <v>1,14,7</v>
      </c>
    </row>
    <row r="151" spans="1:11" x14ac:dyDescent="0.2">
      <c r="A151" s="5"/>
      <c r="B151" s="4"/>
      <c r="C151" s="3" t="s">
        <v>41</v>
      </c>
      <c r="D151" s="3">
        <v>10</v>
      </c>
      <c r="E151" s="3">
        <v>4</v>
      </c>
      <c r="H151" s="3" t="str">
        <f t="shared" si="9"/>
        <v>2</v>
      </c>
      <c r="I151" s="3">
        <f t="shared" si="10"/>
        <v>10</v>
      </c>
      <c r="J151" s="3">
        <f t="shared" si="11"/>
        <v>4</v>
      </c>
      <c r="K151" s="3" t="str">
        <f t="shared" si="8"/>
        <v>2,10,4</v>
      </c>
    </row>
    <row r="152" spans="1:11" x14ac:dyDescent="0.2">
      <c r="A152" s="5">
        <v>44282</v>
      </c>
      <c r="B152" s="4" t="s">
        <v>196</v>
      </c>
      <c r="C152" s="3" t="s">
        <v>38</v>
      </c>
      <c r="D152" s="3">
        <v>4</v>
      </c>
      <c r="E152" s="3">
        <v>1</v>
      </c>
      <c r="H152" s="3" t="str">
        <f t="shared" si="9"/>
        <v>1</v>
      </c>
      <c r="I152" s="3">
        <f t="shared" si="10"/>
        <v>4</v>
      </c>
      <c r="J152" s="3">
        <f t="shared" si="11"/>
        <v>1</v>
      </c>
      <c r="K152" s="3" t="str">
        <f t="shared" si="8"/>
        <v>1,4,1</v>
      </c>
    </row>
    <row r="153" spans="1:11" x14ac:dyDescent="0.2">
      <c r="A153" s="5">
        <v>44284</v>
      </c>
      <c r="B153" s="4" t="s">
        <v>197</v>
      </c>
      <c r="C153" s="3" t="s">
        <v>38</v>
      </c>
      <c r="D153" s="3">
        <v>2</v>
      </c>
      <c r="E153" s="3">
        <v>2</v>
      </c>
      <c r="H153" s="3" t="str">
        <f t="shared" si="9"/>
        <v>1</v>
      </c>
      <c r="I153" s="3">
        <f t="shared" si="10"/>
        <v>2</v>
      </c>
      <c r="J153" s="3">
        <f t="shared" si="11"/>
        <v>2</v>
      </c>
      <c r="K153" s="3" t="str">
        <f t="shared" si="8"/>
        <v>1,2,2</v>
      </c>
    </row>
    <row r="154" spans="1:11" x14ac:dyDescent="0.2">
      <c r="A154" s="5">
        <v>44285</v>
      </c>
      <c r="B154" s="4" t="s">
        <v>198</v>
      </c>
      <c r="C154" s="3" t="s">
        <v>41</v>
      </c>
      <c r="D154" s="3">
        <v>1</v>
      </c>
      <c r="E154" s="3">
        <v>1</v>
      </c>
      <c r="H154" s="3" t="str">
        <f t="shared" si="9"/>
        <v>2</v>
      </c>
      <c r="I154" s="3">
        <f t="shared" si="10"/>
        <v>1</v>
      </c>
      <c r="J154" s="3">
        <f t="shared" si="11"/>
        <v>1</v>
      </c>
      <c r="K154" s="3" t="str">
        <f t="shared" si="8"/>
        <v>2,1,1</v>
      </c>
    </row>
    <row r="155" spans="1:11" x14ac:dyDescent="0.2">
      <c r="A155" s="5">
        <v>44299</v>
      </c>
      <c r="B155" s="4" t="s">
        <v>198</v>
      </c>
      <c r="C155" s="3" t="s">
        <v>41</v>
      </c>
      <c r="D155" s="3">
        <v>50</v>
      </c>
      <c r="E155" s="3">
        <v>100</v>
      </c>
      <c r="H155" s="3" t="str">
        <f t="shared" si="9"/>
        <v>2</v>
      </c>
      <c r="I155" s="3">
        <f t="shared" si="10"/>
        <v>50</v>
      </c>
      <c r="J155" s="3">
        <f t="shared" si="11"/>
        <v>100</v>
      </c>
      <c r="K155" s="3" t="str">
        <f t="shared" si="8"/>
        <v>2,50,100</v>
      </c>
    </row>
    <row r="156" spans="1:11" x14ac:dyDescent="0.2">
      <c r="A156" s="5">
        <v>44287</v>
      </c>
      <c r="B156" s="4" t="s">
        <v>199</v>
      </c>
      <c r="C156" s="3" t="s">
        <v>38</v>
      </c>
      <c r="D156" s="3">
        <v>50</v>
      </c>
      <c r="E156" s="3">
        <v>20</v>
      </c>
      <c r="H156" s="3" t="str">
        <f t="shared" si="9"/>
        <v>1</v>
      </c>
      <c r="I156" s="3">
        <f t="shared" si="10"/>
        <v>50</v>
      </c>
      <c r="J156" s="3">
        <f t="shared" si="11"/>
        <v>20</v>
      </c>
      <c r="K156" s="3" t="str">
        <f t="shared" si="8"/>
        <v>1,50,20</v>
      </c>
    </row>
    <row r="157" spans="1:11" x14ac:dyDescent="0.2">
      <c r="A157" s="5">
        <v>44289</v>
      </c>
      <c r="B157" s="4" t="s">
        <v>200</v>
      </c>
      <c r="C157" s="3" t="s">
        <v>38</v>
      </c>
      <c r="D157" s="3">
        <v>2</v>
      </c>
      <c r="E157" s="3">
        <v>3</v>
      </c>
      <c r="H157" s="3" t="str">
        <f t="shared" si="9"/>
        <v>1</v>
      </c>
      <c r="I157" s="3">
        <f t="shared" si="10"/>
        <v>2</v>
      </c>
      <c r="J157" s="3">
        <f t="shared" si="11"/>
        <v>3</v>
      </c>
      <c r="K157" s="3" t="str">
        <f t="shared" si="8"/>
        <v>1,2,3</v>
      </c>
    </row>
    <row r="158" spans="1:11" x14ac:dyDescent="0.2">
      <c r="A158" s="5">
        <v>44291</v>
      </c>
      <c r="B158" s="4" t="s">
        <v>201</v>
      </c>
      <c r="C158" s="3" t="s">
        <v>38</v>
      </c>
      <c r="D158" s="3">
        <v>1</v>
      </c>
      <c r="E158" s="3">
        <v>1</v>
      </c>
      <c r="H158" s="3" t="str">
        <f t="shared" si="9"/>
        <v>1</v>
      </c>
      <c r="I158" s="3">
        <f t="shared" si="10"/>
        <v>1</v>
      </c>
      <c r="J158" s="3">
        <f t="shared" si="11"/>
        <v>1</v>
      </c>
      <c r="K158" s="3" t="str">
        <f t="shared" si="8"/>
        <v>1,1,1</v>
      </c>
    </row>
    <row r="159" spans="1:11" x14ac:dyDescent="0.2">
      <c r="A159" s="5">
        <v>44291</v>
      </c>
      <c r="B159" s="4" t="s">
        <v>202</v>
      </c>
      <c r="C159" s="3" t="s">
        <v>41</v>
      </c>
      <c r="D159" s="3">
        <v>2</v>
      </c>
      <c r="E159" s="3">
        <v>1</v>
      </c>
      <c r="H159" s="3" t="str">
        <f t="shared" si="9"/>
        <v>2</v>
      </c>
      <c r="I159" s="3">
        <f t="shared" si="10"/>
        <v>2</v>
      </c>
      <c r="J159" s="3">
        <f t="shared" si="11"/>
        <v>1</v>
      </c>
      <c r="K159" s="3" t="str">
        <f t="shared" si="8"/>
        <v>2,2,1</v>
      </c>
    </row>
    <row r="160" spans="1:11" x14ac:dyDescent="0.2">
      <c r="A160" s="5">
        <v>44295</v>
      </c>
      <c r="B160" s="4" t="s">
        <v>203</v>
      </c>
      <c r="C160" s="3" t="s">
        <v>41</v>
      </c>
      <c r="D160" s="3">
        <v>1</v>
      </c>
      <c r="E160" s="3">
        <v>1</v>
      </c>
      <c r="H160" s="3" t="str">
        <f t="shared" si="9"/>
        <v>2</v>
      </c>
      <c r="I160" s="3">
        <f t="shared" si="10"/>
        <v>1</v>
      </c>
      <c r="J160" s="3">
        <f t="shared" si="11"/>
        <v>1</v>
      </c>
      <c r="K160" s="3" t="str">
        <f t="shared" si="8"/>
        <v>2,1,1</v>
      </c>
    </row>
    <row r="161" spans="1:11" x14ac:dyDescent="0.2">
      <c r="A161" s="5">
        <v>44293</v>
      </c>
      <c r="B161" s="4" t="s">
        <v>204</v>
      </c>
      <c r="C161" s="3" t="s">
        <v>38</v>
      </c>
      <c r="D161" s="3">
        <f>5+40+10+50+5</f>
        <v>110</v>
      </c>
      <c r="E161" s="3">
        <v>30</v>
      </c>
      <c r="H161" s="3" t="str">
        <f t="shared" si="9"/>
        <v>1</v>
      </c>
      <c r="I161" s="3">
        <f t="shared" si="10"/>
        <v>110</v>
      </c>
      <c r="J161" s="3">
        <f t="shared" si="11"/>
        <v>30</v>
      </c>
      <c r="K161" s="3" t="str">
        <f t="shared" si="8"/>
        <v>1,110,30</v>
      </c>
    </row>
    <row r="162" spans="1:11" x14ac:dyDescent="0.2">
      <c r="A162" s="5">
        <v>44293</v>
      </c>
      <c r="B162" s="4" t="s">
        <v>205</v>
      </c>
      <c r="C162" s="3" t="s">
        <v>38</v>
      </c>
      <c r="D162" s="3">
        <v>130</v>
      </c>
      <c r="E162" s="3">
        <v>60</v>
      </c>
      <c r="H162" s="3" t="str">
        <f t="shared" si="9"/>
        <v>1</v>
      </c>
      <c r="I162" s="3">
        <f t="shared" si="10"/>
        <v>130</v>
      </c>
      <c r="J162" s="3">
        <f t="shared" si="11"/>
        <v>60</v>
      </c>
      <c r="K162" s="3" t="str">
        <f t="shared" si="8"/>
        <v>1,130,60</v>
      </c>
    </row>
    <row r="163" spans="1:11" x14ac:dyDescent="0.2">
      <c r="A163" s="5">
        <v>44294</v>
      </c>
      <c r="B163" s="4" t="s">
        <v>206</v>
      </c>
      <c r="C163" s="3" t="s">
        <v>41</v>
      </c>
      <c r="D163" s="3">
        <v>36</v>
      </c>
      <c r="E163" s="3">
        <v>12</v>
      </c>
      <c r="H163" s="3" t="str">
        <f t="shared" si="9"/>
        <v>2</v>
      </c>
      <c r="I163" s="3">
        <f t="shared" si="10"/>
        <v>36</v>
      </c>
      <c r="J163" s="3">
        <f t="shared" si="11"/>
        <v>12</v>
      </c>
      <c r="K163" s="3" t="str">
        <f t="shared" si="8"/>
        <v>2,36,12</v>
      </c>
    </row>
    <row r="164" spans="1:11" x14ac:dyDescent="0.2">
      <c r="A164" s="5">
        <v>44294</v>
      </c>
      <c r="B164" s="4" t="s">
        <v>207</v>
      </c>
      <c r="C164" s="3" t="s">
        <v>38</v>
      </c>
      <c r="D164" s="3">
        <v>2</v>
      </c>
      <c r="E164" s="3">
        <v>1</v>
      </c>
      <c r="H164" s="3" t="str">
        <f t="shared" si="9"/>
        <v>1</v>
      </c>
      <c r="I164" s="3">
        <f t="shared" si="10"/>
        <v>2</v>
      </c>
      <c r="J164" s="3">
        <f t="shared" si="11"/>
        <v>1</v>
      </c>
      <c r="K164" s="3" t="str">
        <f t="shared" si="8"/>
        <v>1,2,1</v>
      </c>
    </row>
    <row r="165" spans="1:11" x14ac:dyDescent="0.2">
      <c r="A165" s="5">
        <v>44294</v>
      </c>
      <c r="B165" s="4" t="s">
        <v>208</v>
      </c>
      <c r="C165" s="3" t="s">
        <v>38</v>
      </c>
      <c r="D165" s="3">
        <v>20</v>
      </c>
      <c r="E165" s="3">
        <v>10</v>
      </c>
      <c r="H165" s="3" t="str">
        <f t="shared" si="9"/>
        <v>1</v>
      </c>
      <c r="I165" s="3">
        <f t="shared" si="10"/>
        <v>20</v>
      </c>
      <c r="J165" s="3">
        <f t="shared" si="11"/>
        <v>10</v>
      </c>
      <c r="K165" s="3" t="str">
        <f t="shared" si="8"/>
        <v>1,20,10</v>
      </c>
    </row>
    <row r="166" spans="1:11" x14ac:dyDescent="0.2">
      <c r="A166" s="5">
        <v>44293</v>
      </c>
      <c r="B166" s="4" t="s">
        <v>209</v>
      </c>
      <c r="C166" s="3" t="s">
        <v>38</v>
      </c>
      <c r="D166" s="3">
        <v>40</v>
      </c>
      <c r="E166" s="3">
        <v>80</v>
      </c>
      <c r="H166" s="3" t="str">
        <f t="shared" si="9"/>
        <v>1</v>
      </c>
      <c r="I166" s="3">
        <f t="shared" si="10"/>
        <v>40</v>
      </c>
      <c r="J166" s="3">
        <f t="shared" si="11"/>
        <v>80</v>
      </c>
      <c r="K166" s="3" t="str">
        <f t="shared" si="8"/>
        <v>1,40,80</v>
      </c>
    </row>
    <row r="167" spans="1:11" x14ac:dyDescent="0.2">
      <c r="A167" s="5">
        <v>44293</v>
      </c>
      <c r="B167" s="4" t="s">
        <v>210</v>
      </c>
      <c r="C167" s="3" t="s">
        <v>38</v>
      </c>
      <c r="D167" s="3">
        <v>30</v>
      </c>
      <c r="E167" s="3">
        <v>25</v>
      </c>
      <c r="H167" s="3" t="str">
        <f t="shared" si="9"/>
        <v>1</v>
      </c>
      <c r="I167" s="3">
        <f t="shared" si="10"/>
        <v>30</v>
      </c>
      <c r="J167" s="3">
        <f t="shared" si="11"/>
        <v>25</v>
      </c>
      <c r="K167" s="3" t="str">
        <f t="shared" si="8"/>
        <v>1,30,25</v>
      </c>
    </row>
    <row r="168" spans="1:11" x14ac:dyDescent="0.2">
      <c r="A168" s="5">
        <v>44296</v>
      </c>
      <c r="B168" s="4" t="s">
        <v>211</v>
      </c>
      <c r="C168" s="3" t="s">
        <v>41</v>
      </c>
      <c r="D168" s="3">
        <v>40</v>
      </c>
      <c r="E168" s="3">
        <v>20</v>
      </c>
      <c r="H168" s="3" t="str">
        <f t="shared" si="9"/>
        <v>2</v>
      </c>
      <c r="I168" s="3">
        <f t="shared" si="10"/>
        <v>40</v>
      </c>
      <c r="J168" s="3">
        <f t="shared" si="11"/>
        <v>20</v>
      </c>
      <c r="K168" s="3" t="str">
        <f t="shared" si="8"/>
        <v>2,40,20</v>
      </c>
    </row>
    <row r="169" spans="1:11" x14ac:dyDescent="0.2">
      <c r="A169" s="5">
        <v>44297</v>
      </c>
      <c r="B169" s="4" t="s">
        <v>212</v>
      </c>
      <c r="C169" s="3" t="s">
        <v>38</v>
      </c>
      <c r="D169" s="3">
        <v>11</v>
      </c>
      <c r="E169" s="3">
        <v>4</v>
      </c>
      <c r="H169" s="3" t="str">
        <f t="shared" si="9"/>
        <v>1</v>
      </c>
      <c r="I169" s="3">
        <f t="shared" si="10"/>
        <v>11</v>
      </c>
      <c r="J169" s="3">
        <f t="shared" si="11"/>
        <v>4</v>
      </c>
      <c r="K169" s="3" t="str">
        <f t="shared" si="8"/>
        <v>1,11,4</v>
      </c>
    </row>
    <row r="170" spans="1:11" x14ac:dyDescent="0.2">
      <c r="A170" s="5">
        <v>44299</v>
      </c>
      <c r="B170" s="4" t="s">
        <v>213</v>
      </c>
      <c r="C170" s="3" t="s">
        <v>41</v>
      </c>
      <c r="D170" s="3">
        <v>16</v>
      </c>
      <c r="E170" s="3">
        <v>4</v>
      </c>
      <c r="H170" s="3" t="str">
        <f t="shared" si="9"/>
        <v>2</v>
      </c>
      <c r="I170" s="3">
        <f t="shared" si="10"/>
        <v>16</v>
      </c>
      <c r="J170" s="3">
        <f t="shared" si="11"/>
        <v>4</v>
      </c>
      <c r="K170" s="3" t="str">
        <f t="shared" si="8"/>
        <v>2,16,4</v>
      </c>
    </row>
    <row r="171" spans="1:11" x14ac:dyDescent="0.2">
      <c r="A171" s="5">
        <v>44299</v>
      </c>
      <c r="B171" s="4" t="s">
        <v>214</v>
      </c>
      <c r="C171" s="3" t="s">
        <v>38</v>
      </c>
      <c r="D171" s="3">
        <v>40</v>
      </c>
      <c r="E171" s="3">
        <v>10</v>
      </c>
      <c r="H171" s="3" t="str">
        <f t="shared" si="9"/>
        <v>1</v>
      </c>
      <c r="I171" s="3">
        <f t="shared" si="10"/>
        <v>40</v>
      </c>
      <c r="J171" s="3">
        <f t="shared" si="11"/>
        <v>10</v>
      </c>
      <c r="K171" s="3" t="str">
        <f t="shared" si="8"/>
        <v>1,40,10</v>
      </c>
    </row>
    <row r="172" spans="1:11" x14ac:dyDescent="0.2">
      <c r="A172" s="5">
        <v>44299</v>
      </c>
      <c r="B172" s="4" t="s">
        <v>215</v>
      </c>
      <c r="C172" s="3" t="s">
        <v>38</v>
      </c>
      <c r="D172" s="3">
        <v>35</v>
      </c>
      <c r="E172" s="3">
        <v>12</v>
      </c>
      <c r="H172" s="3" t="str">
        <f t="shared" si="9"/>
        <v>1</v>
      </c>
      <c r="I172" s="3">
        <f t="shared" si="10"/>
        <v>35</v>
      </c>
      <c r="J172" s="3">
        <f t="shared" si="11"/>
        <v>12</v>
      </c>
      <c r="K172" s="3" t="str">
        <f t="shared" si="8"/>
        <v>1,35,12</v>
      </c>
    </row>
    <row r="173" spans="1:11" x14ac:dyDescent="0.2">
      <c r="A173" s="5">
        <v>44300</v>
      </c>
      <c r="B173" s="4" t="s">
        <v>216</v>
      </c>
      <c r="C173" s="3" t="s">
        <v>38</v>
      </c>
      <c r="D173" s="3">
        <v>3</v>
      </c>
      <c r="E173" s="3">
        <v>2</v>
      </c>
      <c r="H173" s="3" t="str">
        <f t="shared" si="9"/>
        <v>1</v>
      </c>
      <c r="I173" s="3">
        <f t="shared" si="10"/>
        <v>3</v>
      </c>
      <c r="J173" s="3">
        <f t="shared" si="11"/>
        <v>2</v>
      </c>
      <c r="K173" s="3" t="str">
        <f t="shared" si="8"/>
        <v>1,3,2</v>
      </c>
    </row>
    <row r="174" spans="1:11" x14ac:dyDescent="0.2">
      <c r="A174" s="5">
        <v>44301</v>
      </c>
      <c r="B174" s="4" t="s">
        <v>217</v>
      </c>
      <c r="C174" s="3" t="s">
        <v>38</v>
      </c>
      <c r="D174" s="3">
        <v>10</v>
      </c>
      <c r="E174" s="3">
        <v>5</v>
      </c>
      <c r="H174" s="3" t="str">
        <f t="shared" si="9"/>
        <v>1</v>
      </c>
      <c r="I174" s="3">
        <f t="shared" si="10"/>
        <v>10</v>
      </c>
      <c r="J174" s="3">
        <f t="shared" si="11"/>
        <v>5</v>
      </c>
      <c r="K174" s="3" t="str">
        <f t="shared" si="8"/>
        <v>1,10,5</v>
      </c>
    </row>
    <row r="175" spans="1:11" x14ac:dyDescent="0.2">
      <c r="A175" s="5">
        <v>44302</v>
      </c>
      <c r="B175" s="4" t="s">
        <v>218</v>
      </c>
      <c r="C175" s="3" t="s">
        <v>38</v>
      </c>
      <c r="D175" s="3">
        <v>4</v>
      </c>
      <c r="E175" s="3">
        <v>2</v>
      </c>
      <c r="H175" s="3" t="str">
        <f t="shared" si="9"/>
        <v>1</v>
      </c>
      <c r="I175" s="3">
        <f t="shared" si="10"/>
        <v>4</v>
      </c>
      <c r="J175" s="3">
        <f t="shared" si="11"/>
        <v>2</v>
      </c>
      <c r="K175" s="3" t="str">
        <f t="shared" si="8"/>
        <v>1,4,2</v>
      </c>
    </row>
    <row r="176" spans="1:11" x14ac:dyDescent="0.2">
      <c r="A176" s="5">
        <v>44302</v>
      </c>
      <c r="B176" s="4" t="s">
        <v>219</v>
      </c>
      <c r="C176" s="3" t="s">
        <v>38</v>
      </c>
      <c r="D176" s="3">
        <v>1</v>
      </c>
      <c r="E176" s="3">
        <v>2</v>
      </c>
      <c r="H176" s="3" t="str">
        <f t="shared" si="9"/>
        <v>1</v>
      </c>
      <c r="I176" s="3">
        <f t="shared" si="10"/>
        <v>1</v>
      </c>
      <c r="J176" s="3">
        <f t="shared" si="11"/>
        <v>2</v>
      </c>
      <c r="K176" s="3" t="str">
        <f t="shared" si="8"/>
        <v>1,1,2</v>
      </c>
    </row>
    <row r="177" spans="1:11" x14ac:dyDescent="0.2">
      <c r="A177" s="5">
        <v>44302</v>
      </c>
      <c r="B177" s="4" t="s">
        <v>220</v>
      </c>
      <c r="C177" s="3" t="s">
        <v>38</v>
      </c>
      <c r="D177" s="3">
        <v>24</v>
      </c>
      <c r="E177" s="3">
        <v>12</v>
      </c>
      <c r="H177" s="3" t="str">
        <f t="shared" si="9"/>
        <v>1</v>
      </c>
      <c r="I177" s="3">
        <f t="shared" si="10"/>
        <v>24</v>
      </c>
      <c r="J177" s="3">
        <f t="shared" si="11"/>
        <v>12</v>
      </c>
      <c r="K177" s="3" t="str">
        <f t="shared" si="8"/>
        <v>1,24,12</v>
      </c>
    </row>
    <row r="178" spans="1:11" x14ac:dyDescent="0.2">
      <c r="A178" s="5">
        <v>44302</v>
      </c>
      <c r="B178" s="4" t="s">
        <v>221</v>
      </c>
      <c r="C178" s="3" t="s">
        <v>38</v>
      </c>
      <c r="D178" s="3">
        <v>100</v>
      </c>
      <c r="E178" s="3">
        <v>25</v>
      </c>
      <c r="H178" s="3" t="str">
        <f t="shared" si="9"/>
        <v>1</v>
      </c>
      <c r="I178" s="3">
        <f t="shared" si="10"/>
        <v>100</v>
      </c>
      <c r="J178" s="3">
        <f t="shared" si="11"/>
        <v>25</v>
      </c>
      <c r="K178" s="3" t="str">
        <f t="shared" si="8"/>
        <v>1,100,25</v>
      </c>
    </row>
    <row r="179" spans="1:11" x14ac:dyDescent="0.2">
      <c r="A179" s="5">
        <v>44303</v>
      </c>
      <c r="B179" s="4" t="s">
        <v>222</v>
      </c>
      <c r="C179" s="3" t="s">
        <v>38</v>
      </c>
      <c r="D179" s="3">
        <v>2</v>
      </c>
      <c r="E179" s="3">
        <v>1</v>
      </c>
      <c r="H179" s="3" t="str">
        <f t="shared" si="9"/>
        <v>1</v>
      </c>
      <c r="I179" s="3">
        <f t="shared" si="10"/>
        <v>2</v>
      </c>
      <c r="J179" s="3">
        <f t="shared" si="11"/>
        <v>1</v>
      </c>
      <c r="K179" s="3" t="str">
        <f t="shared" si="8"/>
        <v>1,2,1</v>
      </c>
    </row>
    <row r="180" spans="1:11" x14ac:dyDescent="0.2">
      <c r="A180" s="5">
        <v>44303</v>
      </c>
      <c r="B180" s="4" t="s">
        <v>223</v>
      </c>
      <c r="C180" s="3" t="s">
        <v>38</v>
      </c>
      <c r="D180" s="3">
        <v>12</v>
      </c>
      <c r="E180" s="3">
        <v>24</v>
      </c>
      <c r="H180" s="3" t="str">
        <f t="shared" si="9"/>
        <v>1</v>
      </c>
      <c r="I180" s="3">
        <f t="shared" si="10"/>
        <v>12</v>
      </c>
      <c r="J180" s="3">
        <f t="shared" si="11"/>
        <v>24</v>
      </c>
      <c r="K180" s="3" t="str">
        <f t="shared" si="8"/>
        <v>1,12,24</v>
      </c>
    </row>
    <row r="181" spans="1:11" x14ac:dyDescent="0.2">
      <c r="A181" s="5">
        <v>44305</v>
      </c>
      <c r="B181" s="4" t="s">
        <v>224</v>
      </c>
      <c r="C181" s="3" t="s">
        <v>41</v>
      </c>
      <c r="D181" s="3">
        <v>15</v>
      </c>
      <c r="E181" s="3">
        <v>10</v>
      </c>
      <c r="H181" s="3" t="str">
        <f t="shared" si="9"/>
        <v>2</v>
      </c>
      <c r="I181" s="3">
        <f t="shared" si="10"/>
        <v>15</v>
      </c>
      <c r="J181" s="3">
        <f t="shared" si="11"/>
        <v>10</v>
      </c>
      <c r="K181" s="3" t="str">
        <f t="shared" si="8"/>
        <v>2,15,10</v>
      </c>
    </row>
    <row r="182" spans="1:11" x14ac:dyDescent="0.2">
      <c r="A182" s="5">
        <v>44305</v>
      </c>
      <c r="B182" s="4" t="s">
        <v>225</v>
      </c>
      <c r="C182" s="3" t="s">
        <v>41</v>
      </c>
      <c r="D182" s="3">
        <v>12</v>
      </c>
      <c r="E182" s="3">
        <v>6</v>
      </c>
      <c r="H182" s="3" t="str">
        <f t="shared" si="9"/>
        <v>2</v>
      </c>
      <c r="I182" s="3">
        <f t="shared" si="10"/>
        <v>12</v>
      </c>
      <c r="J182" s="3">
        <f t="shared" si="11"/>
        <v>6</v>
      </c>
      <c r="K182" s="3" t="str">
        <f t="shared" si="8"/>
        <v>2,12,6</v>
      </c>
    </row>
    <row r="183" spans="1:11" x14ac:dyDescent="0.2">
      <c r="A183" s="5">
        <v>44306</v>
      </c>
      <c r="B183" s="4" t="s">
        <v>226</v>
      </c>
      <c r="C183" s="3" t="s">
        <v>41</v>
      </c>
      <c r="D183" s="3">
        <v>12</v>
      </c>
      <c r="E183" s="3">
        <v>6</v>
      </c>
      <c r="H183" s="3" t="str">
        <f t="shared" si="9"/>
        <v>2</v>
      </c>
      <c r="I183" s="3">
        <f t="shared" si="10"/>
        <v>12</v>
      </c>
      <c r="J183" s="3">
        <f t="shared" si="11"/>
        <v>6</v>
      </c>
      <c r="K183" s="3" t="str">
        <f t="shared" si="8"/>
        <v>2,12,6</v>
      </c>
    </row>
    <row r="184" spans="1:11" x14ac:dyDescent="0.2">
      <c r="A184" s="5">
        <v>44306</v>
      </c>
      <c r="B184" s="4" t="s">
        <v>227</v>
      </c>
      <c r="C184" s="3" t="s">
        <v>38</v>
      </c>
      <c r="D184" s="3">
        <v>11</v>
      </c>
      <c r="E184" s="3">
        <v>21</v>
      </c>
      <c r="H184" s="3" t="str">
        <f t="shared" si="9"/>
        <v>1</v>
      </c>
      <c r="I184" s="3">
        <f t="shared" si="10"/>
        <v>11</v>
      </c>
      <c r="J184" s="3">
        <f t="shared" si="11"/>
        <v>21</v>
      </c>
      <c r="K184" s="3" t="str">
        <f t="shared" si="8"/>
        <v>1,11,21</v>
      </c>
    </row>
    <row r="185" spans="1:11" x14ac:dyDescent="0.2">
      <c r="A185" s="5">
        <v>44307</v>
      </c>
      <c r="B185" s="4" t="s">
        <v>228</v>
      </c>
      <c r="C185" s="3" t="s">
        <v>38</v>
      </c>
      <c r="D185" s="3">
        <v>30</v>
      </c>
      <c r="E185" s="3">
        <v>10</v>
      </c>
      <c r="H185" s="3" t="str">
        <f t="shared" si="9"/>
        <v>1</v>
      </c>
      <c r="I185" s="3">
        <f t="shared" si="10"/>
        <v>30</v>
      </c>
      <c r="J185" s="3">
        <f t="shared" si="11"/>
        <v>10</v>
      </c>
      <c r="K185" s="3" t="str">
        <f t="shared" si="8"/>
        <v>1,30,10</v>
      </c>
    </row>
    <row r="186" spans="1:11" x14ac:dyDescent="0.2">
      <c r="A186" s="5"/>
      <c r="B186" s="4"/>
      <c r="C186" s="3" t="s">
        <v>41</v>
      </c>
      <c r="D186" s="3">
        <v>6</v>
      </c>
      <c r="E186" s="3">
        <v>3</v>
      </c>
      <c r="H186" s="3" t="str">
        <f t="shared" si="9"/>
        <v>2</v>
      </c>
      <c r="I186" s="3">
        <f t="shared" si="10"/>
        <v>6</v>
      </c>
      <c r="J186" s="3">
        <f t="shared" si="11"/>
        <v>3</v>
      </c>
      <c r="K186" s="3" t="str">
        <f t="shared" si="8"/>
        <v>2,6,3</v>
      </c>
    </row>
    <row r="187" spans="1:11" x14ac:dyDescent="0.2">
      <c r="A187" s="5">
        <v>44307</v>
      </c>
      <c r="B187" s="4" t="s">
        <v>229</v>
      </c>
      <c r="C187" s="3" t="s">
        <v>38</v>
      </c>
      <c r="D187" s="3">
        <f>25+2+11</f>
        <v>38</v>
      </c>
      <c r="E187" s="3">
        <v>19</v>
      </c>
      <c r="H187" s="3" t="str">
        <f t="shared" si="9"/>
        <v>1</v>
      </c>
      <c r="I187" s="3">
        <f t="shared" si="10"/>
        <v>38</v>
      </c>
      <c r="J187" s="3">
        <f t="shared" si="11"/>
        <v>19</v>
      </c>
      <c r="K187" s="3" t="str">
        <f t="shared" si="8"/>
        <v>1,38,19</v>
      </c>
    </row>
    <row r="188" spans="1:11" x14ac:dyDescent="0.2">
      <c r="A188" s="5"/>
      <c r="B188" s="4"/>
      <c r="C188" s="3" t="s">
        <v>41</v>
      </c>
      <c r="D188" s="3">
        <v>10</v>
      </c>
      <c r="E188" s="3">
        <v>4</v>
      </c>
      <c r="H188" s="3" t="str">
        <f t="shared" si="9"/>
        <v>2</v>
      </c>
      <c r="I188" s="3">
        <f t="shared" si="10"/>
        <v>10</v>
      </c>
      <c r="J188" s="3">
        <f t="shared" si="11"/>
        <v>4</v>
      </c>
      <c r="K188" s="3" t="str">
        <f t="shared" si="8"/>
        <v>2,10,4</v>
      </c>
    </row>
    <row r="189" spans="1:11" x14ac:dyDescent="0.2">
      <c r="A189" s="5">
        <v>44307</v>
      </c>
      <c r="B189" s="4" t="s">
        <v>230</v>
      </c>
      <c r="C189" s="3" t="s">
        <v>41</v>
      </c>
      <c r="D189" s="3">
        <v>12</v>
      </c>
      <c r="E189" s="3">
        <v>12</v>
      </c>
      <c r="H189" s="3" t="str">
        <f t="shared" si="9"/>
        <v>2</v>
      </c>
      <c r="I189" s="3">
        <f t="shared" si="10"/>
        <v>12</v>
      </c>
      <c r="J189" s="3">
        <f t="shared" si="11"/>
        <v>12</v>
      </c>
      <c r="K189" s="3" t="str">
        <f t="shared" si="8"/>
        <v>2,12,12</v>
      </c>
    </row>
    <row r="190" spans="1:11" x14ac:dyDescent="0.2">
      <c r="A190" s="5">
        <v>44308</v>
      </c>
      <c r="B190" s="4" t="s">
        <v>231</v>
      </c>
      <c r="C190" s="3" t="s">
        <v>41</v>
      </c>
      <c r="D190" s="3">
        <f>18+18+18+18+12+18</f>
        <v>102</v>
      </c>
      <c r="E190" s="3">
        <v>42</v>
      </c>
      <c r="H190" s="3" t="str">
        <f t="shared" si="9"/>
        <v>2</v>
      </c>
      <c r="I190" s="3">
        <f t="shared" si="10"/>
        <v>102</v>
      </c>
      <c r="J190" s="3">
        <f t="shared" si="11"/>
        <v>42</v>
      </c>
      <c r="K190" s="3" t="str">
        <f t="shared" si="8"/>
        <v>2,102,42</v>
      </c>
    </row>
    <row r="191" spans="1:11" x14ac:dyDescent="0.2">
      <c r="A191" s="5">
        <v>44312</v>
      </c>
      <c r="B191" s="4" t="s">
        <v>232</v>
      </c>
      <c r="C191" s="3" t="s">
        <v>41</v>
      </c>
      <c r="D191" s="3">
        <v>30</v>
      </c>
      <c r="E191" s="3">
        <v>28</v>
      </c>
      <c r="H191" s="3" t="str">
        <f t="shared" si="9"/>
        <v>2</v>
      </c>
      <c r="I191" s="3">
        <f t="shared" si="10"/>
        <v>30</v>
      </c>
      <c r="J191" s="3">
        <f t="shared" si="11"/>
        <v>28</v>
      </c>
      <c r="K191" s="3" t="str">
        <f t="shared" si="8"/>
        <v>2,30,28</v>
      </c>
    </row>
    <row r="192" spans="1:11" x14ac:dyDescent="0.2">
      <c r="A192" s="5">
        <v>44309</v>
      </c>
      <c r="B192" s="4" t="s">
        <v>233</v>
      </c>
      <c r="C192" s="3" t="s">
        <v>38</v>
      </c>
      <c r="D192" s="3">
        <v>30</v>
      </c>
      <c r="E192" s="3">
        <v>15</v>
      </c>
      <c r="H192" s="3" t="str">
        <f t="shared" si="9"/>
        <v>1</v>
      </c>
      <c r="I192" s="3">
        <f t="shared" si="10"/>
        <v>30</v>
      </c>
      <c r="J192" s="3">
        <f t="shared" si="11"/>
        <v>15</v>
      </c>
      <c r="K192" s="3" t="str">
        <f t="shared" si="8"/>
        <v>1,30,15</v>
      </c>
    </row>
    <row r="193" spans="1:11" x14ac:dyDescent="0.2">
      <c r="A193" s="5">
        <v>44312</v>
      </c>
      <c r="B193" s="4" t="s">
        <v>234</v>
      </c>
      <c r="C193" s="3" t="s">
        <v>41</v>
      </c>
      <c r="D193" s="3">
        <v>6</v>
      </c>
      <c r="E193" s="3">
        <v>2</v>
      </c>
      <c r="H193" s="3" t="str">
        <f t="shared" si="9"/>
        <v>2</v>
      </c>
      <c r="I193" s="3">
        <f t="shared" si="10"/>
        <v>6</v>
      </c>
      <c r="J193" s="3">
        <f t="shared" si="11"/>
        <v>2</v>
      </c>
      <c r="K193" s="3" t="str">
        <f t="shared" si="8"/>
        <v>2,6,2</v>
      </c>
    </row>
    <row r="194" spans="1:11" x14ac:dyDescent="0.2">
      <c r="A194" s="5">
        <v>44312</v>
      </c>
      <c r="B194" s="4" t="s">
        <v>235</v>
      </c>
      <c r="C194" s="3" t="s">
        <v>41</v>
      </c>
      <c r="D194" s="3">
        <v>300</v>
      </c>
      <c r="E194" s="3">
        <v>150</v>
      </c>
      <c r="H194" s="3" t="str">
        <f t="shared" si="9"/>
        <v>2</v>
      </c>
      <c r="I194" s="3">
        <f t="shared" si="10"/>
        <v>300</v>
      </c>
      <c r="J194" s="3">
        <f t="shared" si="11"/>
        <v>150</v>
      </c>
      <c r="K194" s="3" t="str">
        <f t="shared" si="8"/>
        <v>2,300,150</v>
      </c>
    </row>
    <row r="195" spans="1:11" x14ac:dyDescent="0.2">
      <c r="A195" s="5">
        <v>44313</v>
      </c>
      <c r="B195" s="4" t="s">
        <v>236</v>
      </c>
      <c r="C195" s="3" t="s">
        <v>38</v>
      </c>
      <c r="D195" s="3">
        <v>5</v>
      </c>
      <c r="E195" s="3">
        <v>2</v>
      </c>
      <c r="H195" s="3" t="str">
        <f t="shared" si="9"/>
        <v>1</v>
      </c>
      <c r="I195" s="3">
        <f t="shared" si="10"/>
        <v>5</v>
      </c>
      <c r="J195" s="3">
        <f t="shared" si="11"/>
        <v>2</v>
      </c>
      <c r="K195" s="3" t="str">
        <f t="shared" si="8"/>
        <v>1,5,2</v>
      </c>
    </row>
    <row r="196" spans="1:11" x14ac:dyDescent="0.2">
      <c r="A196" s="5"/>
      <c r="B196" s="4"/>
      <c r="C196" s="3" t="s">
        <v>41</v>
      </c>
      <c r="D196" s="3">
        <v>3</v>
      </c>
      <c r="E196" s="3">
        <v>2</v>
      </c>
      <c r="H196" s="3" t="str">
        <f t="shared" si="9"/>
        <v>2</v>
      </c>
      <c r="I196" s="3">
        <f t="shared" si="10"/>
        <v>3</v>
      </c>
      <c r="J196" s="3">
        <f t="shared" si="11"/>
        <v>2</v>
      </c>
      <c r="K196" s="3" t="str">
        <f t="shared" ref="K196:K245" si="12">CONCATENATE(H196,",",I196,",",J196)</f>
        <v>2,3,2</v>
      </c>
    </row>
    <row r="197" spans="1:11" x14ac:dyDescent="0.2">
      <c r="A197" s="5">
        <v>44313</v>
      </c>
      <c r="B197" s="4" t="s">
        <v>237</v>
      </c>
      <c r="C197" s="3" t="s">
        <v>38</v>
      </c>
      <c r="D197" s="3">
        <v>6</v>
      </c>
      <c r="E197" s="3">
        <v>8</v>
      </c>
      <c r="H197" s="3" t="str">
        <f t="shared" ref="H197:H245" si="13">LEFT(C197,1)</f>
        <v>1</v>
      </c>
      <c r="I197" s="3">
        <f t="shared" ref="I197:I245" si="14">D197</f>
        <v>6</v>
      </c>
      <c r="J197" s="3">
        <f t="shared" ref="J197:J245" si="15">E197</f>
        <v>8</v>
      </c>
      <c r="K197" s="3" t="str">
        <f t="shared" si="12"/>
        <v>1,6,8</v>
      </c>
    </row>
    <row r="198" spans="1:11" x14ac:dyDescent="0.2">
      <c r="A198" s="5">
        <v>44316</v>
      </c>
      <c r="B198" s="4" t="s">
        <v>238</v>
      </c>
      <c r="C198" s="3" t="s">
        <v>41</v>
      </c>
      <c r="D198" s="3">
        <v>2</v>
      </c>
      <c r="E198" s="3">
        <v>4</v>
      </c>
      <c r="H198" s="3" t="str">
        <f t="shared" si="13"/>
        <v>2</v>
      </c>
      <c r="I198" s="3">
        <f t="shared" si="14"/>
        <v>2</v>
      </c>
      <c r="J198" s="3">
        <f t="shared" si="15"/>
        <v>4</v>
      </c>
      <c r="K198" s="3" t="str">
        <f t="shared" si="12"/>
        <v>2,2,4</v>
      </c>
    </row>
    <row r="199" spans="1:11" x14ac:dyDescent="0.2">
      <c r="A199" s="5">
        <v>44316</v>
      </c>
      <c r="B199" s="4" t="s">
        <v>239</v>
      </c>
      <c r="C199" s="3" t="s">
        <v>38</v>
      </c>
      <c r="D199" s="3">
        <v>28</v>
      </c>
      <c r="E199" s="3">
        <v>14</v>
      </c>
      <c r="H199" s="3" t="str">
        <f t="shared" si="13"/>
        <v>1</v>
      </c>
      <c r="I199" s="3">
        <f t="shared" si="14"/>
        <v>28</v>
      </c>
      <c r="J199" s="3">
        <f t="shared" si="15"/>
        <v>14</v>
      </c>
      <c r="K199" s="3" t="str">
        <f t="shared" si="12"/>
        <v>1,28,14</v>
      </c>
    </row>
    <row r="200" spans="1:11" x14ac:dyDescent="0.2">
      <c r="A200" s="5"/>
      <c r="B200" s="4"/>
      <c r="C200" s="3" t="s">
        <v>41</v>
      </c>
      <c r="D200" s="3">
        <v>24</v>
      </c>
      <c r="E200" s="3">
        <v>12</v>
      </c>
      <c r="H200" s="3" t="str">
        <f t="shared" si="13"/>
        <v>2</v>
      </c>
      <c r="I200" s="3">
        <f t="shared" si="14"/>
        <v>24</v>
      </c>
      <c r="J200" s="3">
        <f t="shared" si="15"/>
        <v>12</v>
      </c>
      <c r="K200" s="3" t="str">
        <f t="shared" si="12"/>
        <v>2,24,12</v>
      </c>
    </row>
    <row r="201" spans="1:11" x14ac:dyDescent="0.2">
      <c r="A201" s="5">
        <v>44327</v>
      </c>
      <c r="B201" s="4" t="s">
        <v>266</v>
      </c>
      <c r="C201" s="3" t="s">
        <v>41</v>
      </c>
      <c r="D201" s="3">
        <v>65</v>
      </c>
      <c r="E201" s="3">
        <v>30</v>
      </c>
      <c r="H201" s="3" t="str">
        <f t="shared" si="13"/>
        <v>2</v>
      </c>
      <c r="I201" s="3">
        <f t="shared" si="14"/>
        <v>65</v>
      </c>
      <c r="J201" s="3">
        <f t="shared" si="15"/>
        <v>30</v>
      </c>
      <c r="K201" s="3" t="str">
        <f t="shared" si="12"/>
        <v>2,65,30</v>
      </c>
    </row>
    <row r="202" spans="1:11" x14ac:dyDescent="0.2">
      <c r="A202" s="5">
        <v>44329</v>
      </c>
      <c r="B202" s="4" t="s">
        <v>267</v>
      </c>
      <c r="C202" s="3" t="s">
        <v>38</v>
      </c>
      <c r="D202" s="3">
        <f>100+2+10+3</f>
        <v>115</v>
      </c>
      <c r="E202" s="3">
        <v>20</v>
      </c>
      <c r="H202" s="3" t="str">
        <f t="shared" si="13"/>
        <v>1</v>
      </c>
      <c r="I202" s="3">
        <f t="shared" si="14"/>
        <v>115</v>
      </c>
      <c r="J202" s="3">
        <f t="shared" si="15"/>
        <v>20</v>
      </c>
      <c r="K202" s="3" t="str">
        <f t="shared" si="12"/>
        <v>1,115,20</v>
      </c>
    </row>
    <row r="203" spans="1:11" x14ac:dyDescent="0.2">
      <c r="A203" s="5"/>
      <c r="B203" s="4"/>
      <c r="C203" s="3" t="s">
        <v>41</v>
      </c>
      <c r="D203" s="3">
        <f>15+50</f>
        <v>65</v>
      </c>
      <c r="E203" s="3">
        <v>60</v>
      </c>
      <c r="H203" s="3" t="str">
        <f t="shared" si="13"/>
        <v>2</v>
      </c>
      <c r="I203" s="3">
        <f t="shared" si="14"/>
        <v>65</v>
      </c>
      <c r="J203" s="3">
        <f t="shared" si="15"/>
        <v>60</v>
      </c>
      <c r="K203" s="3" t="str">
        <f t="shared" si="12"/>
        <v>2,65,60</v>
      </c>
    </row>
    <row r="204" spans="1:11" x14ac:dyDescent="0.2">
      <c r="A204" s="5">
        <v>44344</v>
      </c>
      <c r="B204" s="4" t="s">
        <v>268</v>
      </c>
      <c r="C204" s="3" t="s">
        <v>41</v>
      </c>
      <c r="D204" s="3">
        <v>36</v>
      </c>
      <c r="E204" s="3">
        <v>4</v>
      </c>
      <c r="H204" s="3" t="str">
        <f t="shared" si="13"/>
        <v>2</v>
      </c>
      <c r="I204" s="3">
        <f t="shared" si="14"/>
        <v>36</v>
      </c>
      <c r="J204" s="3">
        <f t="shared" si="15"/>
        <v>4</v>
      </c>
      <c r="K204" s="3" t="str">
        <f t="shared" si="12"/>
        <v>2,36,4</v>
      </c>
    </row>
    <row r="205" spans="1:11" x14ac:dyDescent="0.2">
      <c r="A205" s="5">
        <v>44323</v>
      </c>
      <c r="B205" s="4" t="s">
        <v>269</v>
      </c>
      <c r="C205" s="3" t="s">
        <v>41</v>
      </c>
      <c r="D205" s="3">
        <v>1</v>
      </c>
      <c r="E205" s="3">
        <v>1</v>
      </c>
      <c r="H205" s="3" t="str">
        <f t="shared" si="13"/>
        <v>2</v>
      </c>
      <c r="I205" s="3">
        <f t="shared" si="14"/>
        <v>1</v>
      </c>
      <c r="J205" s="3">
        <f t="shared" si="15"/>
        <v>1</v>
      </c>
      <c r="K205" s="3" t="str">
        <f t="shared" si="12"/>
        <v>2,1,1</v>
      </c>
    </row>
    <row r="206" spans="1:11" x14ac:dyDescent="0.2">
      <c r="A206" s="5">
        <v>44319</v>
      </c>
      <c r="B206" s="4" t="s">
        <v>240</v>
      </c>
      <c r="C206" s="3" t="s">
        <v>38</v>
      </c>
      <c r="D206" s="3">
        <v>50</v>
      </c>
      <c r="E206" s="3">
        <v>12</v>
      </c>
      <c r="H206" s="3" t="str">
        <f t="shared" si="13"/>
        <v>1</v>
      </c>
      <c r="I206" s="3">
        <f t="shared" si="14"/>
        <v>50</v>
      </c>
      <c r="J206" s="3">
        <f t="shared" si="15"/>
        <v>12</v>
      </c>
      <c r="K206" s="3" t="str">
        <f t="shared" si="12"/>
        <v>1,50,12</v>
      </c>
    </row>
    <row r="207" spans="1:11" x14ac:dyDescent="0.2">
      <c r="A207" s="5"/>
      <c r="B207" s="4"/>
      <c r="C207" s="3" t="s">
        <v>41</v>
      </c>
      <c r="D207" s="3">
        <v>6</v>
      </c>
      <c r="E207" s="3">
        <v>3</v>
      </c>
      <c r="H207" s="3" t="str">
        <f t="shared" si="13"/>
        <v>2</v>
      </c>
      <c r="I207" s="3">
        <f t="shared" si="14"/>
        <v>6</v>
      </c>
      <c r="J207" s="3">
        <f t="shared" si="15"/>
        <v>3</v>
      </c>
      <c r="K207" s="3" t="str">
        <f t="shared" si="12"/>
        <v>2,6,3</v>
      </c>
    </row>
    <row r="208" spans="1:11" x14ac:dyDescent="0.2">
      <c r="A208" s="5">
        <v>44319</v>
      </c>
      <c r="B208" s="4" t="s">
        <v>241</v>
      </c>
      <c r="C208" s="3" t="s">
        <v>41</v>
      </c>
      <c r="D208" s="3">
        <v>25</v>
      </c>
      <c r="E208" s="3">
        <v>13</v>
      </c>
      <c r="H208" s="3" t="str">
        <f t="shared" si="13"/>
        <v>2</v>
      </c>
      <c r="I208" s="3">
        <f t="shared" si="14"/>
        <v>25</v>
      </c>
      <c r="J208" s="3">
        <f t="shared" si="15"/>
        <v>13</v>
      </c>
      <c r="K208" s="3" t="str">
        <f t="shared" si="12"/>
        <v>2,25,13</v>
      </c>
    </row>
    <row r="209" spans="1:11" x14ac:dyDescent="0.2">
      <c r="A209" s="5">
        <v>44320</v>
      </c>
      <c r="B209" s="4" t="s">
        <v>242</v>
      </c>
      <c r="C209" s="3" t="s">
        <v>41</v>
      </c>
      <c r="D209" s="3">
        <v>1</v>
      </c>
      <c r="E209" s="3">
        <v>2</v>
      </c>
      <c r="H209" s="3" t="str">
        <f t="shared" si="13"/>
        <v>2</v>
      </c>
      <c r="I209" s="3">
        <f t="shared" si="14"/>
        <v>1</v>
      </c>
      <c r="J209" s="3">
        <f t="shared" si="15"/>
        <v>2</v>
      </c>
      <c r="K209" s="3" t="str">
        <f t="shared" si="12"/>
        <v>2,1,2</v>
      </c>
    </row>
    <row r="210" spans="1:11" x14ac:dyDescent="0.2">
      <c r="A210" s="5">
        <v>44321</v>
      </c>
      <c r="B210" s="4" t="s">
        <v>243</v>
      </c>
      <c r="C210" s="3" t="s">
        <v>41</v>
      </c>
      <c r="D210" s="3">
        <v>2</v>
      </c>
      <c r="E210" s="3">
        <v>1</v>
      </c>
      <c r="H210" s="3" t="str">
        <f t="shared" si="13"/>
        <v>2</v>
      </c>
      <c r="I210" s="3">
        <f t="shared" si="14"/>
        <v>2</v>
      </c>
      <c r="J210" s="3">
        <f t="shared" si="15"/>
        <v>1</v>
      </c>
      <c r="K210" s="3" t="str">
        <f t="shared" si="12"/>
        <v>2,2,1</v>
      </c>
    </row>
    <row r="211" spans="1:11" x14ac:dyDescent="0.2">
      <c r="A211" s="5">
        <v>44321</v>
      </c>
      <c r="B211" s="4" t="s">
        <v>244</v>
      </c>
      <c r="C211" s="3" t="s">
        <v>38</v>
      </c>
      <c r="D211" s="3">
        <v>2</v>
      </c>
      <c r="E211" s="3">
        <v>1</v>
      </c>
      <c r="H211" s="3" t="str">
        <f t="shared" si="13"/>
        <v>1</v>
      </c>
      <c r="I211" s="3">
        <f t="shared" si="14"/>
        <v>2</v>
      </c>
      <c r="J211" s="3">
        <f t="shared" si="15"/>
        <v>1</v>
      </c>
      <c r="K211" s="3" t="str">
        <f t="shared" si="12"/>
        <v>1,2,1</v>
      </c>
    </row>
    <row r="212" spans="1:11" x14ac:dyDescent="0.2">
      <c r="A212" s="5">
        <v>44321</v>
      </c>
      <c r="B212" s="4" t="s">
        <v>245</v>
      </c>
      <c r="C212" s="3" t="s">
        <v>41</v>
      </c>
      <c r="D212" s="3">
        <v>1</v>
      </c>
      <c r="E212" s="3">
        <v>1</v>
      </c>
      <c r="H212" s="3" t="str">
        <f t="shared" si="13"/>
        <v>2</v>
      </c>
      <c r="I212" s="3">
        <f t="shared" si="14"/>
        <v>1</v>
      </c>
      <c r="J212" s="3">
        <f t="shared" si="15"/>
        <v>1</v>
      </c>
      <c r="K212" s="3" t="str">
        <f t="shared" si="12"/>
        <v>2,1,1</v>
      </c>
    </row>
    <row r="213" spans="1:11" x14ac:dyDescent="0.2">
      <c r="A213" s="5">
        <v>44338</v>
      </c>
      <c r="B213" s="4" t="s">
        <v>246</v>
      </c>
      <c r="C213" s="3" t="s">
        <v>41</v>
      </c>
      <c r="D213" s="3">
        <v>60</v>
      </c>
      <c r="E213" s="3">
        <v>30</v>
      </c>
      <c r="H213" s="3" t="str">
        <f t="shared" si="13"/>
        <v>2</v>
      </c>
      <c r="I213" s="3">
        <f t="shared" si="14"/>
        <v>60</v>
      </c>
      <c r="J213" s="3">
        <f t="shared" si="15"/>
        <v>30</v>
      </c>
      <c r="K213" s="3" t="str">
        <f t="shared" si="12"/>
        <v>2,60,30</v>
      </c>
    </row>
    <row r="214" spans="1:11" x14ac:dyDescent="0.2">
      <c r="A214" s="5">
        <v>44323</v>
      </c>
      <c r="B214" s="4" t="s">
        <v>247</v>
      </c>
      <c r="C214" s="3" t="s">
        <v>38</v>
      </c>
      <c r="D214" s="3">
        <v>40</v>
      </c>
      <c r="E214" s="3">
        <v>20</v>
      </c>
      <c r="H214" s="3" t="str">
        <f t="shared" si="13"/>
        <v>1</v>
      </c>
      <c r="I214" s="3">
        <f t="shared" si="14"/>
        <v>40</v>
      </c>
      <c r="J214" s="3">
        <f t="shared" si="15"/>
        <v>20</v>
      </c>
      <c r="K214" s="3" t="str">
        <f t="shared" si="12"/>
        <v>1,40,20</v>
      </c>
    </row>
    <row r="215" spans="1:11" x14ac:dyDescent="0.2">
      <c r="A215" s="5"/>
      <c r="B215" s="4"/>
      <c r="C215" s="3" t="s">
        <v>41</v>
      </c>
      <c r="D215" s="3">
        <v>40</v>
      </c>
      <c r="E215" s="3">
        <v>20</v>
      </c>
      <c r="H215" s="3" t="str">
        <f t="shared" si="13"/>
        <v>2</v>
      </c>
      <c r="I215" s="3">
        <f t="shared" si="14"/>
        <v>40</v>
      </c>
      <c r="J215" s="3">
        <f t="shared" si="15"/>
        <v>20</v>
      </c>
      <c r="K215" s="3" t="str">
        <f t="shared" si="12"/>
        <v>2,40,20</v>
      </c>
    </row>
    <row r="216" spans="1:11" x14ac:dyDescent="0.2">
      <c r="A216" s="5">
        <v>44333</v>
      </c>
      <c r="B216" s="4" t="s">
        <v>248</v>
      </c>
      <c r="C216" s="3" t="s">
        <v>41</v>
      </c>
      <c r="D216" s="3">
        <v>1</v>
      </c>
      <c r="E216" s="3">
        <v>1</v>
      </c>
      <c r="H216" s="3" t="str">
        <f t="shared" si="13"/>
        <v>2</v>
      </c>
      <c r="I216" s="3">
        <f t="shared" si="14"/>
        <v>1</v>
      </c>
      <c r="J216" s="3">
        <f t="shared" si="15"/>
        <v>1</v>
      </c>
      <c r="K216" s="3" t="str">
        <f t="shared" si="12"/>
        <v>2,1,1</v>
      </c>
    </row>
    <row r="217" spans="1:11" x14ac:dyDescent="0.2">
      <c r="A217" s="5">
        <v>44334</v>
      </c>
      <c r="B217" s="4" t="s">
        <v>249</v>
      </c>
      <c r="C217" s="3" t="s">
        <v>41</v>
      </c>
      <c r="D217" s="3">
        <v>6</v>
      </c>
      <c r="E217" s="3">
        <v>4</v>
      </c>
      <c r="H217" s="3" t="str">
        <f t="shared" si="13"/>
        <v>2</v>
      </c>
      <c r="I217" s="3">
        <f t="shared" si="14"/>
        <v>6</v>
      </c>
      <c r="J217" s="3">
        <f t="shared" si="15"/>
        <v>4</v>
      </c>
      <c r="K217" s="3" t="str">
        <f t="shared" si="12"/>
        <v>2,6,4</v>
      </c>
    </row>
    <row r="218" spans="1:11" x14ac:dyDescent="0.2">
      <c r="A218" s="5">
        <v>44334</v>
      </c>
      <c r="B218" s="4" t="s">
        <v>250</v>
      </c>
      <c r="C218" s="3" t="s">
        <v>41</v>
      </c>
      <c r="D218" s="3">
        <v>30</v>
      </c>
      <c r="E218" s="3">
        <v>10</v>
      </c>
      <c r="H218" s="3" t="str">
        <f t="shared" si="13"/>
        <v>2</v>
      </c>
      <c r="I218" s="3">
        <f t="shared" si="14"/>
        <v>30</v>
      </c>
      <c r="J218" s="3">
        <f t="shared" si="15"/>
        <v>10</v>
      </c>
      <c r="K218" s="3" t="str">
        <f t="shared" si="12"/>
        <v>2,30,10</v>
      </c>
    </row>
    <row r="219" spans="1:11" x14ac:dyDescent="0.2">
      <c r="A219" s="5">
        <v>44334</v>
      </c>
      <c r="B219" s="4" t="s">
        <v>251</v>
      </c>
      <c r="C219" s="3" t="s">
        <v>38</v>
      </c>
      <c r="D219" s="3">
        <v>1</v>
      </c>
      <c r="E219" s="3">
        <v>1</v>
      </c>
      <c r="H219" s="3" t="str">
        <f t="shared" si="13"/>
        <v>1</v>
      </c>
      <c r="I219" s="3">
        <f t="shared" si="14"/>
        <v>1</v>
      </c>
      <c r="J219" s="3">
        <f t="shared" si="15"/>
        <v>1</v>
      </c>
      <c r="K219" s="3" t="str">
        <f t="shared" si="12"/>
        <v>1,1,1</v>
      </c>
    </row>
    <row r="220" spans="1:11" x14ac:dyDescent="0.2">
      <c r="A220" s="5">
        <v>44335</v>
      </c>
      <c r="B220" s="4" t="s">
        <v>252</v>
      </c>
      <c r="C220" s="3" t="s">
        <v>38</v>
      </c>
      <c r="D220" s="3">
        <v>50</v>
      </c>
      <c r="E220" s="3">
        <v>25</v>
      </c>
      <c r="H220" s="3" t="str">
        <f t="shared" si="13"/>
        <v>1</v>
      </c>
      <c r="I220" s="3">
        <f t="shared" si="14"/>
        <v>50</v>
      </c>
      <c r="J220" s="3">
        <f t="shared" si="15"/>
        <v>25</v>
      </c>
      <c r="K220" s="3" t="str">
        <f t="shared" si="12"/>
        <v>1,50,25</v>
      </c>
    </row>
    <row r="221" spans="1:11" x14ac:dyDescent="0.2">
      <c r="A221" s="5">
        <v>44335</v>
      </c>
      <c r="B221" s="4" t="s">
        <v>253</v>
      </c>
      <c r="C221" s="3" t="s">
        <v>41</v>
      </c>
      <c r="D221" s="3">
        <v>12</v>
      </c>
      <c r="E221" s="3">
        <v>6</v>
      </c>
      <c r="H221" s="3" t="str">
        <f t="shared" si="13"/>
        <v>2</v>
      </c>
      <c r="I221" s="3">
        <f t="shared" si="14"/>
        <v>12</v>
      </c>
      <c r="J221" s="3">
        <f t="shared" si="15"/>
        <v>6</v>
      </c>
      <c r="K221" s="3" t="str">
        <f t="shared" si="12"/>
        <v>2,12,6</v>
      </c>
    </row>
    <row r="222" spans="1:11" x14ac:dyDescent="0.2">
      <c r="A222" s="5">
        <v>44336</v>
      </c>
      <c r="B222" s="4" t="s">
        <v>254</v>
      </c>
      <c r="C222" s="3" t="s">
        <v>41</v>
      </c>
      <c r="D222" s="3">
        <v>12</v>
      </c>
      <c r="E222" s="3">
        <v>6</v>
      </c>
      <c r="H222" s="3" t="str">
        <f t="shared" si="13"/>
        <v>2</v>
      </c>
      <c r="I222" s="3">
        <f t="shared" si="14"/>
        <v>12</v>
      </c>
      <c r="J222" s="3">
        <f t="shared" si="15"/>
        <v>6</v>
      </c>
      <c r="K222" s="3" t="str">
        <f t="shared" si="12"/>
        <v>2,12,6</v>
      </c>
    </row>
    <row r="223" spans="1:11" x14ac:dyDescent="0.2">
      <c r="A223" s="5">
        <v>44336</v>
      </c>
      <c r="B223" s="4" t="s">
        <v>255</v>
      </c>
      <c r="C223" s="3" t="s">
        <v>41</v>
      </c>
      <c r="D223" s="3">
        <v>1</v>
      </c>
      <c r="E223" s="3">
        <v>4</v>
      </c>
      <c r="H223" s="3" t="str">
        <f t="shared" si="13"/>
        <v>2</v>
      </c>
      <c r="I223" s="3">
        <f t="shared" si="14"/>
        <v>1</v>
      </c>
      <c r="J223" s="3">
        <f t="shared" si="15"/>
        <v>4</v>
      </c>
      <c r="K223" s="3" t="str">
        <f t="shared" si="12"/>
        <v>2,1,4</v>
      </c>
    </row>
    <row r="224" spans="1:11" x14ac:dyDescent="0.2">
      <c r="A224" s="5">
        <v>44343</v>
      </c>
      <c r="B224" s="4" t="s">
        <v>256</v>
      </c>
      <c r="C224" s="3" t="s">
        <v>38</v>
      </c>
      <c r="D224" s="3">
        <v>5</v>
      </c>
      <c r="E224" s="3">
        <v>1</v>
      </c>
      <c r="H224" s="3" t="str">
        <f t="shared" si="13"/>
        <v>1</v>
      </c>
      <c r="I224" s="3">
        <f t="shared" si="14"/>
        <v>5</v>
      </c>
      <c r="J224" s="3">
        <f t="shared" si="15"/>
        <v>1</v>
      </c>
      <c r="K224" s="3" t="str">
        <f t="shared" si="12"/>
        <v>1,5,1</v>
      </c>
    </row>
    <row r="225" spans="1:11" x14ac:dyDescent="0.2">
      <c r="A225" s="5">
        <v>44337</v>
      </c>
      <c r="B225" s="4" t="s">
        <v>257</v>
      </c>
      <c r="C225" s="3" t="s">
        <v>38</v>
      </c>
      <c r="D225" s="3">
        <v>1</v>
      </c>
      <c r="E225" s="3">
        <v>2</v>
      </c>
      <c r="H225" s="3" t="str">
        <f t="shared" si="13"/>
        <v>1</v>
      </c>
      <c r="I225" s="3">
        <f t="shared" si="14"/>
        <v>1</v>
      </c>
      <c r="J225" s="3">
        <f t="shared" si="15"/>
        <v>2</v>
      </c>
      <c r="K225" s="3" t="str">
        <f t="shared" si="12"/>
        <v>1,1,2</v>
      </c>
    </row>
    <row r="226" spans="1:11" x14ac:dyDescent="0.2">
      <c r="A226" s="5">
        <v>44337</v>
      </c>
      <c r="B226" s="4" t="s">
        <v>258</v>
      </c>
      <c r="C226" s="3" t="s">
        <v>38</v>
      </c>
      <c r="D226" s="3">
        <v>60</v>
      </c>
      <c r="E226" s="3">
        <v>20</v>
      </c>
      <c r="H226" s="3" t="str">
        <f t="shared" si="13"/>
        <v>1</v>
      </c>
      <c r="I226" s="3">
        <f t="shared" si="14"/>
        <v>60</v>
      </c>
      <c r="J226" s="3">
        <f t="shared" si="15"/>
        <v>20</v>
      </c>
      <c r="K226" s="3" t="str">
        <f t="shared" si="12"/>
        <v>1,60,20</v>
      </c>
    </row>
    <row r="227" spans="1:11" x14ac:dyDescent="0.2">
      <c r="A227" s="5">
        <v>44338</v>
      </c>
      <c r="B227" s="4" t="s">
        <v>259</v>
      </c>
      <c r="C227" s="3" t="s">
        <v>38</v>
      </c>
      <c r="D227" s="3">
        <v>50</v>
      </c>
      <c r="E227" s="3">
        <v>26</v>
      </c>
      <c r="H227" s="3" t="str">
        <f t="shared" si="13"/>
        <v>1</v>
      </c>
      <c r="I227" s="3">
        <f t="shared" si="14"/>
        <v>50</v>
      </c>
      <c r="J227" s="3">
        <f t="shared" si="15"/>
        <v>26</v>
      </c>
      <c r="K227" s="3" t="str">
        <f t="shared" si="12"/>
        <v>1,50,26</v>
      </c>
    </row>
    <row r="228" spans="1:11" x14ac:dyDescent="0.2">
      <c r="A228" s="5">
        <v>44338</v>
      </c>
      <c r="B228" s="4" t="s">
        <v>260</v>
      </c>
      <c r="C228" s="3" t="s">
        <v>41</v>
      </c>
      <c r="D228" s="3">
        <v>30</v>
      </c>
      <c r="E228" s="3">
        <v>40</v>
      </c>
      <c r="H228" s="3" t="str">
        <f t="shared" si="13"/>
        <v>2</v>
      </c>
      <c r="I228" s="3">
        <f t="shared" si="14"/>
        <v>30</v>
      </c>
      <c r="J228" s="3">
        <f t="shared" si="15"/>
        <v>40</v>
      </c>
      <c r="K228" s="3" t="str">
        <f t="shared" si="12"/>
        <v>2,30,40</v>
      </c>
    </row>
    <row r="229" spans="1:11" x14ac:dyDescent="0.2">
      <c r="A229" s="5">
        <v>44340</v>
      </c>
      <c r="B229" s="4" t="s">
        <v>261</v>
      </c>
      <c r="C229" s="3" t="s">
        <v>38</v>
      </c>
      <c r="D229" s="3">
        <v>1</v>
      </c>
      <c r="E229" s="3">
        <v>1</v>
      </c>
      <c r="H229" s="3" t="str">
        <f t="shared" si="13"/>
        <v>1</v>
      </c>
      <c r="I229" s="3">
        <f t="shared" si="14"/>
        <v>1</v>
      </c>
      <c r="J229" s="3">
        <f t="shared" si="15"/>
        <v>1</v>
      </c>
      <c r="K229" s="3" t="str">
        <f t="shared" si="12"/>
        <v>1,1,1</v>
      </c>
    </row>
    <row r="230" spans="1:11" x14ac:dyDescent="0.2">
      <c r="A230" s="5">
        <v>44340</v>
      </c>
      <c r="B230" s="4" t="s">
        <v>262</v>
      </c>
      <c r="C230" s="3" t="s">
        <v>38</v>
      </c>
      <c r="D230" s="3">
        <v>2</v>
      </c>
      <c r="E230" s="3">
        <v>1</v>
      </c>
      <c r="H230" s="3" t="str">
        <f t="shared" si="13"/>
        <v>1</v>
      </c>
      <c r="I230" s="3">
        <f t="shared" si="14"/>
        <v>2</v>
      </c>
      <c r="J230" s="3">
        <f t="shared" si="15"/>
        <v>1</v>
      </c>
      <c r="K230" s="3" t="str">
        <f t="shared" si="12"/>
        <v>1,2,1</v>
      </c>
    </row>
    <row r="231" spans="1:11" x14ac:dyDescent="0.2">
      <c r="A231" s="5"/>
      <c r="B231" s="4"/>
      <c r="C231" s="3" t="s">
        <v>41</v>
      </c>
      <c r="D231" s="3">
        <v>2</v>
      </c>
      <c r="E231" s="3">
        <v>1</v>
      </c>
      <c r="H231" s="3" t="str">
        <f t="shared" si="13"/>
        <v>2</v>
      </c>
      <c r="I231" s="3">
        <f t="shared" si="14"/>
        <v>2</v>
      </c>
      <c r="J231" s="3">
        <f t="shared" si="15"/>
        <v>1</v>
      </c>
      <c r="K231" s="3" t="str">
        <f t="shared" si="12"/>
        <v>2,2,1</v>
      </c>
    </row>
    <row r="232" spans="1:11" x14ac:dyDescent="0.2">
      <c r="A232" s="5">
        <v>44340</v>
      </c>
      <c r="B232" s="4" t="s">
        <v>263</v>
      </c>
      <c r="C232" s="3" t="s">
        <v>41</v>
      </c>
      <c r="D232" s="3">
        <v>300</v>
      </c>
      <c r="E232" s="3">
        <v>60</v>
      </c>
      <c r="H232" s="3" t="str">
        <f t="shared" si="13"/>
        <v>2</v>
      </c>
      <c r="I232" s="3">
        <f t="shared" si="14"/>
        <v>300</v>
      </c>
      <c r="J232" s="3">
        <f t="shared" si="15"/>
        <v>60</v>
      </c>
      <c r="K232" s="3" t="str">
        <f t="shared" si="12"/>
        <v>2,300,60</v>
      </c>
    </row>
    <row r="233" spans="1:11" x14ac:dyDescent="0.2">
      <c r="A233" s="5">
        <v>44340</v>
      </c>
      <c r="B233" s="4" t="s">
        <v>264</v>
      </c>
      <c r="C233" s="3" t="s">
        <v>38</v>
      </c>
      <c r="D233" s="3">
        <v>30</v>
      </c>
      <c r="E233" s="3">
        <v>15</v>
      </c>
      <c r="H233" s="3" t="str">
        <f t="shared" si="13"/>
        <v>1</v>
      </c>
      <c r="I233" s="3">
        <f t="shared" si="14"/>
        <v>30</v>
      </c>
      <c r="J233" s="3">
        <f t="shared" si="15"/>
        <v>15</v>
      </c>
      <c r="K233" s="3" t="str">
        <f t="shared" si="12"/>
        <v>1,30,15</v>
      </c>
    </row>
    <row r="234" spans="1:11" x14ac:dyDescent="0.2">
      <c r="A234" s="5">
        <v>44343</v>
      </c>
      <c r="B234" s="4" t="s">
        <v>265</v>
      </c>
      <c r="C234" s="3" t="s">
        <v>41</v>
      </c>
      <c r="D234" s="3">
        <v>24</v>
      </c>
      <c r="E234" s="3">
        <v>12</v>
      </c>
      <c r="H234" s="3" t="str">
        <f t="shared" si="13"/>
        <v>2</v>
      </c>
      <c r="I234" s="3">
        <f t="shared" si="14"/>
        <v>24</v>
      </c>
      <c r="J234" s="3">
        <f t="shared" si="15"/>
        <v>12</v>
      </c>
      <c r="K234" s="3" t="str">
        <f t="shared" si="12"/>
        <v>2,24,12</v>
      </c>
    </row>
    <row r="235" spans="1:11" x14ac:dyDescent="0.2">
      <c r="A235" s="5">
        <v>44344</v>
      </c>
      <c r="B235" s="4" t="s">
        <v>270</v>
      </c>
      <c r="C235" s="3" t="s">
        <v>41</v>
      </c>
      <c r="D235" s="3">
        <v>24</v>
      </c>
      <c r="E235" s="3">
        <v>12</v>
      </c>
      <c r="H235" s="3" t="str">
        <f t="shared" si="13"/>
        <v>2</v>
      </c>
      <c r="I235" s="3">
        <f t="shared" si="14"/>
        <v>24</v>
      </c>
      <c r="J235" s="3">
        <f t="shared" si="15"/>
        <v>12</v>
      </c>
      <c r="K235" s="3" t="str">
        <f t="shared" si="12"/>
        <v>2,24,12</v>
      </c>
    </row>
    <row r="236" spans="1:11" x14ac:dyDescent="0.2">
      <c r="A236" s="5">
        <v>44344</v>
      </c>
      <c r="B236" s="4" t="s">
        <v>271</v>
      </c>
      <c r="C236" s="3" t="s">
        <v>38</v>
      </c>
      <c r="D236" s="3">
        <f>50+7</f>
        <v>57</v>
      </c>
      <c r="E236" s="3">
        <v>20</v>
      </c>
      <c r="H236" s="3" t="str">
        <f t="shared" si="13"/>
        <v>1</v>
      </c>
      <c r="I236" s="3">
        <f t="shared" si="14"/>
        <v>57</v>
      </c>
      <c r="J236" s="3">
        <f t="shared" si="15"/>
        <v>20</v>
      </c>
      <c r="K236" s="3" t="str">
        <f t="shared" si="12"/>
        <v>1,57,20</v>
      </c>
    </row>
    <row r="237" spans="1:11" x14ac:dyDescent="0.2">
      <c r="A237" s="5"/>
      <c r="B237" s="4"/>
      <c r="C237" s="3" t="s">
        <v>41</v>
      </c>
      <c r="D237" s="3">
        <f>10+12+12+10</f>
        <v>44</v>
      </c>
      <c r="E237" s="3">
        <v>22</v>
      </c>
      <c r="H237" s="3" t="str">
        <f t="shared" si="13"/>
        <v>2</v>
      </c>
      <c r="I237" s="3">
        <f t="shared" si="14"/>
        <v>44</v>
      </c>
      <c r="J237" s="3">
        <f t="shared" si="15"/>
        <v>22</v>
      </c>
      <c r="K237" s="3" t="str">
        <f t="shared" si="12"/>
        <v>2,44,22</v>
      </c>
    </row>
    <row r="238" spans="1:11" x14ac:dyDescent="0.2">
      <c r="A238" s="5">
        <v>44344</v>
      </c>
      <c r="B238" s="4" t="s">
        <v>272</v>
      </c>
      <c r="C238" s="3" t="s">
        <v>41</v>
      </c>
      <c r="D238" s="3">
        <v>1</v>
      </c>
      <c r="E238" s="3">
        <v>1</v>
      </c>
      <c r="H238" s="3" t="str">
        <f t="shared" si="13"/>
        <v>2</v>
      </c>
      <c r="I238" s="3">
        <f t="shared" si="14"/>
        <v>1</v>
      </c>
      <c r="J238" s="3">
        <f t="shared" si="15"/>
        <v>1</v>
      </c>
      <c r="K238" s="3" t="str">
        <f t="shared" si="12"/>
        <v>2,1,1</v>
      </c>
    </row>
    <row r="239" spans="1:11" x14ac:dyDescent="0.2">
      <c r="A239" s="5">
        <v>44344</v>
      </c>
      <c r="B239" s="4" t="s">
        <v>273</v>
      </c>
      <c r="C239" s="3" t="s">
        <v>41</v>
      </c>
      <c r="D239" s="3">
        <v>12</v>
      </c>
      <c r="E239" s="3">
        <v>4</v>
      </c>
      <c r="H239" s="3" t="str">
        <f t="shared" si="13"/>
        <v>2</v>
      </c>
      <c r="I239" s="3">
        <f t="shared" si="14"/>
        <v>12</v>
      </c>
      <c r="J239" s="3">
        <f t="shared" si="15"/>
        <v>4</v>
      </c>
      <c r="K239" s="3" t="str">
        <f t="shared" si="12"/>
        <v>2,12,4</v>
      </c>
    </row>
    <row r="240" spans="1:11" x14ac:dyDescent="0.2">
      <c r="A240" s="5">
        <v>44344</v>
      </c>
      <c r="B240" s="4" t="s">
        <v>274</v>
      </c>
      <c r="C240" s="3" t="s">
        <v>38</v>
      </c>
      <c r="D240" s="3">
        <v>2</v>
      </c>
      <c r="E240" s="3">
        <v>1</v>
      </c>
      <c r="H240" s="3" t="str">
        <f t="shared" si="13"/>
        <v>1</v>
      </c>
      <c r="I240" s="3">
        <f t="shared" si="14"/>
        <v>2</v>
      </c>
      <c r="J240" s="3">
        <f t="shared" si="15"/>
        <v>1</v>
      </c>
      <c r="K240" s="3" t="str">
        <f t="shared" si="12"/>
        <v>1,2,1</v>
      </c>
    </row>
    <row r="241" spans="1:11" x14ac:dyDescent="0.2">
      <c r="A241" s="5">
        <v>44345</v>
      </c>
      <c r="B241" s="4" t="s">
        <v>275</v>
      </c>
      <c r="C241" s="3" t="s">
        <v>38</v>
      </c>
      <c r="D241" s="3">
        <v>12</v>
      </c>
      <c r="E241" s="3">
        <v>6</v>
      </c>
      <c r="H241" s="3" t="str">
        <f t="shared" si="13"/>
        <v>1</v>
      </c>
      <c r="I241" s="3">
        <f t="shared" si="14"/>
        <v>12</v>
      </c>
      <c r="J241" s="3">
        <f t="shared" si="15"/>
        <v>6</v>
      </c>
      <c r="K241" s="3" t="str">
        <f t="shared" si="12"/>
        <v>1,12,6</v>
      </c>
    </row>
    <row r="242" spans="1:11" x14ac:dyDescent="0.2">
      <c r="A242" s="5">
        <v>44345</v>
      </c>
      <c r="B242" s="4" t="s">
        <v>276</v>
      </c>
      <c r="C242" s="3" t="s">
        <v>38</v>
      </c>
      <c r="D242" s="3">
        <v>24</v>
      </c>
      <c r="E242" s="3">
        <v>3</v>
      </c>
      <c r="H242" s="3" t="str">
        <f t="shared" si="13"/>
        <v>1</v>
      </c>
      <c r="I242" s="3">
        <f t="shared" si="14"/>
        <v>24</v>
      </c>
      <c r="J242" s="3">
        <f t="shared" si="15"/>
        <v>3</v>
      </c>
      <c r="K242" s="3" t="str">
        <f t="shared" si="12"/>
        <v>1,24,3</v>
      </c>
    </row>
    <row r="243" spans="1:11" x14ac:dyDescent="0.2">
      <c r="A243" s="5">
        <v>44337</v>
      </c>
      <c r="B243" s="4" t="s">
        <v>277</v>
      </c>
      <c r="C243" s="3" t="s">
        <v>38</v>
      </c>
      <c r="D243" s="3">
        <v>30</v>
      </c>
      <c r="E243" s="3">
        <v>10</v>
      </c>
      <c r="H243" s="3" t="str">
        <f t="shared" si="13"/>
        <v>1</v>
      </c>
      <c r="I243" s="3">
        <f t="shared" si="14"/>
        <v>30</v>
      </c>
      <c r="J243" s="3">
        <f t="shared" si="15"/>
        <v>10</v>
      </c>
      <c r="K243" s="3" t="str">
        <f t="shared" si="12"/>
        <v>1,30,10</v>
      </c>
    </row>
    <row r="244" spans="1:11" x14ac:dyDescent="0.2">
      <c r="A244" s="5">
        <v>44347</v>
      </c>
      <c r="B244" s="4" t="s">
        <v>278</v>
      </c>
      <c r="C244" s="3" t="s">
        <v>41</v>
      </c>
      <c r="D244" s="3">
        <v>25</v>
      </c>
      <c r="E244" s="3">
        <v>15</v>
      </c>
      <c r="H244" s="3" t="str">
        <f t="shared" si="13"/>
        <v>2</v>
      </c>
      <c r="I244" s="3">
        <f t="shared" si="14"/>
        <v>25</v>
      </c>
      <c r="J244" s="3">
        <f t="shared" si="15"/>
        <v>15</v>
      </c>
      <c r="K244" s="3" t="str">
        <f t="shared" si="12"/>
        <v>2,25,15</v>
      </c>
    </row>
    <row r="245" spans="1:11" x14ac:dyDescent="0.2">
      <c r="A245" s="5">
        <v>44347</v>
      </c>
      <c r="B245" s="4" t="s">
        <v>279</v>
      </c>
      <c r="C245" s="3" t="s">
        <v>38</v>
      </c>
      <c r="D245" s="3">
        <v>24</v>
      </c>
      <c r="E245" s="3">
        <v>10</v>
      </c>
      <c r="H245" s="3" t="str">
        <f t="shared" si="13"/>
        <v>1</v>
      </c>
      <c r="I245" s="3">
        <f t="shared" si="14"/>
        <v>24</v>
      </c>
      <c r="J245" s="3">
        <f t="shared" si="15"/>
        <v>10</v>
      </c>
      <c r="K245" s="3" t="str">
        <f t="shared" si="12"/>
        <v>1,24,10</v>
      </c>
    </row>
    <row r="246" spans="1:11" x14ac:dyDescent="0.2">
      <c r="B246" s="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Vstitcher 2</dc:creator>
  <cp:lastModifiedBy>Microsoft Office User</cp:lastModifiedBy>
  <dcterms:created xsi:type="dcterms:W3CDTF">2021-12-30T16:34:00Z</dcterms:created>
  <dcterms:modified xsi:type="dcterms:W3CDTF">2022-01-12T03:16:28Z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074A25EE37E84212809A5BEB3452D073</vt:lpwstr>
  </property>
  <property fmtid="{D5CDD505-2E9C-101B-9397-08002B2CF9AE}" pid="3" name="KSOProductBuildVer">
    <vt:lpwstr>1033-11.2.0.10426</vt:lpwstr>
  </property>
</Properties>
</file>