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masaki_nishida/Dropbox/早稲田大学/研究/2019_Yogibo研究/解析データ/"/>
    </mc:Choice>
  </mc:AlternateContent>
  <xr:revisionPtr revIDLastSave="0" documentId="13_ncr:1_{4A79E0D3-6E8E-FB4A-B8DD-B668839D75C6}" xr6:coauthVersionLast="46" xr6:coauthVersionMax="46" xr10:uidLastSave="{00000000-0000-0000-0000-000000000000}"/>
  <bookViews>
    <workbookView xWindow="0" yWindow="500" windowWidth="25600" windowHeight="14320" activeTab="1" xr2:uid="{00000000-000D-0000-FFFF-FFFF00000000}"/>
  </bookViews>
  <sheets>
    <sheet name="フリッカー_最終報告用" sheetId="4" r:id="rId1"/>
    <sheet name="行動計_最終報告用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17" i="5" l="1"/>
  <c r="BD17" i="5"/>
  <c r="AN17" i="5"/>
  <c r="Z17" i="5"/>
  <c r="P17" i="5"/>
  <c r="L17" i="5"/>
  <c r="J17" i="5"/>
  <c r="H17" i="5"/>
  <c r="F17" i="5"/>
  <c r="D17" i="5"/>
  <c r="B17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14" i="5"/>
  <c r="B17" i="4"/>
  <c r="B15" i="4"/>
  <c r="C15" i="4"/>
  <c r="BI13" i="5"/>
  <c r="BH13" i="5"/>
  <c r="BG13" i="5"/>
  <c r="BF13" i="5"/>
  <c r="BE13" i="5"/>
  <c r="BD13" i="5"/>
  <c r="BC13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BI12" i="5"/>
  <c r="BH12" i="5"/>
  <c r="BG12" i="5"/>
  <c r="BF12" i="5"/>
  <c r="BE12" i="5"/>
  <c r="BD12" i="5"/>
  <c r="BC12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C14" i="4"/>
  <c r="B14" i="4"/>
  <c r="C13" i="4"/>
  <c r="B13" i="4"/>
</calcChain>
</file>

<file path=xl/sharedStrings.xml><?xml version="1.0" encoding="utf-8"?>
<sst xmlns="http://schemas.openxmlformats.org/spreadsheetml/2006/main" count="133" uniqueCount="47">
  <si>
    <t>Yogibo</t>
  </si>
  <si>
    <t>Control</t>
  </si>
  <si>
    <t>HA</t>
  </si>
  <si>
    <t>RI</t>
  </si>
  <si>
    <t>IO</t>
  </si>
  <si>
    <t>SS</t>
  </si>
  <si>
    <t>AT</t>
  </si>
  <si>
    <t>YT</t>
  </si>
  <si>
    <t>YM</t>
  </si>
  <si>
    <t>KY</t>
  </si>
  <si>
    <t>HY</t>
  </si>
  <si>
    <t>SK</t>
  </si>
  <si>
    <t>睡眠時間(SPT)</t>
  </si>
  <si>
    <t>IT</t>
  </si>
  <si>
    <t>Ave</t>
  </si>
  <si>
    <t>眠っていた時間(TST)</t>
  </si>
  <si>
    <t>眠るまでの時間(SL)</t>
  </si>
  <si>
    <t>起きていた時間の合計(WASO)</t>
  </si>
  <si>
    <t>睡眠中に起きた回数</t>
  </si>
  <si>
    <t>睡眠効率（％）(SE)</t>
  </si>
  <si>
    <t>起きていた時間の平均</t>
  </si>
  <si>
    <t>8分以上起きていた回数</t>
  </si>
  <si>
    <t>姿勢変更回数(2min毎)</t>
  </si>
  <si>
    <t>ふとんに入った時刻</t>
  </si>
  <si>
    <t>眠りについた時刻</t>
  </si>
  <si>
    <t>目が覚めた時刻</t>
  </si>
  <si>
    <t>ふとんから出た時刻</t>
  </si>
  <si>
    <t>ふとんにいた時間(TIB)</t>
  </si>
  <si>
    <t>起きるまでの時間(BOT)</t>
  </si>
  <si>
    <t>眠っていた時間(TST)（平均）</t>
  </si>
  <si>
    <t>眠るまでの時間(SL)（平均）</t>
  </si>
  <si>
    <t>起きていた時間の合計(WASO)（平均）</t>
  </si>
  <si>
    <t>睡眠中に起きた回数（平均）</t>
  </si>
  <si>
    <t>睡眠効率（％）(SE)（平均）</t>
  </si>
  <si>
    <t>起きていた時間の平均（平均）</t>
  </si>
  <si>
    <t>8分以上起きていた回数（平均）</t>
  </si>
  <si>
    <t>姿勢変更回数(2min毎)（平均）</t>
  </si>
  <si>
    <t>ふとんに入った時刻（平均）</t>
  </si>
  <si>
    <t>眠りについた時刻（平均）</t>
  </si>
  <si>
    <t>目が覚めた時刻（平均）</t>
  </si>
  <si>
    <t>ふとんから出た時刻（平均）</t>
  </si>
  <si>
    <t>睡眠時間(SPT)（平均）</t>
  </si>
  <si>
    <t>ふとんにいた時間(TIB)（平均）</t>
  </si>
  <si>
    <t>起きるまでの時間(BOT)（平均）</t>
  </si>
  <si>
    <t>AVE</t>
    <phoneticPr fontId="6"/>
  </si>
  <si>
    <t>SD</t>
    <phoneticPr fontId="6"/>
  </si>
  <si>
    <t>SEM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</si>
</sst>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82" formatCode="0.00&quot;Hz&quot;"/>
    <numFmt numFmtId="183" formatCode="[h]:mm"/>
    <numFmt numFmtId="184" formatCode="0.0&quot;回&quot;"/>
    <numFmt numFmtId="185" formatCode="0.000&quot;％&quot;"/>
    <numFmt numFmtId="186" formatCode="0.00&quot;時間&quot;"/>
    <numFmt numFmtId="187" formatCode="0.000&quot;時間&quot;"/>
    <numFmt numFmtId="188" formatCode="0&quot;回&quot;"/>
    <numFmt numFmtId="189" formatCode="0.00&quot;％&quot;"/>
    <numFmt numFmtId="190" formatCode="0.0&quot;時間&quot;"/>
    <numFmt numFmtId="201" formatCode="0.00_);[Red]\(0.00\)"/>
    <numFmt numFmtId="202" formatCode="0.000_ "/>
  </numFmts>
  <fonts count="7">
    <font>
      <sz val="11"/>
      <color theme="1"/>
      <name val="Arial"/>
    </font>
    <font>
      <b/>
      <sz val="11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rgb="FF000000"/>
      <name val="游ゴシック"/>
      <family val="3"/>
      <charset val="128"/>
    </font>
    <font>
      <sz val="6"/>
      <name val="Tsukushi A Round Gothic Bold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7CB4D"/>
        <bgColor rgb="FFF7CB4D"/>
      </patternFill>
    </fill>
    <fill>
      <patternFill patternType="solid">
        <fgColor rgb="FFFEF8E3"/>
        <bgColor rgb="FFFEF8E3"/>
      </patternFill>
    </fill>
    <fill>
      <patternFill patternType="solid">
        <fgColor rgb="FF8BC34A"/>
        <bgColor rgb="FF8BC34A"/>
      </patternFill>
    </fill>
    <fill>
      <patternFill patternType="solid">
        <fgColor rgb="FFEEF7E3"/>
        <bgColor rgb="FFEEF7E3"/>
      </patternFill>
    </fill>
    <fill>
      <patternFill patternType="solid">
        <fgColor theme="7" tint="0.39997558519241921"/>
        <bgColor rgb="FFFFFFFF"/>
      </patternFill>
    </fill>
    <fill>
      <patternFill patternType="solid">
        <fgColor theme="7" tint="0.39997558519241921"/>
        <bgColor rgb="FFFEF8E3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20" fontId="3" fillId="2" borderId="0" xfId="0" applyNumberFormat="1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82" fontId="3" fillId="2" borderId="0" xfId="0" applyNumberFormat="1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82" fontId="3" fillId="4" borderId="0" xfId="0" applyNumberFormat="1" applyFont="1" applyFill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1" fillId="6" borderId="1" xfId="0" applyFont="1" applyFill="1" applyBorder="1" applyAlignment="1">
      <alignment horizontal="center" vertical="center"/>
    </xf>
    <xf numFmtId="183" fontId="3" fillId="2" borderId="0" xfId="0" applyNumberFormat="1" applyFont="1" applyFill="1" applyAlignment="1">
      <alignment horizontal="center" vertical="center"/>
    </xf>
    <xf numFmtId="188" fontId="3" fillId="2" borderId="0" xfId="0" applyNumberFormat="1" applyFont="1" applyFill="1" applyAlignment="1">
      <alignment horizontal="center" vertical="center"/>
    </xf>
    <xf numFmtId="189" fontId="3" fillId="2" borderId="0" xfId="0" applyNumberFormat="1" applyFont="1" applyFill="1" applyAlignment="1">
      <alignment horizontal="center" vertical="center"/>
    </xf>
    <xf numFmtId="190" fontId="3" fillId="2" borderId="0" xfId="0" applyNumberFormat="1" applyFont="1" applyFill="1" applyAlignment="1">
      <alignment horizontal="center" vertical="center"/>
    </xf>
    <xf numFmtId="188" fontId="3" fillId="2" borderId="0" xfId="0" applyNumberFormat="1" applyFont="1" applyFill="1" applyAlignment="1">
      <alignment horizontal="center" vertical="center"/>
    </xf>
    <xf numFmtId="0" fontId="4" fillId="6" borderId="0" xfId="0" applyFont="1" applyFill="1" applyAlignment="1">
      <alignment horizontal="center"/>
    </xf>
    <xf numFmtId="183" fontId="3" fillId="6" borderId="0" xfId="0" applyNumberFormat="1" applyFont="1" applyFill="1" applyAlignment="1">
      <alignment horizontal="center" vertical="center"/>
    </xf>
    <xf numFmtId="188" fontId="3" fillId="6" borderId="0" xfId="0" applyNumberFormat="1" applyFont="1" applyFill="1" applyAlignment="1">
      <alignment horizontal="center" vertical="center"/>
    </xf>
    <xf numFmtId="189" fontId="3" fillId="6" borderId="0" xfId="0" applyNumberFormat="1" applyFont="1" applyFill="1" applyAlignment="1">
      <alignment horizontal="center" vertical="center"/>
    </xf>
    <xf numFmtId="190" fontId="3" fillId="6" borderId="0" xfId="0" applyNumberFormat="1" applyFont="1" applyFill="1" applyAlignment="1">
      <alignment horizontal="center" vertical="center"/>
    </xf>
    <xf numFmtId="20" fontId="3" fillId="6" borderId="0" xfId="0" applyNumberFormat="1" applyFont="1" applyFill="1" applyAlignment="1">
      <alignment horizontal="center" vertical="center"/>
    </xf>
    <xf numFmtId="188" fontId="3" fillId="6" borderId="0" xfId="0" applyNumberFormat="1" applyFont="1" applyFill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2" fillId="6" borderId="1" xfId="0" applyFont="1" applyFill="1" applyBorder="1" applyAlignment="1">
      <alignment vertical="center"/>
    </xf>
    <xf numFmtId="0" fontId="3" fillId="7" borderId="0" xfId="0" applyFont="1" applyFill="1" applyAlignment="1">
      <alignment horizontal="center" vertical="center"/>
    </xf>
    <xf numFmtId="182" fontId="3" fillId="7" borderId="0" xfId="0" applyNumberFormat="1" applyFont="1" applyFill="1" applyAlignment="1">
      <alignment horizontal="center" vertical="center"/>
    </xf>
    <xf numFmtId="201" fontId="3" fillId="8" borderId="0" xfId="0" applyNumberFormat="1" applyFont="1" applyFill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182" fontId="3" fillId="2" borderId="5" xfId="0" applyNumberFormat="1" applyFont="1" applyFill="1" applyBorder="1" applyAlignment="1">
      <alignment horizontal="center" vertical="center"/>
    </xf>
    <xf numFmtId="202" fontId="0" fillId="0" borderId="0" xfId="0" applyNumberFormat="1" applyFont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183" fontId="3" fillId="2" borderId="4" xfId="0" applyNumberFormat="1" applyFont="1" applyFill="1" applyBorder="1" applyAlignment="1">
      <alignment horizontal="center" vertical="center"/>
    </xf>
    <xf numFmtId="184" fontId="3" fillId="2" borderId="4" xfId="0" applyNumberFormat="1" applyFont="1" applyFill="1" applyBorder="1" applyAlignment="1">
      <alignment horizontal="center" vertical="center"/>
    </xf>
    <xf numFmtId="185" fontId="3" fillId="2" borderId="4" xfId="0" applyNumberFormat="1" applyFont="1" applyFill="1" applyBorder="1" applyAlignment="1">
      <alignment horizontal="center" vertical="center"/>
    </xf>
    <xf numFmtId="186" fontId="3" fillId="2" borderId="4" xfId="0" applyNumberFormat="1" applyFont="1" applyFill="1" applyBorder="1" applyAlignment="1">
      <alignment horizontal="center" vertical="center"/>
    </xf>
    <xf numFmtId="20" fontId="3" fillId="2" borderId="4" xfId="0" applyNumberFormat="1" applyFont="1" applyFill="1" applyBorder="1" applyAlignment="1">
      <alignment horizontal="center" vertical="center"/>
    </xf>
    <xf numFmtId="187" fontId="3" fillId="2" borderId="4" xfId="0" applyNumberFormat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2" fontId="3" fillId="6" borderId="3" xfId="0" applyNumberFormat="1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183" fontId="3" fillId="2" borderId="6" xfId="0" applyNumberFormat="1" applyFont="1" applyFill="1" applyBorder="1" applyAlignment="1">
      <alignment horizontal="center" vertical="center"/>
    </xf>
    <xf numFmtId="183" fontId="3" fillId="6" borderId="6" xfId="0" applyNumberFormat="1" applyFont="1" applyFill="1" applyBorder="1" applyAlignment="1">
      <alignment horizontal="center" vertical="center"/>
    </xf>
    <xf numFmtId="183" fontId="3" fillId="2" borderId="8" xfId="0" applyNumberFormat="1" applyFont="1" applyFill="1" applyBorder="1" applyAlignment="1">
      <alignment horizontal="center" vertical="center"/>
    </xf>
    <xf numFmtId="2" fontId="3" fillId="6" borderId="6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  <outlinePr summaryBelow="0" summaryRight="0"/>
  </sheetPr>
  <dimension ref="A1:Y17"/>
  <sheetViews>
    <sheetView zoomScale="121" zoomScaleNormal="121" workbookViewId="0">
      <selection activeCell="T24" sqref="T24"/>
    </sheetView>
  </sheetViews>
  <sheetFormatPr baseColWidth="10" defaultColWidth="12.6640625" defaultRowHeight="15" customHeight="1"/>
  <cols>
    <col min="4" max="19" width="12.6640625" hidden="1"/>
  </cols>
  <sheetData>
    <row r="1" spans="1:25" ht="15" customHeight="1">
      <c r="A1" s="26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</row>
    <row r="2" spans="1:25" ht="15" customHeight="1">
      <c r="A2" s="25" t="s">
        <v>13</v>
      </c>
      <c r="B2" s="25" t="s">
        <v>14</v>
      </c>
      <c r="C2" s="24"/>
      <c r="D2" s="25">
        <v>1</v>
      </c>
      <c r="E2" s="24"/>
      <c r="F2" s="25">
        <v>2</v>
      </c>
      <c r="G2" s="24"/>
      <c r="H2" s="25">
        <v>3</v>
      </c>
      <c r="I2" s="24"/>
      <c r="J2" s="25">
        <v>4</v>
      </c>
      <c r="K2" s="24"/>
      <c r="L2" s="25">
        <v>5</v>
      </c>
      <c r="M2" s="24"/>
      <c r="N2" s="25">
        <v>6</v>
      </c>
      <c r="O2" s="24"/>
      <c r="P2" s="25">
        <v>7</v>
      </c>
      <c r="Q2" s="24"/>
      <c r="R2" s="25">
        <v>8</v>
      </c>
      <c r="S2" s="24"/>
      <c r="T2" s="24"/>
      <c r="U2" s="24"/>
      <c r="V2" s="24"/>
      <c r="W2" s="24"/>
      <c r="X2" s="24"/>
      <c r="Y2" s="24"/>
    </row>
    <row r="3" spans="1:25" ht="15" customHeight="1">
      <c r="A3" s="27"/>
      <c r="B3" s="4" t="s">
        <v>0</v>
      </c>
      <c r="C3" s="4" t="s">
        <v>1</v>
      </c>
      <c r="D3" s="4" t="s">
        <v>0</v>
      </c>
      <c r="E3" s="4" t="s">
        <v>1</v>
      </c>
      <c r="F3" s="4" t="s">
        <v>0</v>
      </c>
      <c r="G3" s="4" t="s">
        <v>1</v>
      </c>
      <c r="H3" s="4" t="s">
        <v>0</v>
      </c>
      <c r="I3" s="4" t="s">
        <v>1</v>
      </c>
      <c r="J3" s="4" t="s">
        <v>0</v>
      </c>
      <c r="K3" s="4" t="s">
        <v>1</v>
      </c>
      <c r="L3" s="4" t="s">
        <v>0</v>
      </c>
      <c r="M3" s="4" t="s">
        <v>1</v>
      </c>
      <c r="N3" s="4" t="s">
        <v>0</v>
      </c>
      <c r="O3" s="4" t="s">
        <v>1</v>
      </c>
      <c r="P3" s="4" t="s">
        <v>0</v>
      </c>
      <c r="Q3" s="4" t="s">
        <v>1</v>
      </c>
      <c r="R3" s="4" t="s">
        <v>0</v>
      </c>
      <c r="S3" s="4" t="s">
        <v>1</v>
      </c>
    </row>
    <row r="4" spans="1:25" ht="15" customHeight="1">
      <c r="A4" s="2" t="s">
        <v>2</v>
      </c>
      <c r="B4" s="5">
        <v>35.042500000000004</v>
      </c>
      <c r="C4" s="5">
        <v>33.330000000000005</v>
      </c>
      <c r="D4" s="5">
        <v>35.159999999999997</v>
      </c>
      <c r="E4" s="5">
        <v>34.35</v>
      </c>
      <c r="F4" s="5">
        <v>34.81</v>
      </c>
      <c r="G4" s="5">
        <v>32.409999999999997</v>
      </c>
      <c r="H4" s="5">
        <v>37.159999999999997</v>
      </c>
      <c r="I4" s="5">
        <v>32.28</v>
      </c>
      <c r="J4" s="5">
        <v>34.42</v>
      </c>
      <c r="K4" s="5">
        <v>32.020000000000003</v>
      </c>
      <c r="L4" s="5">
        <v>34.93</v>
      </c>
      <c r="M4" s="5">
        <v>34.159999999999997</v>
      </c>
      <c r="N4" s="5">
        <v>34.97</v>
      </c>
      <c r="O4" s="5">
        <v>34.200000000000003</v>
      </c>
      <c r="P4" s="5">
        <v>34.93</v>
      </c>
      <c r="Q4" s="5">
        <v>34.42</v>
      </c>
      <c r="R4" s="5">
        <v>33.96</v>
      </c>
      <c r="S4" s="5">
        <v>32.799999999999997</v>
      </c>
    </row>
    <row r="5" spans="1:25" ht="15" customHeight="1">
      <c r="A5" s="6" t="s">
        <v>3</v>
      </c>
      <c r="B5" s="7">
        <v>37.011250000000004</v>
      </c>
      <c r="C5" s="7">
        <v>38.451250000000002</v>
      </c>
      <c r="D5" s="7">
        <v>37.9</v>
      </c>
      <c r="E5" s="7">
        <v>38</v>
      </c>
      <c r="F5" s="7">
        <v>37.479999999999997</v>
      </c>
      <c r="G5" s="7">
        <v>40.700000000000003</v>
      </c>
      <c r="H5" s="7">
        <v>37.86</v>
      </c>
      <c r="I5" s="7">
        <v>39.67</v>
      </c>
      <c r="J5" s="7">
        <v>36.6</v>
      </c>
      <c r="K5" s="7">
        <v>40.36</v>
      </c>
      <c r="L5" s="7">
        <v>36.270000000000003</v>
      </c>
      <c r="M5" s="7">
        <v>37.83</v>
      </c>
      <c r="N5" s="7">
        <v>36.85</v>
      </c>
      <c r="O5" s="7">
        <v>37.869999999999997</v>
      </c>
      <c r="P5" s="7">
        <v>36.770000000000003</v>
      </c>
      <c r="Q5" s="7">
        <v>35.4</v>
      </c>
      <c r="R5" s="7">
        <v>36.36</v>
      </c>
      <c r="S5" s="7">
        <v>37.78</v>
      </c>
    </row>
    <row r="6" spans="1:25" ht="15" customHeight="1">
      <c r="A6" s="1" t="s">
        <v>4</v>
      </c>
      <c r="B6" s="5">
        <v>39.068750000000001</v>
      </c>
      <c r="C6" s="5">
        <v>37.361249999999998</v>
      </c>
      <c r="D6" s="5">
        <v>40.89</v>
      </c>
      <c r="E6" s="5">
        <v>37.31</v>
      </c>
      <c r="F6" s="5">
        <v>40.44</v>
      </c>
      <c r="G6" s="5">
        <v>36.35</v>
      </c>
      <c r="H6" s="5">
        <v>40.159999999999997</v>
      </c>
      <c r="I6" s="5">
        <v>36.64</v>
      </c>
      <c r="J6" s="5">
        <v>40.619999999999997</v>
      </c>
      <c r="K6" s="5">
        <v>37.590000000000003</v>
      </c>
      <c r="L6" s="5">
        <v>35.71</v>
      </c>
      <c r="M6" s="5">
        <v>39.35</v>
      </c>
      <c r="N6" s="5">
        <v>36.99</v>
      </c>
      <c r="O6" s="5">
        <v>37.04</v>
      </c>
      <c r="P6" s="5">
        <v>37.92</v>
      </c>
      <c r="Q6" s="5">
        <v>35.72</v>
      </c>
      <c r="R6" s="5">
        <v>39.82</v>
      </c>
      <c r="S6" s="5">
        <v>38.89</v>
      </c>
    </row>
    <row r="7" spans="1:25" ht="15" customHeight="1">
      <c r="A7" s="6" t="s">
        <v>11</v>
      </c>
      <c r="B7" s="7">
        <v>34.902500000000003</v>
      </c>
      <c r="C7" s="7">
        <v>34.717500000000001</v>
      </c>
      <c r="D7" s="7">
        <v>35.340000000000003</v>
      </c>
      <c r="E7" s="7">
        <v>33.659999999999997</v>
      </c>
      <c r="F7" s="7">
        <v>34.93</v>
      </c>
      <c r="G7" s="7">
        <v>37.270000000000003</v>
      </c>
      <c r="H7" s="7">
        <v>34.619999999999997</v>
      </c>
      <c r="I7" s="7">
        <v>34.979999999999997</v>
      </c>
      <c r="J7" s="7">
        <v>37.44</v>
      </c>
      <c r="K7" s="7">
        <v>34.93</v>
      </c>
      <c r="L7" s="7">
        <v>34.369999999999997</v>
      </c>
      <c r="M7" s="7">
        <v>34.89</v>
      </c>
      <c r="N7" s="7">
        <v>34.92</v>
      </c>
      <c r="O7" s="7">
        <v>35.01</v>
      </c>
      <c r="P7" s="7">
        <v>34.880000000000003</v>
      </c>
      <c r="Q7" s="7">
        <v>33.299999999999997</v>
      </c>
      <c r="R7" s="7">
        <v>32.72</v>
      </c>
      <c r="S7" s="7">
        <v>33.700000000000003</v>
      </c>
    </row>
    <row r="8" spans="1:25" ht="15" customHeight="1">
      <c r="A8" s="1" t="s">
        <v>5</v>
      </c>
      <c r="B8" s="5">
        <v>38.166249999999998</v>
      </c>
      <c r="C8" s="5">
        <v>37.066250000000004</v>
      </c>
      <c r="D8" s="5">
        <v>39.200000000000003</v>
      </c>
      <c r="E8" s="5">
        <v>37.06</v>
      </c>
      <c r="F8" s="5">
        <v>37.74</v>
      </c>
      <c r="G8" s="5">
        <v>37.82</v>
      </c>
      <c r="H8" s="5">
        <v>36.5</v>
      </c>
      <c r="I8" s="5">
        <v>37.03</v>
      </c>
      <c r="J8" s="5">
        <v>37.909999999999997</v>
      </c>
      <c r="K8" s="5">
        <v>37.44</v>
      </c>
      <c r="L8" s="5">
        <v>38.89</v>
      </c>
      <c r="M8" s="5">
        <v>37.200000000000003</v>
      </c>
      <c r="N8" s="5">
        <v>37.32</v>
      </c>
      <c r="O8" s="5">
        <v>37.06</v>
      </c>
      <c r="P8" s="5">
        <v>40.65</v>
      </c>
      <c r="Q8" s="5">
        <v>37.799999999999997</v>
      </c>
      <c r="R8" s="5">
        <v>37.119999999999997</v>
      </c>
      <c r="S8" s="5">
        <v>35.119999999999997</v>
      </c>
    </row>
    <row r="9" spans="1:25" ht="15" customHeight="1">
      <c r="A9" s="6" t="s">
        <v>6</v>
      </c>
      <c r="B9" s="7">
        <v>32.123750000000001</v>
      </c>
      <c r="C9" s="7">
        <v>33.28875</v>
      </c>
      <c r="D9" s="7">
        <v>33.53</v>
      </c>
      <c r="E9" s="7">
        <v>34.590000000000003</v>
      </c>
      <c r="F9" s="7">
        <v>30.74</v>
      </c>
      <c r="G9" s="7">
        <v>34.799999999999997</v>
      </c>
      <c r="H9" s="7">
        <v>32.380000000000003</v>
      </c>
      <c r="I9" s="7">
        <v>32.479999999999997</v>
      </c>
      <c r="J9" s="7">
        <v>32.08</v>
      </c>
      <c r="K9" s="7">
        <v>32.85</v>
      </c>
      <c r="L9" s="7">
        <v>32.6</v>
      </c>
      <c r="M9" s="7">
        <v>32.5</v>
      </c>
      <c r="N9" s="7">
        <v>31.95</v>
      </c>
      <c r="O9" s="7">
        <v>31.61</v>
      </c>
      <c r="P9" s="7">
        <v>32.39</v>
      </c>
      <c r="Q9" s="7">
        <v>32.61</v>
      </c>
      <c r="R9" s="7">
        <v>31.32</v>
      </c>
      <c r="S9" s="7">
        <v>34.869999999999997</v>
      </c>
    </row>
    <row r="10" spans="1:25" ht="15" customHeight="1">
      <c r="A10" s="1" t="s">
        <v>7</v>
      </c>
      <c r="B10" s="5">
        <v>39.057500000000005</v>
      </c>
      <c r="C10" s="5">
        <v>39.215000000000003</v>
      </c>
      <c r="D10" s="5">
        <v>41.04</v>
      </c>
      <c r="E10" s="5">
        <v>40.54</v>
      </c>
      <c r="F10" s="5">
        <v>41.15</v>
      </c>
      <c r="G10" s="5">
        <v>39.83</v>
      </c>
      <c r="H10" s="5">
        <v>41</v>
      </c>
      <c r="I10" s="5">
        <v>35.06</v>
      </c>
      <c r="J10" s="5">
        <v>37.71</v>
      </c>
      <c r="K10" s="5">
        <v>37.47</v>
      </c>
      <c r="L10" s="5">
        <v>37.78</v>
      </c>
      <c r="M10" s="5">
        <v>40.659999999999997</v>
      </c>
      <c r="N10" s="5">
        <v>38.020000000000003</v>
      </c>
      <c r="O10" s="5">
        <v>39.44</v>
      </c>
      <c r="P10" s="5">
        <v>37.89</v>
      </c>
      <c r="Q10" s="5">
        <v>40.229999999999997</v>
      </c>
      <c r="R10" s="5">
        <v>37.869999999999997</v>
      </c>
      <c r="S10" s="5">
        <v>40.49</v>
      </c>
    </row>
    <row r="11" spans="1:25" ht="15" customHeight="1">
      <c r="A11" s="6" t="s">
        <v>9</v>
      </c>
      <c r="B11" s="7">
        <v>35.85</v>
      </c>
      <c r="C11" s="7">
        <v>36.133749999999999</v>
      </c>
      <c r="D11" s="7">
        <v>37.159999999999997</v>
      </c>
      <c r="E11" s="7">
        <v>37.46</v>
      </c>
      <c r="F11" s="7">
        <v>37.979999999999997</v>
      </c>
      <c r="G11" s="7">
        <v>37.729999999999997</v>
      </c>
      <c r="H11" s="7">
        <v>34.950000000000003</v>
      </c>
      <c r="I11" s="7">
        <v>37.049999999999997</v>
      </c>
      <c r="J11" s="7">
        <v>36.89</v>
      </c>
      <c r="K11" s="7">
        <v>37.11</v>
      </c>
      <c r="L11" s="7">
        <v>34.89</v>
      </c>
      <c r="M11" s="7">
        <v>35.29</v>
      </c>
      <c r="N11" s="7">
        <v>35.200000000000003</v>
      </c>
      <c r="O11" s="7">
        <v>35.340000000000003</v>
      </c>
      <c r="P11" s="7">
        <v>34.67</v>
      </c>
      <c r="Q11" s="7">
        <v>34.729999999999997</v>
      </c>
      <c r="R11" s="7">
        <v>35.06</v>
      </c>
      <c r="S11" s="7">
        <v>34.36</v>
      </c>
    </row>
    <row r="12" spans="1:25" ht="15" customHeight="1">
      <c r="A12" s="34" t="s">
        <v>10</v>
      </c>
      <c r="B12" s="35">
        <v>34.590000000000003</v>
      </c>
      <c r="C12" s="35">
        <v>36.473750000000003</v>
      </c>
      <c r="D12" s="5">
        <v>34.94</v>
      </c>
      <c r="E12" s="5">
        <v>37.65</v>
      </c>
      <c r="F12" s="5">
        <v>37.44</v>
      </c>
      <c r="G12" s="5">
        <v>36.35</v>
      </c>
      <c r="H12" s="5">
        <v>34.25</v>
      </c>
      <c r="I12" s="5">
        <v>35.33</v>
      </c>
      <c r="J12" s="5">
        <v>34.96</v>
      </c>
      <c r="K12" s="5">
        <v>36.340000000000003</v>
      </c>
      <c r="L12" s="5">
        <v>34.479999999999997</v>
      </c>
      <c r="M12" s="5">
        <v>37.409999999999997</v>
      </c>
      <c r="N12" s="5">
        <v>32.57</v>
      </c>
      <c r="O12" s="5">
        <v>37.56</v>
      </c>
      <c r="P12" s="5">
        <v>34.92</v>
      </c>
      <c r="Q12" s="5">
        <v>34.33</v>
      </c>
      <c r="R12" s="5">
        <v>33.159999999999997</v>
      </c>
      <c r="S12" s="5">
        <v>36.82</v>
      </c>
    </row>
    <row r="13" spans="1:25" ht="15" customHeight="1">
      <c r="A13" s="31" t="s">
        <v>44</v>
      </c>
      <c r="B13" s="32">
        <f>AVERAGE(B4:B12)</f>
        <v>36.201388888888886</v>
      </c>
      <c r="C13" s="32">
        <f>AVERAGE(C4:C12)</f>
        <v>36.226388888888891</v>
      </c>
    </row>
    <row r="14" spans="1:25" ht="15" customHeight="1">
      <c r="A14" s="31" t="s">
        <v>45</v>
      </c>
      <c r="B14" s="33">
        <f>STDEV(B4:B12)</f>
        <v>2.3257527716550421</v>
      </c>
      <c r="C14" s="33">
        <f>STDEV(C4:C12)</f>
        <v>2.0988206737323014</v>
      </c>
    </row>
    <row r="15" spans="1:25" ht="15" customHeight="1">
      <c r="A15" s="31" t="s">
        <v>46</v>
      </c>
      <c r="B15" s="33">
        <f>B14/SQRT(10)</f>
        <v>0.73546760328794292</v>
      </c>
      <c r="C15" s="33">
        <f>C14/SQRT(10)</f>
        <v>0.6637053729243203</v>
      </c>
    </row>
    <row r="17" spans="2:2" ht="15" customHeight="1">
      <c r="B17" s="36">
        <f>TTEST(B4:B12,C4:C12,2,1)</f>
        <v>0.95644446377455117</v>
      </c>
    </row>
  </sheetData>
  <mergeCells count="14">
    <mergeCell ref="V2:W2"/>
    <mergeCell ref="X2:Y2"/>
    <mergeCell ref="A1:S1"/>
    <mergeCell ref="A2:A3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</mergeCells>
  <phoneticPr fontId="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FF00"/>
    <outlinePr summaryBelow="0" summaryRight="0"/>
  </sheetPr>
  <dimension ref="A1:BI17"/>
  <sheetViews>
    <sheetView tabSelected="1" topLeftCell="T2" zoomScale="93" zoomScaleNormal="93" workbookViewId="0">
      <selection activeCell="AF17" sqref="AF17"/>
    </sheetView>
  </sheetViews>
  <sheetFormatPr baseColWidth="10" defaultColWidth="12.6640625" defaultRowHeight="15" customHeight="1"/>
  <cols>
    <col min="1" max="61" width="12.6640625" customWidth="1"/>
  </cols>
  <sheetData>
    <row r="1" spans="1:61" hidden="1">
      <c r="A1" s="8"/>
      <c r="B1" s="9">
        <v>5</v>
      </c>
      <c r="C1" s="9">
        <v>5</v>
      </c>
      <c r="D1" s="9">
        <v>6</v>
      </c>
      <c r="E1" s="9">
        <v>6</v>
      </c>
      <c r="F1" s="9">
        <v>7</v>
      </c>
      <c r="G1" s="9">
        <v>7</v>
      </c>
      <c r="H1" s="9">
        <v>8</v>
      </c>
      <c r="I1" s="9">
        <v>8</v>
      </c>
      <c r="J1" s="9">
        <v>9</v>
      </c>
      <c r="K1" s="9">
        <v>9</v>
      </c>
      <c r="L1" s="9">
        <v>10</v>
      </c>
      <c r="M1" s="9">
        <v>10</v>
      </c>
      <c r="N1" s="9">
        <v>11</v>
      </c>
      <c r="O1" s="9">
        <v>11</v>
      </c>
      <c r="P1" s="9">
        <v>12</v>
      </c>
      <c r="Q1" s="9">
        <v>12</v>
      </c>
      <c r="R1" s="9">
        <v>13</v>
      </c>
      <c r="S1" s="9">
        <v>13</v>
      </c>
      <c r="T1" s="9">
        <v>14</v>
      </c>
      <c r="U1" s="9">
        <v>14</v>
      </c>
      <c r="V1" s="9">
        <v>15</v>
      </c>
      <c r="W1" s="9">
        <v>15</v>
      </c>
      <c r="X1" s="9">
        <v>16</v>
      </c>
      <c r="Y1" s="9">
        <v>16</v>
      </c>
      <c r="Z1" s="9">
        <v>17</v>
      </c>
      <c r="AA1" s="9">
        <v>17</v>
      </c>
      <c r="AB1" s="9">
        <v>18</v>
      </c>
      <c r="AC1" s="9">
        <v>18</v>
      </c>
      <c r="AD1" s="9">
        <v>19</v>
      </c>
      <c r="AE1" s="9">
        <v>19</v>
      </c>
      <c r="AF1" s="9">
        <v>20</v>
      </c>
      <c r="AG1" s="9">
        <v>20</v>
      </c>
      <c r="AH1" s="9">
        <v>21</v>
      </c>
      <c r="AI1" s="9">
        <v>21</v>
      </c>
      <c r="AJ1" s="9">
        <v>22</v>
      </c>
      <c r="AK1" s="9">
        <v>22</v>
      </c>
      <c r="AL1" s="9">
        <v>23</v>
      </c>
      <c r="AM1" s="9">
        <v>23</v>
      </c>
      <c r="AN1" s="9">
        <v>24</v>
      </c>
      <c r="AO1" s="9">
        <v>24</v>
      </c>
      <c r="AP1" s="9">
        <v>25</v>
      </c>
      <c r="AQ1" s="9">
        <v>25</v>
      </c>
      <c r="AR1" s="9">
        <v>26</v>
      </c>
      <c r="AS1" s="9">
        <v>26</v>
      </c>
      <c r="AT1" s="9">
        <v>27</v>
      </c>
      <c r="AU1" s="9">
        <v>27</v>
      </c>
      <c r="AV1" s="9">
        <v>28</v>
      </c>
      <c r="AW1" s="9">
        <v>28</v>
      </c>
      <c r="AX1" s="9">
        <v>29</v>
      </c>
      <c r="AY1" s="9">
        <v>29</v>
      </c>
      <c r="AZ1" s="9">
        <v>30</v>
      </c>
      <c r="BA1" s="9">
        <v>30</v>
      </c>
      <c r="BB1" s="9">
        <v>31</v>
      </c>
      <c r="BC1" s="9">
        <v>31</v>
      </c>
      <c r="BD1" s="9">
        <v>32</v>
      </c>
      <c r="BE1" s="9">
        <v>32</v>
      </c>
      <c r="BF1" s="9">
        <v>33</v>
      </c>
      <c r="BG1" s="9">
        <v>33</v>
      </c>
      <c r="BH1" s="9">
        <v>34</v>
      </c>
      <c r="BI1" s="9">
        <v>34</v>
      </c>
    </row>
    <row r="2" spans="1:61">
      <c r="A2" s="29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</row>
    <row r="3" spans="1:61" ht="18">
      <c r="A3" s="25" t="s">
        <v>13</v>
      </c>
      <c r="B3" s="28" t="s">
        <v>15</v>
      </c>
      <c r="C3" s="24"/>
      <c r="D3" s="28" t="s">
        <v>16</v>
      </c>
      <c r="E3" s="24"/>
      <c r="F3" s="28" t="s">
        <v>17</v>
      </c>
      <c r="G3" s="24"/>
      <c r="H3" s="28" t="s">
        <v>18</v>
      </c>
      <c r="I3" s="24"/>
      <c r="J3" s="28" t="s">
        <v>19</v>
      </c>
      <c r="K3" s="24"/>
      <c r="L3" s="28" t="s">
        <v>20</v>
      </c>
      <c r="M3" s="24"/>
      <c r="N3" s="28" t="s">
        <v>21</v>
      </c>
      <c r="O3" s="24"/>
      <c r="P3" s="28" t="s">
        <v>22</v>
      </c>
      <c r="Q3" s="24"/>
      <c r="R3" s="28" t="s">
        <v>23</v>
      </c>
      <c r="S3" s="24"/>
      <c r="T3" s="28" t="s">
        <v>24</v>
      </c>
      <c r="U3" s="24"/>
      <c r="V3" s="28" t="s">
        <v>25</v>
      </c>
      <c r="W3" s="24"/>
      <c r="X3" s="28" t="s">
        <v>26</v>
      </c>
      <c r="Y3" s="24"/>
      <c r="Z3" s="28" t="s">
        <v>12</v>
      </c>
      <c r="AA3" s="24"/>
      <c r="AB3" s="28" t="s">
        <v>27</v>
      </c>
      <c r="AC3" s="24"/>
      <c r="AD3" s="28" t="s">
        <v>28</v>
      </c>
      <c r="AE3" s="24"/>
      <c r="AF3" s="28" t="s">
        <v>29</v>
      </c>
      <c r="AG3" s="24"/>
      <c r="AH3" s="28" t="s">
        <v>30</v>
      </c>
      <c r="AI3" s="24"/>
      <c r="AJ3" s="28" t="s">
        <v>31</v>
      </c>
      <c r="AK3" s="24"/>
      <c r="AL3" s="28" t="s">
        <v>32</v>
      </c>
      <c r="AM3" s="24"/>
      <c r="AN3" s="28" t="s">
        <v>33</v>
      </c>
      <c r="AO3" s="24"/>
      <c r="AP3" s="28" t="s">
        <v>34</v>
      </c>
      <c r="AQ3" s="24"/>
      <c r="AR3" s="28" t="s">
        <v>35</v>
      </c>
      <c r="AS3" s="24"/>
      <c r="AT3" s="28" t="s">
        <v>36</v>
      </c>
      <c r="AU3" s="24"/>
      <c r="AV3" s="28" t="s">
        <v>37</v>
      </c>
      <c r="AW3" s="24"/>
      <c r="AX3" s="28" t="s">
        <v>38</v>
      </c>
      <c r="AY3" s="24"/>
      <c r="AZ3" s="28" t="s">
        <v>39</v>
      </c>
      <c r="BA3" s="24"/>
      <c r="BB3" s="28" t="s">
        <v>40</v>
      </c>
      <c r="BC3" s="24"/>
      <c r="BD3" s="28" t="s">
        <v>41</v>
      </c>
      <c r="BE3" s="24"/>
      <c r="BF3" s="28" t="s">
        <v>42</v>
      </c>
      <c r="BG3" s="24"/>
      <c r="BH3" s="28" t="s">
        <v>43</v>
      </c>
      <c r="BI3" s="24"/>
    </row>
    <row r="4" spans="1:61">
      <c r="A4" s="30"/>
      <c r="B4" s="46" t="s">
        <v>0</v>
      </c>
      <c r="C4" s="10" t="s">
        <v>1</v>
      </c>
      <c r="D4" s="10" t="s">
        <v>0</v>
      </c>
      <c r="E4" s="10" t="s">
        <v>1</v>
      </c>
      <c r="F4" s="10" t="s">
        <v>0</v>
      </c>
      <c r="G4" s="10" t="s">
        <v>1</v>
      </c>
      <c r="H4" s="10" t="s">
        <v>0</v>
      </c>
      <c r="I4" s="10" t="s">
        <v>1</v>
      </c>
      <c r="J4" s="10" t="s">
        <v>0</v>
      </c>
      <c r="K4" s="10" t="s">
        <v>1</v>
      </c>
      <c r="L4" s="10" t="s">
        <v>0</v>
      </c>
      <c r="M4" s="10" t="s">
        <v>1</v>
      </c>
      <c r="N4" s="10" t="s">
        <v>0</v>
      </c>
      <c r="O4" s="10" t="s">
        <v>1</v>
      </c>
      <c r="P4" s="10" t="s">
        <v>0</v>
      </c>
      <c r="Q4" s="10" t="s">
        <v>1</v>
      </c>
      <c r="R4" s="10" t="s">
        <v>0</v>
      </c>
      <c r="S4" s="10" t="s">
        <v>1</v>
      </c>
      <c r="T4" s="10" t="s">
        <v>0</v>
      </c>
      <c r="U4" s="10" t="s">
        <v>1</v>
      </c>
      <c r="V4" s="10" t="s">
        <v>0</v>
      </c>
      <c r="W4" s="10" t="s">
        <v>1</v>
      </c>
      <c r="X4" s="10" t="s">
        <v>0</v>
      </c>
      <c r="Y4" s="10" t="s">
        <v>1</v>
      </c>
      <c r="Z4" s="10" t="s">
        <v>0</v>
      </c>
      <c r="AA4" s="10" t="s">
        <v>1</v>
      </c>
      <c r="AB4" s="10" t="s">
        <v>0</v>
      </c>
      <c r="AC4" s="10" t="s">
        <v>1</v>
      </c>
      <c r="AD4" s="10" t="s">
        <v>0</v>
      </c>
      <c r="AE4" s="10" t="s">
        <v>1</v>
      </c>
      <c r="AF4" s="10" t="s">
        <v>0</v>
      </c>
      <c r="AG4" s="10" t="s">
        <v>1</v>
      </c>
      <c r="AH4" s="10" t="s">
        <v>0</v>
      </c>
      <c r="AI4" s="10" t="s">
        <v>1</v>
      </c>
      <c r="AJ4" s="10" t="s">
        <v>0</v>
      </c>
      <c r="AK4" s="10" t="s">
        <v>1</v>
      </c>
      <c r="AL4" s="10" t="s">
        <v>0</v>
      </c>
      <c r="AM4" s="10" t="s">
        <v>1</v>
      </c>
      <c r="AN4" s="10" t="s">
        <v>0</v>
      </c>
      <c r="AO4" s="10" t="s">
        <v>1</v>
      </c>
      <c r="AP4" s="10" t="s">
        <v>0</v>
      </c>
      <c r="AQ4" s="10" t="s">
        <v>1</v>
      </c>
      <c r="AR4" s="10" t="s">
        <v>0</v>
      </c>
      <c r="AS4" s="10" t="s">
        <v>1</v>
      </c>
      <c r="AT4" s="10" t="s">
        <v>0</v>
      </c>
      <c r="AU4" s="10" t="s">
        <v>1</v>
      </c>
      <c r="AV4" s="10" t="s">
        <v>0</v>
      </c>
      <c r="AW4" s="10" t="s">
        <v>1</v>
      </c>
      <c r="AX4" s="10" t="s">
        <v>0</v>
      </c>
      <c r="AY4" s="10" t="s">
        <v>1</v>
      </c>
      <c r="AZ4" s="10" t="s">
        <v>0</v>
      </c>
      <c r="BA4" s="10" t="s">
        <v>1</v>
      </c>
      <c r="BB4" s="10" t="s">
        <v>0</v>
      </c>
      <c r="BC4" s="10" t="s">
        <v>1</v>
      </c>
      <c r="BD4" s="10" t="s">
        <v>0</v>
      </c>
      <c r="BE4" s="10" t="s">
        <v>1</v>
      </c>
      <c r="BF4" s="10" t="s">
        <v>0</v>
      </c>
      <c r="BG4" s="10" t="s">
        <v>1</v>
      </c>
      <c r="BH4" s="10" t="s">
        <v>0</v>
      </c>
      <c r="BI4" s="10" t="s">
        <v>1</v>
      </c>
    </row>
    <row r="5" spans="1:61">
      <c r="A5" s="2" t="s">
        <v>3</v>
      </c>
      <c r="B5" s="47">
        <v>0.12361111111111112</v>
      </c>
      <c r="C5" s="11">
        <v>0.1986111111111111</v>
      </c>
      <c r="D5" s="11">
        <v>8.3333333333333332E-3</v>
      </c>
      <c r="E5" s="11">
        <v>0</v>
      </c>
      <c r="F5" s="11">
        <v>8.3333333333333332E-3</v>
      </c>
      <c r="G5" s="11">
        <v>0</v>
      </c>
      <c r="H5" s="12">
        <v>1</v>
      </c>
      <c r="I5" s="12">
        <v>0</v>
      </c>
      <c r="J5" s="13">
        <v>86.41</v>
      </c>
      <c r="K5" s="13">
        <v>100</v>
      </c>
      <c r="L5" s="14">
        <v>12</v>
      </c>
      <c r="M5" s="14">
        <v>0</v>
      </c>
      <c r="N5" s="12">
        <v>1</v>
      </c>
      <c r="O5" s="12">
        <v>0</v>
      </c>
      <c r="P5" s="12">
        <v>11</v>
      </c>
      <c r="Q5" s="12">
        <v>0</v>
      </c>
      <c r="R5" s="3">
        <v>0.25833333333333336</v>
      </c>
      <c r="S5" s="3">
        <v>0.24861111111111112</v>
      </c>
      <c r="T5" s="3">
        <v>0.26666666666666666</v>
      </c>
      <c r="U5" s="3">
        <v>0.24861111111111112</v>
      </c>
      <c r="V5" s="3">
        <v>0.39861111111111114</v>
      </c>
      <c r="W5" s="3">
        <v>0.44722222222222224</v>
      </c>
      <c r="X5" s="3">
        <v>0.40138888888888891</v>
      </c>
      <c r="Y5" s="3">
        <v>0.44722222222222224</v>
      </c>
      <c r="Z5" s="11">
        <v>0.13194444444444445</v>
      </c>
      <c r="AA5" s="11">
        <v>0.1986111111111111</v>
      </c>
      <c r="AB5" s="11">
        <v>0.14305555555555555</v>
      </c>
      <c r="AC5" s="11">
        <v>0.1986111111111111</v>
      </c>
      <c r="AD5" s="11">
        <v>2.7777777777777779E-3</v>
      </c>
      <c r="AE5" s="11">
        <v>0</v>
      </c>
      <c r="AF5" s="11">
        <v>0.12361111111111112</v>
      </c>
      <c r="AG5" s="11">
        <v>0.1986111111111111</v>
      </c>
      <c r="AH5" s="11">
        <v>8.3333333333333332E-3</v>
      </c>
      <c r="AI5" s="11">
        <v>0</v>
      </c>
      <c r="AJ5" s="11">
        <v>8.3333333333333332E-3</v>
      </c>
      <c r="AK5" s="11">
        <v>0</v>
      </c>
      <c r="AL5" s="15">
        <v>1</v>
      </c>
      <c r="AM5" s="15">
        <v>0</v>
      </c>
      <c r="AN5" s="13">
        <v>86.41</v>
      </c>
      <c r="AO5" s="13">
        <v>100</v>
      </c>
      <c r="AP5" s="14">
        <v>12</v>
      </c>
      <c r="AQ5" s="14">
        <v>0</v>
      </c>
      <c r="AR5" s="12">
        <v>1</v>
      </c>
      <c r="AS5" s="12">
        <v>0</v>
      </c>
      <c r="AT5" s="12">
        <v>11</v>
      </c>
      <c r="AU5" s="12">
        <v>0</v>
      </c>
      <c r="AV5" s="3">
        <v>0.25833333333333336</v>
      </c>
      <c r="AW5" s="3">
        <v>0.24861111111111112</v>
      </c>
      <c r="AX5" s="3">
        <v>0.26666666666666666</v>
      </c>
      <c r="AY5" s="3">
        <v>0.24861111111111112</v>
      </c>
      <c r="AZ5" s="3">
        <v>0.39861111111111114</v>
      </c>
      <c r="BA5" s="3">
        <v>0.44722222222222224</v>
      </c>
      <c r="BB5" s="3">
        <v>0.40138888888888891</v>
      </c>
      <c r="BC5" s="3">
        <v>0.44722222222222224</v>
      </c>
      <c r="BD5" s="11">
        <v>0.13194444444444445</v>
      </c>
      <c r="BE5" s="11">
        <v>0.1986111111111111</v>
      </c>
      <c r="BF5" s="11">
        <v>0.14305555555555555</v>
      </c>
      <c r="BG5" s="11">
        <v>0.1986111111111111</v>
      </c>
      <c r="BH5" s="11">
        <v>2.7777777777777779E-3</v>
      </c>
      <c r="BI5" s="11">
        <v>0</v>
      </c>
    </row>
    <row r="6" spans="1:61">
      <c r="A6" s="16" t="s">
        <v>4</v>
      </c>
      <c r="B6" s="48">
        <v>0.13750000000000001</v>
      </c>
      <c r="C6" s="17">
        <v>0.13194444444444445</v>
      </c>
      <c r="D6" s="17">
        <v>4.1666666666666666E-3</v>
      </c>
      <c r="E6" s="17">
        <v>4.1666666666666666E-3</v>
      </c>
      <c r="F6" s="17">
        <v>0</v>
      </c>
      <c r="G6" s="17">
        <v>0</v>
      </c>
      <c r="H6" s="18">
        <v>0</v>
      </c>
      <c r="I6" s="18">
        <v>0</v>
      </c>
      <c r="J6" s="19">
        <v>95.19</v>
      </c>
      <c r="K6" s="19">
        <v>95</v>
      </c>
      <c r="L6" s="20">
        <v>0</v>
      </c>
      <c r="M6" s="20">
        <v>0</v>
      </c>
      <c r="N6" s="18">
        <v>0</v>
      </c>
      <c r="O6" s="18">
        <v>0</v>
      </c>
      <c r="P6" s="18">
        <v>1</v>
      </c>
      <c r="Q6" s="18">
        <v>0</v>
      </c>
      <c r="R6" s="21">
        <v>0.89861111111111114</v>
      </c>
      <c r="S6" s="21">
        <v>0.68611111111111112</v>
      </c>
      <c r="T6" s="21">
        <v>0.90277777777777779</v>
      </c>
      <c r="U6" s="21">
        <v>0.69027777777777777</v>
      </c>
      <c r="V6" s="21">
        <v>4.027777777777778E-2</v>
      </c>
      <c r="W6" s="21">
        <v>0.82222222222222219</v>
      </c>
      <c r="X6" s="21">
        <v>4.3055555555555555E-2</v>
      </c>
      <c r="Y6" s="21">
        <v>0.82499999999999996</v>
      </c>
      <c r="Z6" s="17">
        <v>0.13750000000000001</v>
      </c>
      <c r="AA6" s="17">
        <v>0.13194444444444445</v>
      </c>
      <c r="AB6" s="17">
        <v>0.14444444444444443</v>
      </c>
      <c r="AC6" s="17">
        <v>0.1388888888888889</v>
      </c>
      <c r="AD6" s="17">
        <v>2.7777777777777779E-3</v>
      </c>
      <c r="AE6" s="17">
        <v>2.7777777777777779E-3</v>
      </c>
      <c r="AF6" s="17">
        <v>0.13750000000000001</v>
      </c>
      <c r="AG6" s="17">
        <v>0.13194444444444445</v>
      </c>
      <c r="AH6" s="17">
        <v>4.1666666666666666E-3</v>
      </c>
      <c r="AI6" s="17">
        <v>4.1666666666666666E-3</v>
      </c>
      <c r="AJ6" s="17">
        <v>0</v>
      </c>
      <c r="AK6" s="17">
        <v>0</v>
      </c>
      <c r="AL6" s="22">
        <v>0</v>
      </c>
      <c r="AM6" s="22">
        <v>0</v>
      </c>
      <c r="AN6" s="19">
        <v>95.19</v>
      </c>
      <c r="AO6" s="19">
        <v>95</v>
      </c>
      <c r="AP6" s="20">
        <v>0</v>
      </c>
      <c r="AQ6" s="20">
        <v>0</v>
      </c>
      <c r="AR6" s="18">
        <v>0</v>
      </c>
      <c r="AS6" s="18">
        <v>0</v>
      </c>
      <c r="AT6" s="18">
        <v>1</v>
      </c>
      <c r="AU6" s="18">
        <v>0</v>
      </c>
      <c r="AV6" s="21">
        <v>0.89861111111111114</v>
      </c>
      <c r="AW6" s="21">
        <v>0.68611111111111112</v>
      </c>
      <c r="AX6" s="21">
        <v>0.90277777777777779</v>
      </c>
      <c r="AY6" s="21">
        <v>0.69027777777777777</v>
      </c>
      <c r="AZ6" s="21">
        <v>4.027777777777778E-2</v>
      </c>
      <c r="BA6" s="21">
        <v>0.82222222222222219</v>
      </c>
      <c r="BB6" s="21">
        <v>4.3055555555555555E-2</v>
      </c>
      <c r="BC6" s="21">
        <v>0.82499999999999996</v>
      </c>
      <c r="BD6" s="17">
        <v>0.13750000000000001</v>
      </c>
      <c r="BE6" s="17">
        <v>0.13194444444444445</v>
      </c>
      <c r="BF6" s="17">
        <v>0.14444444444444443</v>
      </c>
      <c r="BG6" s="17">
        <v>0.1388888888888889</v>
      </c>
      <c r="BH6" s="17">
        <v>2.7777777777777779E-3</v>
      </c>
      <c r="BI6" s="17">
        <v>2.7777777777777779E-3</v>
      </c>
    </row>
    <row r="7" spans="1:61">
      <c r="A7" s="2" t="s">
        <v>11</v>
      </c>
      <c r="B7" s="47">
        <v>0.12638888888888888</v>
      </c>
      <c r="C7" s="11">
        <v>9.7222222222222224E-2</v>
      </c>
      <c r="D7" s="11">
        <v>1.9444444444444445E-2</v>
      </c>
      <c r="E7" s="11">
        <v>1.6666666666666666E-2</v>
      </c>
      <c r="F7" s="11">
        <v>6.9444444444444448E-2</v>
      </c>
      <c r="G7" s="11">
        <v>3.4722222222222224E-2</v>
      </c>
      <c r="H7" s="12">
        <v>6</v>
      </c>
      <c r="I7" s="12">
        <v>4</v>
      </c>
      <c r="J7" s="13">
        <v>56.52</v>
      </c>
      <c r="K7" s="13">
        <v>63.64</v>
      </c>
      <c r="L7" s="14">
        <v>16.670000000000002</v>
      </c>
      <c r="M7" s="14">
        <v>12.5</v>
      </c>
      <c r="N7" s="12">
        <v>6</v>
      </c>
      <c r="O7" s="12">
        <v>4</v>
      </c>
      <c r="P7" s="12">
        <v>16</v>
      </c>
      <c r="Q7" s="12">
        <v>4</v>
      </c>
      <c r="R7" s="3">
        <v>6.1111111111111109E-2</v>
      </c>
      <c r="S7" s="3">
        <v>0.1388888888888889</v>
      </c>
      <c r="T7" s="3">
        <v>8.0555555555555561E-2</v>
      </c>
      <c r="U7" s="3">
        <v>0.15555555555555556</v>
      </c>
      <c r="V7" s="3">
        <v>0.27638888888888891</v>
      </c>
      <c r="W7" s="3">
        <v>0.28749999999999998</v>
      </c>
      <c r="X7" s="3">
        <v>0.28472222222222221</v>
      </c>
      <c r="Y7" s="3">
        <v>0.29166666666666669</v>
      </c>
      <c r="Z7" s="11">
        <v>0.19583333333333333</v>
      </c>
      <c r="AA7" s="11">
        <v>0.13194444444444445</v>
      </c>
      <c r="AB7" s="11">
        <v>0.22361111111111112</v>
      </c>
      <c r="AC7" s="11">
        <v>0.15277777777777779</v>
      </c>
      <c r="AD7" s="11">
        <v>8.3333333333333332E-3</v>
      </c>
      <c r="AE7" s="11">
        <v>4.1666666666666666E-3</v>
      </c>
      <c r="AF7" s="11">
        <v>0.12638888888888888</v>
      </c>
      <c r="AG7" s="11">
        <v>9.7222222222222224E-2</v>
      </c>
      <c r="AH7" s="11">
        <v>1.9444444444444445E-2</v>
      </c>
      <c r="AI7" s="11">
        <v>1.6666666666666666E-2</v>
      </c>
      <c r="AJ7" s="11">
        <v>6.9444444444444448E-2</v>
      </c>
      <c r="AK7" s="11">
        <v>3.4722222222222224E-2</v>
      </c>
      <c r="AL7" s="15">
        <v>6</v>
      </c>
      <c r="AM7" s="15">
        <v>4</v>
      </c>
      <c r="AN7" s="13">
        <v>56.52</v>
      </c>
      <c r="AO7" s="13">
        <v>63.64</v>
      </c>
      <c r="AP7" s="14">
        <v>16.670000000000002</v>
      </c>
      <c r="AQ7" s="14">
        <v>12.5</v>
      </c>
      <c r="AR7" s="12">
        <v>6</v>
      </c>
      <c r="AS7" s="12">
        <v>4</v>
      </c>
      <c r="AT7" s="12">
        <v>16</v>
      </c>
      <c r="AU7" s="12">
        <v>4</v>
      </c>
      <c r="AV7" s="3">
        <v>6.1111111111111109E-2</v>
      </c>
      <c r="AW7" s="3">
        <v>0.1388888888888889</v>
      </c>
      <c r="AX7" s="3">
        <v>8.0555555555555561E-2</v>
      </c>
      <c r="AY7" s="3">
        <v>0.15555555555555556</v>
      </c>
      <c r="AZ7" s="3">
        <v>0.27638888888888891</v>
      </c>
      <c r="BA7" s="3">
        <v>0.28749999999999998</v>
      </c>
      <c r="BB7" s="3">
        <v>0.28472222222222221</v>
      </c>
      <c r="BC7" s="3">
        <v>0.29166666666666669</v>
      </c>
      <c r="BD7" s="11">
        <v>0.19583333333333333</v>
      </c>
      <c r="BE7" s="11">
        <v>0.13194444444444445</v>
      </c>
      <c r="BF7" s="11">
        <v>0.22361111111111112</v>
      </c>
      <c r="BG7" s="11">
        <v>0.15277777777777779</v>
      </c>
      <c r="BH7" s="11">
        <v>8.3333333333333332E-3</v>
      </c>
      <c r="BI7" s="11">
        <v>4.1666666666666666E-3</v>
      </c>
    </row>
    <row r="8" spans="1:61">
      <c r="A8" s="16" t="s">
        <v>5</v>
      </c>
      <c r="B8" s="48">
        <v>0.21111111111111111</v>
      </c>
      <c r="C8" s="17">
        <v>0.22916666666666666</v>
      </c>
      <c r="D8" s="17">
        <v>1.3888888888888888E-2</v>
      </c>
      <c r="E8" s="17">
        <v>6.9444444444444441E-3</v>
      </c>
      <c r="F8" s="17">
        <v>4.4444444444444446E-2</v>
      </c>
      <c r="G8" s="17">
        <v>4.7222222222222221E-2</v>
      </c>
      <c r="H8" s="18">
        <v>6</v>
      </c>
      <c r="I8" s="18">
        <v>6</v>
      </c>
      <c r="J8" s="19">
        <v>77.55</v>
      </c>
      <c r="K8" s="19">
        <v>80.099999999999994</v>
      </c>
      <c r="L8" s="20">
        <v>10.67</v>
      </c>
      <c r="M8" s="20">
        <v>11.33</v>
      </c>
      <c r="N8" s="18">
        <v>6</v>
      </c>
      <c r="O8" s="18">
        <v>6</v>
      </c>
      <c r="P8" s="18">
        <v>27</v>
      </c>
      <c r="Q8" s="18">
        <v>18</v>
      </c>
      <c r="R8" s="21">
        <v>8.4722222222222227E-2</v>
      </c>
      <c r="S8" s="21">
        <v>0.14166666666666666</v>
      </c>
      <c r="T8" s="21">
        <v>9.8611111111111108E-2</v>
      </c>
      <c r="U8" s="21">
        <v>0.14861111111111111</v>
      </c>
      <c r="V8" s="21">
        <v>0.35416666666666669</v>
      </c>
      <c r="W8" s="21">
        <v>0.42499999999999999</v>
      </c>
      <c r="X8" s="21">
        <v>0.35694444444444445</v>
      </c>
      <c r="Y8" s="21">
        <v>0.42777777777777776</v>
      </c>
      <c r="Z8" s="17">
        <v>0.25555555555555554</v>
      </c>
      <c r="AA8" s="17">
        <v>0.27638888888888891</v>
      </c>
      <c r="AB8" s="17">
        <v>0.2722222222222222</v>
      </c>
      <c r="AC8" s="17">
        <v>0.28611111111111109</v>
      </c>
      <c r="AD8" s="17">
        <v>2.7777777777777779E-3</v>
      </c>
      <c r="AE8" s="17">
        <v>2.7777777777777779E-3</v>
      </c>
      <c r="AF8" s="17">
        <v>0.21111111111111111</v>
      </c>
      <c r="AG8" s="17">
        <v>0.22916666666666666</v>
      </c>
      <c r="AH8" s="17">
        <v>1.3888888888888888E-2</v>
      </c>
      <c r="AI8" s="17">
        <v>6.9444444444444441E-3</v>
      </c>
      <c r="AJ8" s="17">
        <v>4.4444444444444446E-2</v>
      </c>
      <c r="AK8" s="17">
        <v>4.7222222222222221E-2</v>
      </c>
      <c r="AL8" s="22">
        <v>6</v>
      </c>
      <c r="AM8" s="22">
        <v>6</v>
      </c>
      <c r="AN8" s="19">
        <v>77.55</v>
      </c>
      <c r="AO8" s="19">
        <v>80.099999999999994</v>
      </c>
      <c r="AP8" s="20">
        <v>10.67</v>
      </c>
      <c r="AQ8" s="20">
        <v>11.33</v>
      </c>
      <c r="AR8" s="18">
        <v>6</v>
      </c>
      <c r="AS8" s="18">
        <v>6</v>
      </c>
      <c r="AT8" s="18">
        <v>27</v>
      </c>
      <c r="AU8" s="18">
        <v>18</v>
      </c>
      <c r="AV8" s="21">
        <v>8.4722222222222227E-2</v>
      </c>
      <c r="AW8" s="21">
        <v>0.14166666666666666</v>
      </c>
      <c r="AX8" s="21">
        <v>9.8611111111111108E-2</v>
      </c>
      <c r="AY8" s="21">
        <v>0.14861111111111111</v>
      </c>
      <c r="AZ8" s="21">
        <v>0.35416666666666669</v>
      </c>
      <c r="BA8" s="21">
        <v>0.42499999999999999</v>
      </c>
      <c r="BB8" s="21">
        <v>0.35694444444444445</v>
      </c>
      <c r="BC8" s="21">
        <v>0.42777777777777776</v>
      </c>
      <c r="BD8" s="17">
        <v>0.25555555555555554</v>
      </c>
      <c r="BE8" s="17">
        <v>0.27638888888888891</v>
      </c>
      <c r="BF8" s="17">
        <v>0.2722222222222222</v>
      </c>
      <c r="BG8" s="17">
        <v>0.28611111111111109</v>
      </c>
      <c r="BH8" s="17">
        <v>2.7777777777777779E-3</v>
      </c>
      <c r="BI8" s="17">
        <v>2.7777777777777779E-3</v>
      </c>
    </row>
    <row r="9" spans="1:61">
      <c r="A9" s="2" t="s">
        <v>6</v>
      </c>
      <c r="B9" s="47">
        <v>0.19722222222222222</v>
      </c>
      <c r="C9" s="11">
        <v>0.31944444444444442</v>
      </c>
      <c r="D9" s="11">
        <v>2.7777777777777776E-2</v>
      </c>
      <c r="E9" s="11">
        <v>4.1666666666666666E-3</v>
      </c>
      <c r="F9" s="11">
        <v>9.583333333333334E-2</v>
      </c>
      <c r="G9" s="11">
        <v>3.7499999999999999E-2</v>
      </c>
      <c r="H9" s="12">
        <v>11</v>
      </c>
      <c r="I9" s="12">
        <v>4</v>
      </c>
      <c r="J9" s="13">
        <v>60.94</v>
      </c>
      <c r="K9" s="13">
        <v>87.79</v>
      </c>
      <c r="L9" s="14">
        <v>12.55</v>
      </c>
      <c r="M9" s="14">
        <v>12.55</v>
      </c>
      <c r="N9" s="12">
        <v>4</v>
      </c>
      <c r="O9" s="12">
        <v>11</v>
      </c>
      <c r="P9" s="12">
        <v>25</v>
      </c>
      <c r="Q9" s="12">
        <v>19</v>
      </c>
      <c r="R9" s="3">
        <v>6.6666666666666666E-2</v>
      </c>
      <c r="S9" s="3">
        <v>0.92638888888888893</v>
      </c>
      <c r="T9" s="3">
        <v>7.0833333333333331E-2</v>
      </c>
      <c r="U9" s="3">
        <v>0.95416666666666672</v>
      </c>
      <c r="V9" s="3">
        <v>0.42777777777777776</v>
      </c>
      <c r="W9" s="3">
        <v>0.24722222222222223</v>
      </c>
      <c r="X9" s="3">
        <v>0.25</v>
      </c>
      <c r="Y9" s="3">
        <v>0.43055555555555558</v>
      </c>
      <c r="Z9" s="11">
        <v>0.29305555555555557</v>
      </c>
      <c r="AA9" s="11">
        <v>0.35694444444444445</v>
      </c>
      <c r="AB9" s="11">
        <v>0.32361111111111113</v>
      </c>
      <c r="AC9" s="11">
        <v>0.36388888888888887</v>
      </c>
      <c r="AD9" s="11">
        <v>2.7777777777777779E-3</v>
      </c>
      <c r="AE9" s="11">
        <v>2.7777777777777779E-3</v>
      </c>
      <c r="AF9" s="11">
        <v>0.19722222222222222</v>
      </c>
      <c r="AG9" s="11">
        <v>0.31944444444444442</v>
      </c>
      <c r="AH9" s="11">
        <v>2.7777777777777776E-2</v>
      </c>
      <c r="AI9" s="11">
        <v>2.7777777777777776E-2</v>
      </c>
      <c r="AJ9" s="11">
        <v>3.7499999999999999E-2</v>
      </c>
      <c r="AK9" s="11">
        <v>9.583333333333334E-2</v>
      </c>
      <c r="AL9" s="15">
        <v>4</v>
      </c>
      <c r="AM9" s="15">
        <v>11</v>
      </c>
      <c r="AN9" s="13">
        <v>87.79</v>
      </c>
      <c r="AO9" s="13">
        <v>60.94</v>
      </c>
      <c r="AP9" s="14">
        <v>13.5</v>
      </c>
      <c r="AQ9" s="14">
        <v>12.55</v>
      </c>
      <c r="AR9" s="12">
        <v>4</v>
      </c>
      <c r="AS9" s="12">
        <v>11</v>
      </c>
      <c r="AT9" s="12">
        <v>19</v>
      </c>
      <c r="AU9" s="12">
        <v>25</v>
      </c>
      <c r="AV9" s="3">
        <v>0.92638888888888893</v>
      </c>
      <c r="AW9" s="3">
        <v>6.6666666666666666E-2</v>
      </c>
      <c r="AX9" s="3">
        <v>0.95416666666666672</v>
      </c>
      <c r="AY9" s="3">
        <v>7.0833333333333331E-2</v>
      </c>
      <c r="AZ9" s="3">
        <v>0.24722222222222223</v>
      </c>
      <c r="BA9" s="3">
        <v>0.42777777777777776</v>
      </c>
      <c r="BB9" s="3">
        <v>0.25</v>
      </c>
      <c r="BC9" s="3">
        <v>0.43055555555555558</v>
      </c>
      <c r="BD9" s="11">
        <v>0.29305555555555557</v>
      </c>
      <c r="BE9" s="11">
        <v>0.35694444444444445</v>
      </c>
      <c r="BF9" s="11">
        <v>0.32361111111111113</v>
      </c>
      <c r="BG9" s="11">
        <v>0.36388888888888887</v>
      </c>
      <c r="BH9" s="11">
        <v>2.7777777777777779E-3</v>
      </c>
      <c r="BI9" s="11">
        <v>2.7777777777777779E-3</v>
      </c>
    </row>
    <row r="10" spans="1:61">
      <c r="A10" s="16" t="s">
        <v>7</v>
      </c>
      <c r="B10" s="48">
        <v>0.34305555555555556</v>
      </c>
      <c r="C10" s="17">
        <v>0.16111111111111112</v>
      </c>
      <c r="D10" s="17">
        <v>9.7222222222222224E-3</v>
      </c>
      <c r="E10" s="17">
        <v>4.1666666666666666E-3</v>
      </c>
      <c r="F10" s="17">
        <v>2.2222222222222223E-2</v>
      </c>
      <c r="G10" s="17">
        <v>2.9166666666666667E-2</v>
      </c>
      <c r="H10" s="18">
        <v>3</v>
      </c>
      <c r="I10" s="18">
        <v>4</v>
      </c>
      <c r="J10" s="19">
        <v>90.48</v>
      </c>
      <c r="K10" s="19">
        <v>81.69</v>
      </c>
      <c r="L10" s="20">
        <v>10.67</v>
      </c>
      <c r="M10" s="20">
        <v>10.5</v>
      </c>
      <c r="N10" s="18">
        <v>3</v>
      </c>
      <c r="O10" s="18">
        <v>4</v>
      </c>
      <c r="P10" s="18">
        <v>29</v>
      </c>
      <c r="Q10" s="18">
        <v>17</v>
      </c>
      <c r="R10" s="21">
        <v>2.7777777777777776E-2</v>
      </c>
      <c r="S10" s="21">
        <v>0.24583333333333332</v>
      </c>
      <c r="T10" s="21">
        <v>3.7499999999999999E-2</v>
      </c>
      <c r="U10" s="21">
        <v>0.25</v>
      </c>
      <c r="V10" s="21">
        <v>0.40277777777777779</v>
      </c>
      <c r="W10" s="21">
        <v>0.44027777777777777</v>
      </c>
      <c r="X10" s="21">
        <v>0.40694444444444444</v>
      </c>
      <c r="Y10" s="21">
        <v>0.44305555555555554</v>
      </c>
      <c r="Z10" s="17">
        <v>0.36527777777777776</v>
      </c>
      <c r="AA10" s="17">
        <v>0.19027777777777777</v>
      </c>
      <c r="AB10" s="17">
        <v>0.37916666666666665</v>
      </c>
      <c r="AC10" s="17">
        <v>0.19722222222222222</v>
      </c>
      <c r="AD10" s="17">
        <v>4.1666666666666666E-3</v>
      </c>
      <c r="AE10" s="17">
        <v>2.7777777777777779E-3</v>
      </c>
      <c r="AF10" s="17">
        <v>0.34305555555555556</v>
      </c>
      <c r="AG10" s="17">
        <v>0.16111111111111112</v>
      </c>
      <c r="AH10" s="17">
        <v>9.7222222222222224E-3</v>
      </c>
      <c r="AI10" s="17">
        <v>4.1666666666666666E-3</v>
      </c>
      <c r="AJ10" s="17">
        <v>2.2222222222222223E-2</v>
      </c>
      <c r="AK10" s="17">
        <v>2.9166666666666667E-2</v>
      </c>
      <c r="AL10" s="22">
        <v>3</v>
      </c>
      <c r="AM10" s="22">
        <v>4</v>
      </c>
      <c r="AN10" s="19">
        <v>90.48</v>
      </c>
      <c r="AO10" s="19">
        <v>81.69</v>
      </c>
      <c r="AP10" s="20">
        <v>10.67</v>
      </c>
      <c r="AQ10" s="20">
        <v>10.5</v>
      </c>
      <c r="AR10" s="18">
        <v>3</v>
      </c>
      <c r="AS10" s="18">
        <v>4</v>
      </c>
      <c r="AT10" s="18">
        <v>29</v>
      </c>
      <c r="AU10" s="18">
        <v>17</v>
      </c>
      <c r="AV10" s="21">
        <v>2.7777777777777776E-2</v>
      </c>
      <c r="AW10" s="21">
        <v>0.24583333333333332</v>
      </c>
      <c r="AX10" s="21">
        <v>3.7499999999999999E-2</v>
      </c>
      <c r="AY10" s="21">
        <v>0.25</v>
      </c>
      <c r="AZ10" s="21">
        <v>0.40277777777777779</v>
      </c>
      <c r="BA10" s="21">
        <v>0.44027777777777777</v>
      </c>
      <c r="BB10" s="21">
        <v>0.40694444444444444</v>
      </c>
      <c r="BC10" s="21">
        <v>0.44305555555555554</v>
      </c>
      <c r="BD10" s="17">
        <v>0.36527777777777776</v>
      </c>
      <c r="BE10" s="17">
        <v>0.19027777777777777</v>
      </c>
      <c r="BF10" s="17">
        <v>0.37916666666666665</v>
      </c>
      <c r="BG10" s="17">
        <v>0.19722222222222222</v>
      </c>
      <c r="BH10" s="17">
        <v>4.1666666666666666E-3</v>
      </c>
      <c r="BI10" s="17">
        <v>2.7777777777777779E-3</v>
      </c>
    </row>
    <row r="11" spans="1:61">
      <c r="A11" s="2" t="s">
        <v>8</v>
      </c>
      <c r="B11" s="47">
        <v>0.21805555555555556</v>
      </c>
      <c r="C11" s="11">
        <v>0.20833333333333334</v>
      </c>
      <c r="D11" s="11">
        <v>1.6666666666666666E-2</v>
      </c>
      <c r="E11" s="11">
        <v>9.7222222222222224E-3</v>
      </c>
      <c r="F11" s="11">
        <v>5.5555555555555558E-3</v>
      </c>
      <c r="G11" s="11">
        <v>2.0833333333333332E-2</v>
      </c>
      <c r="H11" s="12">
        <v>1</v>
      </c>
      <c r="I11" s="12">
        <v>3</v>
      </c>
      <c r="J11" s="13">
        <v>87.71</v>
      </c>
      <c r="K11" s="13">
        <v>87.21</v>
      </c>
      <c r="L11" s="14">
        <v>8</v>
      </c>
      <c r="M11" s="14">
        <v>10</v>
      </c>
      <c r="N11" s="12">
        <v>1</v>
      </c>
      <c r="O11" s="12">
        <v>3</v>
      </c>
      <c r="P11" s="12">
        <v>16</v>
      </c>
      <c r="Q11" s="12">
        <v>13</v>
      </c>
      <c r="R11" s="3">
        <v>7.6388888888888895E-2</v>
      </c>
      <c r="S11" s="3">
        <v>5.9722222222222225E-2</v>
      </c>
      <c r="T11" s="3">
        <v>9.3055555555555558E-2</v>
      </c>
      <c r="U11" s="3">
        <v>6.9444444444444448E-2</v>
      </c>
      <c r="V11" s="3">
        <v>0.31666666666666665</v>
      </c>
      <c r="W11" s="3">
        <v>0.2986111111111111</v>
      </c>
      <c r="X11" s="3">
        <v>0.32500000000000001</v>
      </c>
      <c r="Y11" s="3">
        <v>0.2986111111111111</v>
      </c>
      <c r="Z11" s="11">
        <v>0.22361111111111112</v>
      </c>
      <c r="AA11" s="11">
        <v>0.22916666666666666</v>
      </c>
      <c r="AB11" s="11">
        <v>0.24861111111111112</v>
      </c>
      <c r="AC11" s="11">
        <v>0.2388888888888889</v>
      </c>
      <c r="AD11" s="11">
        <v>8.3333333333333332E-3</v>
      </c>
      <c r="AE11" s="11">
        <v>0</v>
      </c>
      <c r="AF11" s="11">
        <v>0.21805555555555556</v>
      </c>
      <c r="AG11" s="11">
        <v>0.20833333333333334</v>
      </c>
      <c r="AH11" s="11">
        <v>1.6666666666666666E-2</v>
      </c>
      <c r="AI11" s="11">
        <v>9.7222222222222224E-3</v>
      </c>
      <c r="AJ11" s="11">
        <v>5.5555555555555558E-3</v>
      </c>
      <c r="AK11" s="11">
        <v>2.0833333333333332E-2</v>
      </c>
      <c r="AL11" s="15">
        <v>1</v>
      </c>
      <c r="AM11" s="15">
        <v>3</v>
      </c>
      <c r="AN11" s="13">
        <v>87.71</v>
      </c>
      <c r="AO11" s="13">
        <v>87.21</v>
      </c>
      <c r="AP11" s="14">
        <v>8</v>
      </c>
      <c r="AQ11" s="14">
        <v>10</v>
      </c>
      <c r="AR11" s="12">
        <v>1</v>
      </c>
      <c r="AS11" s="12">
        <v>3</v>
      </c>
      <c r="AT11" s="12">
        <v>16</v>
      </c>
      <c r="AU11" s="12">
        <v>13</v>
      </c>
      <c r="AV11" s="3">
        <v>7.6388888888888895E-2</v>
      </c>
      <c r="AW11" s="3">
        <v>5.9722222222222225E-2</v>
      </c>
      <c r="AX11" s="3">
        <v>9.3055555555555558E-2</v>
      </c>
      <c r="AY11" s="3">
        <v>6.9444444444444448E-2</v>
      </c>
      <c r="AZ11" s="3">
        <v>0.31666666666666665</v>
      </c>
      <c r="BA11" s="3">
        <v>0.2986111111111111</v>
      </c>
      <c r="BB11" s="3">
        <v>0.32500000000000001</v>
      </c>
      <c r="BC11" s="3">
        <v>0.2986111111111111</v>
      </c>
      <c r="BD11" s="11">
        <v>0.22361111111111112</v>
      </c>
      <c r="BE11" s="11">
        <v>0.22916666666666666</v>
      </c>
      <c r="BF11" s="11">
        <v>0.24861111111111112</v>
      </c>
      <c r="BG11" s="11">
        <v>0.2388888888888889</v>
      </c>
      <c r="BH11" s="11">
        <v>8.3333333333333332E-3</v>
      </c>
      <c r="BI11" s="11">
        <v>0</v>
      </c>
    </row>
    <row r="12" spans="1:61">
      <c r="A12" s="37" t="s">
        <v>44</v>
      </c>
      <c r="B12" s="49">
        <f>AVERAGE(B5:B11)</f>
        <v>0.19384920634920633</v>
      </c>
      <c r="C12" s="38">
        <f>AVERAGE(C5:C11)</f>
        <v>0.19226190476190474</v>
      </c>
      <c r="D12" s="38">
        <f>AVERAGE(D5:D11)</f>
        <v>1.4285714285714282E-2</v>
      </c>
      <c r="E12" s="38">
        <f>AVERAGE(E5:E11)</f>
        <v>6.5476190476190469E-3</v>
      </c>
      <c r="F12" s="38">
        <f>AVERAGE(F5:F11)</f>
        <v>3.5119047619047619E-2</v>
      </c>
      <c r="G12" s="38">
        <f>AVERAGE(G5:G11)</f>
        <v>2.4206349206349207E-2</v>
      </c>
      <c r="H12" s="39">
        <f>AVERAGE(H5:H11)</f>
        <v>4</v>
      </c>
      <c r="I12" s="39">
        <f>AVERAGE(I5:I11)</f>
        <v>3</v>
      </c>
      <c r="J12" s="40">
        <f>AVERAGE(J5:J11)</f>
        <v>79.257142857142867</v>
      </c>
      <c r="K12" s="40">
        <f>AVERAGE(K5:K11)</f>
        <v>85.061428571428578</v>
      </c>
      <c r="L12" s="41">
        <f>AVERAGE(L5:L11)</f>
        <v>10.08</v>
      </c>
      <c r="M12" s="41">
        <f>AVERAGE(M5:M11)</f>
        <v>8.1257142857142846</v>
      </c>
      <c r="N12" s="39">
        <f>AVERAGE(N5:N11)</f>
        <v>3</v>
      </c>
      <c r="O12" s="39">
        <f>AVERAGE(O5:O11)</f>
        <v>4</v>
      </c>
      <c r="P12" s="39">
        <f>AVERAGE(P5:P11)</f>
        <v>17.857142857142858</v>
      </c>
      <c r="Q12" s="39">
        <f>AVERAGE(Q5:Q11)</f>
        <v>10.142857142857142</v>
      </c>
      <c r="R12" s="42">
        <f>AVERAGE(R5:R11)</f>
        <v>0.21051587301587299</v>
      </c>
      <c r="S12" s="42">
        <f>AVERAGE(S5:S11)</f>
        <v>0.34960317460317458</v>
      </c>
      <c r="T12" s="42">
        <f>AVERAGE(T5:T11)</f>
        <v>0.22142857142857147</v>
      </c>
      <c r="U12" s="42">
        <f>AVERAGE(U5:U11)</f>
        <v>0.35952380952380958</v>
      </c>
      <c r="V12" s="42">
        <f>AVERAGE(V5:V11)</f>
        <v>0.31666666666666671</v>
      </c>
      <c r="W12" s="42">
        <f>AVERAGE(W5:W11)</f>
        <v>0.42400793650793656</v>
      </c>
      <c r="X12" s="42">
        <f>AVERAGE(X5:X11)</f>
        <v>0.295436507936508</v>
      </c>
      <c r="Y12" s="42">
        <f>AVERAGE(Y5:Y11)</f>
        <v>0.45198412698412704</v>
      </c>
      <c r="Z12" s="38">
        <f>AVERAGE(Z5:Z11)</f>
        <v>0.22896825396825399</v>
      </c>
      <c r="AA12" s="38">
        <f>AVERAGE(AA5:AA11)</f>
        <v>0.216468253968254</v>
      </c>
      <c r="AB12" s="38">
        <f>AVERAGE(AB5:AB11)</f>
        <v>0.2478174603174603</v>
      </c>
      <c r="AC12" s="38">
        <f>AVERAGE(AC5:AC11)</f>
        <v>0.2251984126984127</v>
      </c>
      <c r="AD12" s="38">
        <f>AVERAGE(AD5:AD11)</f>
        <v>4.5634920634920629E-3</v>
      </c>
      <c r="AE12" s="38">
        <f>AVERAGE(AE5:AE11)</f>
        <v>2.1825396825396826E-3</v>
      </c>
      <c r="AF12" s="38">
        <f>AVERAGE(AF5:AF11)</f>
        <v>0.19384920634920633</v>
      </c>
      <c r="AG12" s="38">
        <f>AVERAGE(AG5:AG11)</f>
        <v>0.19226190476190474</v>
      </c>
      <c r="AH12" s="38">
        <f>AVERAGE(AH5:AH11)</f>
        <v>1.4285714285714282E-2</v>
      </c>
      <c r="AI12" s="38">
        <f>AVERAGE(AI5:AI11)</f>
        <v>9.9206349206349218E-3</v>
      </c>
      <c r="AJ12" s="38">
        <f>AVERAGE(AJ5:AJ11)</f>
        <v>2.6785714285714291E-2</v>
      </c>
      <c r="AK12" s="38">
        <f>AVERAGE(AK5:AK11)</f>
        <v>3.2539682539682542E-2</v>
      </c>
      <c r="AL12" s="39">
        <f>AVERAGE(AL5:AL11)</f>
        <v>3</v>
      </c>
      <c r="AM12" s="39">
        <f>AVERAGE(AM5:AM11)</f>
        <v>4</v>
      </c>
      <c r="AN12" s="40">
        <f>AVERAGE(AN5:AN11)</f>
        <v>83.092857142857156</v>
      </c>
      <c r="AO12" s="40">
        <f>AVERAGE(AO5:AO11)</f>
        <v>81.22571428571429</v>
      </c>
      <c r="AP12" s="43">
        <f>AVERAGE(AP5:AP11)</f>
        <v>10.215714285714286</v>
      </c>
      <c r="AQ12" s="43">
        <f>AVERAGE(AQ5:AQ11)</f>
        <v>8.1257142857142846</v>
      </c>
      <c r="AR12" s="39">
        <f>AVERAGE(AR5:AR11)</f>
        <v>3</v>
      </c>
      <c r="AS12" s="39">
        <f>AVERAGE(AS5:AS11)</f>
        <v>4</v>
      </c>
      <c r="AT12" s="39">
        <f>AVERAGE(AT5:AT11)</f>
        <v>17</v>
      </c>
      <c r="AU12" s="39">
        <f>AVERAGE(AU5:AU11)</f>
        <v>11</v>
      </c>
      <c r="AV12" s="42">
        <f>AVERAGE(AV5:AV11)</f>
        <v>0.33333333333333337</v>
      </c>
      <c r="AW12" s="42">
        <f>AVERAGE(AW5:AW11)</f>
        <v>0.22678571428571428</v>
      </c>
      <c r="AX12" s="42">
        <f>AVERAGE(AX5:AX11)</f>
        <v>0.34761904761904766</v>
      </c>
      <c r="AY12" s="42">
        <f>AVERAGE(AY5:AY11)</f>
        <v>0.23333333333333334</v>
      </c>
      <c r="AZ12" s="42">
        <f>AVERAGE(AZ5:AZ11)</f>
        <v>0.29087301587301589</v>
      </c>
      <c r="BA12" s="42">
        <f>AVERAGE(BA5:BA11)</f>
        <v>0.44980158730158731</v>
      </c>
      <c r="BB12" s="42">
        <f>AVERAGE(BB5:BB11)</f>
        <v>0.295436507936508</v>
      </c>
      <c r="BC12" s="42">
        <f>AVERAGE(BC5:BC11)</f>
        <v>0.45198412698412704</v>
      </c>
      <c r="BD12" s="38">
        <f>AVERAGE(BD5:BD11)</f>
        <v>0.22896825396825399</v>
      </c>
      <c r="BE12" s="38">
        <f>AVERAGE(BE5:BE11)</f>
        <v>0.216468253968254</v>
      </c>
      <c r="BF12" s="38">
        <f>AVERAGE(BF5:BF11)</f>
        <v>0.2478174603174603</v>
      </c>
      <c r="BG12" s="38">
        <f>AVERAGE(BG5:BG11)</f>
        <v>0.2251984126984127</v>
      </c>
      <c r="BH12" s="38">
        <f>AVERAGE(BH5:BH11)</f>
        <v>4.5634920634920629E-3</v>
      </c>
      <c r="BI12" s="38">
        <f>AVERAGE(BI5:BI11)</f>
        <v>2.1825396825396826E-3</v>
      </c>
    </row>
    <row r="13" spans="1:61">
      <c r="A13" s="44" t="s">
        <v>45</v>
      </c>
      <c r="B13" s="50">
        <f>STDEV(B5:B11)</f>
        <v>7.726291703029714E-2</v>
      </c>
      <c r="C13" s="45">
        <f>STDEV(C5:C11)</f>
        <v>7.2430509582640315E-2</v>
      </c>
      <c r="D13" s="45">
        <f>STDEV(D5:D11)</f>
        <v>7.8859167961285014E-3</v>
      </c>
      <c r="E13" s="45">
        <f>STDEV(E5:E11)</f>
        <v>5.3620396980712439E-3</v>
      </c>
      <c r="F13" s="45">
        <f>STDEV(F5:F11)</f>
        <v>3.6383536905989999E-2</v>
      </c>
      <c r="G13" s="45">
        <f>STDEV(G5:G11)</f>
        <v>1.8370773058395792E-2</v>
      </c>
      <c r="H13" s="45">
        <f>STDEV(H5:H11)</f>
        <v>3.9157800414902435</v>
      </c>
      <c r="I13" s="45">
        <f>STDEV(I5:I11)</f>
        <v>2.2360679774997898</v>
      </c>
      <c r="J13" s="45">
        <f>STDEV(J5:J11)</f>
        <v>15.043450085541791</v>
      </c>
      <c r="K13" s="45">
        <f>STDEV(K5:K11)</f>
        <v>11.753421386375642</v>
      </c>
      <c r="L13" s="45">
        <f>STDEV(L5:L11)</f>
        <v>5.1614661999603682</v>
      </c>
      <c r="M13" s="45">
        <f>STDEV(M5:M11)</f>
        <v>5.6299906960931336</v>
      </c>
      <c r="N13" s="45">
        <f>STDEV(N5:N11)</f>
        <v>2.4494897427831779</v>
      </c>
      <c r="O13" s="45">
        <f>STDEV(O5:O11)</f>
        <v>3.7859388972001824</v>
      </c>
      <c r="P13" s="45">
        <f>STDEV(P5:P11)</f>
        <v>9.9737751366366005</v>
      </c>
      <c r="Q13" s="45">
        <f>STDEV(Q5:Q11)</f>
        <v>8.5523597411975807</v>
      </c>
      <c r="R13" s="45">
        <f>STDEV(R5:R11)</f>
        <v>0.31251219846855899</v>
      </c>
      <c r="S13" s="45">
        <f>STDEV(S5:S11)</f>
        <v>0.32622997932763714</v>
      </c>
      <c r="T13" s="45">
        <f>STDEV(T5:T11)</f>
        <v>0.30935439163482187</v>
      </c>
      <c r="U13" s="45">
        <f>STDEV(U5:U11)</f>
        <v>0.33104094903098036</v>
      </c>
      <c r="V13" s="45">
        <f>STDEV(V5:V11)</f>
        <v>0.13285020494802591</v>
      </c>
      <c r="W13" s="45">
        <f>STDEV(W5:W11)</f>
        <v>0.19364537246293279</v>
      </c>
      <c r="X13" s="45">
        <f>STDEV(X5:X11)</f>
        <v>0.12529469963964751</v>
      </c>
      <c r="Y13" s="45">
        <f>STDEV(Y5:Y11)</f>
        <v>0.17772325759567131</v>
      </c>
      <c r="Z13" s="45">
        <f>STDEV(Z5:Z11)</f>
        <v>8.3965306481509322E-2</v>
      </c>
      <c r="AA13" s="45">
        <f>STDEV(AA5:AA11)</f>
        <v>8.0393469481868665E-2</v>
      </c>
      <c r="AB13" s="45">
        <f>STDEV(AB5:AB11)</f>
        <v>8.7407568547515413E-2</v>
      </c>
      <c r="AC13" s="45">
        <f>STDEV(AC5:AC11)</f>
        <v>7.8863244770053506E-2</v>
      </c>
      <c r="AD13" s="45">
        <f>STDEV(AD5:AD11)</f>
        <v>2.6247532847863009E-3</v>
      </c>
      <c r="AE13" s="45">
        <f>STDEV(AE5:AE11)</f>
        <v>1.5748519708717796E-3</v>
      </c>
      <c r="AF13" s="45">
        <f>STDEV(AF5:AF11)</f>
        <v>7.726291703029714E-2</v>
      </c>
      <c r="AG13" s="45">
        <f>STDEV(AG5:AG11)</f>
        <v>7.2430509582640315E-2</v>
      </c>
      <c r="AH13" s="45">
        <f>STDEV(AH5:AH11)</f>
        <v>7.8859167961285014E-3</v>
      </c>
      <c r="AI13" s="45">
        <f>STDEV(AI5:AI11)</f>
        <v>9.4685344805149601E-3</v>
      </c>
      <c r="AJ13" s="45">
        <f>STDEV(AJ5:AJ11)</f>
        <v>2.5086197666148825E-2</v>
      </c>
      <c r="AK13" s="45">
        <f>STDEV(AK5:AK11)</f>
        <v>3.289504625616415E-2</v>
      </c>
      <c r="AL13" s="45">
        <f>STDEV(AL5:AL11)</f>
        <v>2.4494897427831779</v>
      </c>
      <c r="AM13" s="45">
        <f>STDEV(AM5:AM11)</f>
        <v>3.7859388972001824</v>
      </c>
      <c r="AN13" s="45">
        <f>STDEV(AN5:AN11)</f>
        <v>12.859078134772668</v>
      </c>
      <c r="AO13" s="45">
        <f>STDEV(AO5:AO11)</f>
        <v>14.721111662215842</v>
      </c>
      <c r="AP13" s="45">
        <f>STDEV(AP5:AP11)</f>
        <v>5.2489835750770402</v>
      </c>
      <c r="AQ13" s="45">
        <f>STDEV(AQ5:AQ11)</f>
        <v>5.6299906960931336</v>
      </c>
      <c r="AR13" s="45">
        <f>STDEV(AR5:AR11)</f>
        <v>2.4494897427831779</v>
      </c>
      <c r="AS13" s="45">
        <f>STDEV(AS5:AS11)</f>
        <v>3.7859388972001824</v>
      </c>
      <c r="AT13" s="45">
        <f>STDEV(AT5:AT11)</f>
        <v>9.5043849529221678</v>
      </c>
      <c r="AU13" s="45">
        <f>STDEV(AU5:AU11)</f>
        <v>9.7979589711327115</v>
      </c>
      <c r="AV13" s="45">
        <f>STDEV(AV5:AV11)</f>
        <v>0.40252865859172604</v>
      </c>
      <c r="AW13" s="45">
        <f>STDEV(AW5:AW11)</f>
        <v>0.21615519265875868</v>
      </c>
      <c r="AX13" s="45">
        <f>STDEV(AX5:AX11)</f>
        <v>0.4035176109850393</v>
      </c>
      <c r="AY13" s="45">
        <f>STDEV(AY5:AY11)</f>
        <v>0.2143993427912044</v>
      </c>
      <c r="AZ13" s="45">
        <f>STDEV(AZ5:AZ11)</f>
        <v>0.12497648220858271</v>
      </c>
      <c r="BA13" s="45">
        <f>STDEV(BA5:BA11)</f>
        <v>0.1775270015315436</v>
      </c>
      <c r="BB13" s="45">
        <f>STDEV(BB5:BB11)</f>
        <v>0.12529469963964751</v>
      </c>
      <c r="BC13" s="45">
        <f>STDEV(BC5:BC11)</f>
        <v>0.17772325759567131</v>
      </c>
      <c r="BD13" s="45">
        <f>STDEV(BD5:BD11)</f>
        <v>8.3965306481509322E-2</v>
      </c>
      <c r="BE13" s="45">
        <f>STDEV(BE5:BE11)</f>
        <v>8.0393469481868665E-2</v>
      </c>
      <c r="BF13" s="45">
        <f>STDEV(BF5:BF11)</f>
        <v>8.7407568547515413E-2</v>
      </c>
      <c r="BG13" s="45">
        <f>STDEV(BG5:BG11)</f>
        <v>7.8863244770053506E-2</v>
      </c>
      <c r="BH13" s="45">
        <f>STDEV(BH5:BH11)</f>
        <v>2.6247532847863009E-3</v>
      </c>
      <c r="BI13" s="45">
        <f>STDEV(BI5:BI11)</f>
        <v>1.5748519708717796E-3</v>
      </c>
    </row>
    <row r="14" spans="1:61" ht="15" customHeight="1">
      <c r="A14" s="44" t="s">
        <v>46</v>
      </c>
      <c r="B14" s="50">
        <f>B13/SQRT(8)</f>
        <v>2.7316566283188345E-2</v>
      </c>
      <c r="C14" s="45">
        <f t="shared" ref="C14:BI14" si="0">C13/SQRT(8)</f>
        <v>2.5608052245341087E-2</v>
      </c>
      <c r="D14" s="45">
        <f t="shared" si="0"/>
        <v>2.788092621207678E-3</v>
      </c>
      <c r="E14" s="45">
        <f t="shared" si="0"/>
        <v>1.8957673157488221E-3</v>
      </c>
      <c r="F14" s="45">
        <f t="shared" si="0"/>
        <v>1.2863522834888272E-2</v>
      </c>
      <c r="G14" s="45">
        <f t="shared" si="0"/>
        <v>6.4950491026153972E-3</v>
      </c>
      <c r="H14" s="45">
        <f t="shared" si="0"/>
        <v>1.3844373104863457</v>
      </c>
      <c r="I14" s="45">
        <f t="shared" si="0"/>
        <v>0.79056941504209477</v>
      </c>
      <c r="J14" s="45">
        <f t="shared" si="0"/>
        <v>5.3186627839639735</v>
      </c>
      <c r="K14" s="45">
        <f t="shared" si="0"/>
        <v>4.1554619822246046</v>
      </c>
      <c r="L14" s="45">
        <f t="shared" si="0"/>
        <v>1.8248538754285684</v>
      </c>
      <c r="M14" s="45">
        <f t="shared" si="0"/>
        <v>1.9905022996123127</v>
      </c>
      <c r="N14" s="45">
        <f t="shared" si="0"/>
        <v>0.86602540378443849</v>
      </c>
      <c r="O14" s="45">
        <f t="shared" si="0"/>
        <v>1.3385315336840842</v>
      </c>
      <c r="P14" s="45">
        <f t="shared" si="0"/>
        <v>3.5262620165727623</v>
      </c>
      <c r="Q14" s="45">
        <f t="shared" si="0"/>
        <v>3.0237157840738176</v>
      </c>
      <c r="R14" s="45">
        <f t="shared" si="0"/>
        <v>0.11048974737031712</v>
      </c>
      <c r="S14" s="45">
        <f t="shared" si="0"/>
        <v>0.11533971530445972</v>
      </c>
      <c r="T14" s="45">
        <f t="shared" si="0"/>
        <v>0.10937329405741075</v>
      </c>
      <c r="U14" s="45">
        <f t="shared" si="0"/>
        <v>0.11704064995511822</v>
      </c>
      <c r="V14" s="45">
        <f t="shared" si="0"/>
        <v>4.696964040038587E-2</v>
      </c>
      <c r="W14" s="45">
        <f t="shared" si="0"/>
        <v>6.8463978006967255E-2</v>
      </c>
      <c r="X14" s="45">
        <f t="shared" si="0"/>
        <v>4.4298365880963211E-2</v>
      </c>
      <c r="Y14" s="45">
        <f t="shared" si="0"/>
        <v>6.2834660310231383E-2</v>
      </c>
      <c r="Z14" s="45">
        <f t="shared" si="0"/>
        <v>2.9686218798741004E-2</v>
      </c>
      <c r="AA14" s="45">
        <f t="shared" si="0"/>
        <v>2.8423383716871545E-2</v>
      </c>
      <c r="AB14" s="45">
        <f t="shared" si="0"/>
        <v>3.0903242223488066E-2</v>
      </c>
      <c r="AC14" s="45">
        <f t="shared" si="0"/>
        <v>2.7882367581639679E-2</v>
      </c>
      <c r="AD14" s="45">
        <f t="shared" si="0"/>
        <v>9.2799042330702936E-4</v>
      </c>
      <c r="AE14" s="45">
        <f t="shared" si="0"/>
        <v>5.5679425398421723E-4</v>
      </c>
      <c r="AF14" s="45">
        <f t="shared" si="0"/>
        <v>2.7316566283188345E-2</v>
      </c>
      <c r="AG14" s="45">
        <f t="shared" si="0"/>
        <v>2.5608052245341087E-2</v>
      </c>
      <c r="AH14" s="45">
        <f t="shared" si="0"/>
        <v>2.788092621207678E-3</v>
      </c>
      <c r="AI14" s="45">
        <f t="shared" si="0"/>
        <v>3.347632469535386E-3</v>
      </c>
      <c r="AJ14" s="45">
        <f t="shared" si="0"/>
        <v>8.8693102419599868E-3</v>
      </c>
      <c r="AK14" s="45">
        <f t="shared" si="0"/>
        <v>1.163015513758941E-2</v>
      </c>
      <c r="AL14" s="45">
        <f t="shared" si="0"/>
        <v>0.86602540378443849</v>
      </c>
      <c r="AM14" s="45">
        <f t="shared" si="0"/>
        <v>1.3385315336840842</v>
      </c>
      <c r="AN14" s="45">
        <f t="shared" si="0"/>
        <v>4.5463706744527066</v>
      </c>
      <c r="AO14" s="45">
        <f t="shared" si="0"/>
        <v>5.2046989414785951</v>
      </c>
      <c r="AP14" s="45">
        <f t="shared" si="0"/>
        <v>1.8557959401368911</v>
      </c>
      <c r="AQ14" s="45">
        <f t="shared" si="0"/>
        <v>1.9905022996123127</v>
      </c>
      <c r="AR14" s="45">
        <f t="shared" si="0"/>
        <v>0.86602540378443849</v>
      </c>
      <c r="AS14" s="45">
        <f t="shared" si="0"/>
        <v>1.3385315336840842</v>
      </c>
      <c r="AT14" s="45">
        <f t="shared" si="0"/>
        <v>3.3603075256093247</v>
      </c>
      <c r="AU14" s="45">
        <f t="shared" si="0"/>
        <v>3.4641016151377539</v>
      </c>
      <c r="AV14" s="45">
        <f t="shared" si="0"/>
        <v>0.14231537205606706</v>
      </c>
      <c r="AW14" s="45">
        <f t="shared" si="0"/>
        <v>7.6422401258846445E-2</v>
      </c>
      <c r="AX14" s="45">
        <f t="shared" si="0"/>
        <v>0.14266501952785829</v>
      </c>
      <c r="AY14" s="45">
        <f t="shared" si="0"/>
        <v>7.5801614584799878E-2</v>
      </c>
      <c r="AZ14" s="45">
        <f t="shared" si="0"/>
        <v>4.418585902926437E-2</v>
      </c>
      <c r="BA14" s="45">
        <f t="shared" si="0"/>
        <v>6.2765273313334535E-2</v>
      </c>
      <c r="BB14" s="45">
        <f t="shared" si="0"/>
        <v>4.4298365880963211E-2</v>
      </c>
      <c r="BC14" s="45">
        <f t="shared" si="0"/>
        <v>6.2834660310231383E-2</v>
      </c>
      <c r="BD14" s="45">
        <f t="shared" si="0"/>
        <v>2.9686218798741004E-2</v>
      </c>
      <c r="BE14" s="45">
        <f t="shared" si="0"/>
        <v>2.8423383716871545E-2</v>
      </c>
      <c r="BF14" s="45">
        <f t="shared" si="0"/>
        <v>3.0903242223488066E-2</v>
      </c>
      <c r="BG14" s="45">
        <f t="shared" si="0"/>
        <v>2.7882367581639679E-2</v>
      </c>
      <c r="BH14" s="45">
        <f t="shared" si="0"/>
        <v>9.2799042330702936E-4</v>
      </c>
      <c r="BI14" s="45">
        <f t="shared" si="0"/>
        <v>5.5679425398421723E-4</v>
      </c>
    </row>
    <row r="15" spans="1:61" ht="15" customHeight="1">
      <c r="B15" s="23"/>
    </row>
    <row r="17" spans="2:56" ht="15" customHeight="1">
      <c r="B17" s="36">
        <f>TTEST(B5:B11,C5:C11,2,1)</f>
        <v>0.96642180149074242</v>
      </c>
      <c r="D17" s="36">
        <f>TTEST(D5:D11,E5:E11,2,1)</f>
        <v>3.5175788529322613E-2</v>
      </c>
      <c r="F17" s="36">
        <f>TTEST(F5:F11,G5:G11,2,1)</f>
        <v>0.31349614942006931</v>
      </c>
      <c r="H17" s="36">
        <f>TTEST(H5:H11,I5:I11,2,1)</f>
        <v>0.4034260647925853</v>
      </c>
      <c r="J17" s="36">
        <f>TTEST(J5:J11,K5:K11,2,1)</f>
        <v>0.23302680043888549</v>
      </c>
      <c r="L17" s="36">
        <f>TTEST(L5:L11,M5:M11,2,1)</f>
        <v>0.32419134019513052</v>
      </c>
      <c r="P17" s="36">
        <f>TTEST(P5:P11,Q5:Q11,2,1)</f>
        <v>3.7914892842997542E-3</v>
      </c>
      <c r="Z17" s="36">
        <f>TTEST(Z5:Z11,AA5:AA11,2,1)</f>
        <v>0.70837210228065262</v>
      </c>
      <c r="AF17" s="36">
        <f>TTEST(AF5:AF11,AG5:AG11,2,1)</f>
        <v>0.96642180149074242</v>
      </c>
      <c r="AN17" s="36">
        <f>TTEST(AN5:AN11,AO5:AO11,2,1)</f>
        <v>0.71729081585840038</v>
      </c>
      <c r="BD17" s="36">
        <f>TTEST(BD5:BD11,BE5:BE11,2,1)</f>
        <v>0.70837210228065262</v>
      </c>
    </row>
  </sheetData>
  <mergeCells count="32">
    <mergeCell ref="L3:M3"/>
    <mergeCell ref="N3:O3"/>
    <mergeCell ref="P3:Q3"/>
    <mergeCell ref="R3:S3"/>
    <mergeCell ref="T3:U3"/>
    <mergeCell ref="V3:W3"/>
    <mergeCell ref="X3:Y3"/>
    <mergeCell ref="Z3:AA3"/>
    <mergeCell ref="AB3:AC3"/>
    <mergeCell ref="AD3:AE3"/>
    <mergeCell ref="AR3:AS3"/>
    <mergeCell ref="AT3:AU3"/>
    <mergeCell ref="AV3:AW3"/>
    <mergeCell ref="AX3:AY3"/>
    <mergeCell ref="AZ3:BA3"/>
    <mergeCell ref="BB3:BC3"/>
    <mergeCell ref="BD3:BE3"/>
    <mergeCell ref="BF3:BG3"/>
    <mergeCell ref="A2:BI2"/>
    <mergeCell ref="A3:A4"/>
    <mergeCell ref="D3:E3"/>
    <mergeCell ref="F3:G3"/>
    <mergeCell ref="H3:I3"/>
    <mergeCell ref="J3:K3"/>
    <mergeCell ref="BH3:BI3"/>
    <mergeCell ref="B3:C3"/>
    <mergeCell ref="AN3:AO3"/>
    <mergeCell ref="AP3:AQ3"/>
    <mergeCell ref="AF3:AG3"/>
    <mergeCell ref="AH3:AI3"/>
    <mergeCell ref="AJ3:AK3"/>
    <mergeCell ref="AL3:AM3"/>
  </mergeCells>
  <phoneticPr fontId="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フリッカー_最終報告用</vt:lpstr>
      <vt:lpstr>行動計_最終報告用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NISHIDA Masaki</cp:lastModifiedBy>
  <dcterms:created xsi:type="dcterms:W3CDTF">2021-02-08T07:37:23Z</dcterms:created>
  <dcterms:modified xsi:type="dcterms:W3CDTF">2021-02-08T08:46:19Z</dcterms:modified>
</cp:coreProperties>
</file>