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sedu-my.sharepoint.com/personal/4520041_ed_tus_ac_jp/Documents/4年生/研究室/研究/python/水平方向に荷重を受ける梁の有限変形/"/>
    </mc:Choice>
  </mc:AlternateContent>
  <xr:revisionPtr revIDLastSave="44" documentId="8_{60FAADE5-FD08-45B6-95EB-0A24CDF39D5F}" xr6:coauthVersionLast="47" xr6:coauthVersionMax="47" xr10:uidLastSave="{62047564-D35C-42A2-805A-19BD7A8A8F8E}"/>
  <bookViews>
    <workbookView xWindow="-120" yWindow="-120" windowWidth="29040" windowHeight="15720" xr2:uid="{AB8D361F-D306-4A81-BE54-45681BD18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C8" i="1"/>
  <c r="D8" i="1"/>
  <c r="C1" i="1"/>
  <c r="B9" i="1" s="1"/>
  <c r="D9" i="1" l="1"/>
  <c r="B10" i="1"/>
  <c r="C9" i="1"/>
  <c r="B11" i="1" l="1"/>
  <c r="D10" i="1"/>
  <c r="C10" i="1"/>
  <c r="E9" i="1" l="1"/>
  <c r="B12" i="1"/>
  <c r="D11" i="1"/>
  <c r="C11" i="1"/>
  <c r="E10" i="1" l="1"/>
  <c r="B13" i="1"/>
  <c r="D12" i="1"/>
  <c r="C12" i="1"/>
  <c r="E11" i="1" l="1"/>
  <c r="B14" i="1"/>
  <c r="C13" i="1"/>
  <c r="D13" i="1"/>
  <c r="E12" i="1" l="1"/>
  <c r="B15" i="1"/>
  <c r="C14" i="1"/>
  <c r="D14" i="1"/>
  <c r="E13" i="1" l="1"/>
  <c r="B16" i="1"/>
  <c r="C15" i="1"/>
  <c r="D15" i="1"/>
  <c r="E14" i="1" l="1"/>
  <c r="B17" i="1"/>
  <c r="C16" i="1"/>
  <c r="D16" i="1"/>
  <c r="E15" i="1" s="1"/>
  <c r="B18" i="1" l="1"/>
  <c r="D17" i="1"/>
  <c r="C17" i="1"/>
  <c r="E16" i="1" l="1"/>
  <c r="B19" i="1"/>
  <c r="D18" i="1"/>
  <c r="C18" i="1"/>
  <c r="E17" i="1" l="1"/>
  <c r="B20" i="1"/>
  <c r="C19" i="1"/>
  <c r="D19" i="1"/>
  <c r="E18" i="1" l="1"/>
  <c r="B21" i="1"/>
  <c r="D20" i="1"/>
  <c r="C20" i="1"/>
  <c r="E19" i="1" l="1"/>
  <c r="B22" i="1"/>
  <c r="C21" i="1"/>
  <c r="D21" i="1"/>
  <c r="E20" i="1" l="1"/>
  <c r="B23" i="1"/>
  <c r="D22" i="1"/>
  <c r="C22" i="1"/>
  <c r="E21" i="1" l="1"/>
  <c r="B24" i="1"/>
  <c r="C23" i="1"/>
  <c r="D23" i="1"/>
  <c r="E22" i="1" l="1"/>
  <c r="B25" i="1"/>
  <c r="C24" i="1"/>
  <c r="D24" i="1"/>
  <c r="E23" i="1" s="1"/>
  <c r="B26" i="1" l="1"/>
  <c r="D25" i="1"/>
  <c r="C25" i="1"/>
  <c r="E24" i="1" l="1"/>
  <c r="B27" i="1"/>
  <c r="D26" i="1"/>
  <c r="C26" i="1"/>
  <c r="E25" i="1" l="1"/>
  <c r="D27" i="1"/>
  <c r="C27" i="1"/>
  <c r="B28" i="1"/>
  <c r="E26" i="1" l="1"/>
  <c r="D28" i="1"/>
  <c r="C28" i="1"/>
  <c r="E27" i="1" l="1"/>
</calcChain>
</file>

<file path=xl/sharedStrings.xml><?xml version="1.0" encoding="utf-8"?>
<sst xmlns="http://schemas.openxmlformats.org/spreadsheetml/2006/main" count="5" uniqueCount="5">
  <si>
    <t>theta_l0</t>
    <phoneticPr fontId="1"/>
  </si>
  <si>
    <t>R0</t>
    <phoneticPr fontId="1"/>
  </si>
  <si>
    <t>theta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</si>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</sst>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Sheet1!$C$8:$C$28</c:f>
              <c:numCache>
                <c:formatCode>General</c:formatCode>
                <c:ptCount val="21"/>
                <c:pt idx="0">
                  <c:v>0</c:v>
                </c:pt>
                <c:pt idx="1">
                  <c:v>6.9756473744125302E-3</c:v>
                </c:pt>
                <c:pt idx="2">
                  <c:v>1.3917310096006545E-2</c:v>
                </c:pt>
                <c:pt idx="3">
                  <c:v>2.0791169081775935E-2</c:v>
                </c:pt>
                <c:pt idx="4">
                  <c:v>2.7563735581699916E-2</c:v>
                </c:pt>
                <c:pt idx="5">
                  <c:v>3.4202014332566873E-2</c:v>
                </c:pt>
                <c:pt idx="6">
                  <c:v>4.0673664307580015E-2</c:v>
                </c:pt>
                <c:pt idx="7">
                  <c:v>4.6947156278589079E-2</c:v>
                </c:pt>
                <c:pt idx="8">
                  <c:v>5.2991926423320491E-2</c:v>
                </c:pt>
                <c:pt idx="9">
                  <c:v>5.8778525229247314E-2</c:v>
                </c:pt>
                <c:pt idx="10">
                  <c:v>6.4278760968653925E-2</c:v>
                </c:pt>
                <c:pt idx="11">
                  <c:v>6.9465837045899731E-2</c:v>
                </c:pt>
                <c:pt idx="12">
                  <c:v>7.4314482547739411E-2</c:v>
                </c:pt>
                <c:pt idx="13">
                  <c:v>7.8801075360672199E-2</c:v>
                </c:pt>
                <c:pt idx="14">
                  <c:v>8.2903757255504168E-2</c:v>
                </c:pt>
                <c:pt idx="15">
                  <c:v>8.6602540378443865E-2</c:v>
                </c:pt>
                <c:pt idx="16">
                  <c:v>8.9879404629916712E-2</c:v>
                </c:pt>
                <c:pt idx="17">
                  <c:v>9.2718385456678751E-2</c:v>
                </c:pt>
                <c:pt idx="18">
                  <c:v>9.510565162951537E-2</c:v>
                </c:pt>
                <c:pt idx="19">
                  <c:v>9.7029572627599661E-2</c:v>
                </c:pt>
                <c:pt idx="20">
                  <c:v>9.8480775301220819E-2</c:v>
                </c:pt>
              </c:numCache>
            </c:numRef>
          </c:xVal>
          <c:yVal>
            <c:numRef>
              <c:f>Sheet1!$D$8:$D$28</c:f>
              <c:numCache>
                <c:formatCode>General</c:formatCode>
                <c:ptCount val="21"/>
                <c:pt idx="0">
                  <c:v>0</c:v>
                </c:pt>
                <c:pt idx="1">
                  <c:v>2.4359497401758024E-4</c:v>
                </c:pt>
                <c:pt idx="2">
                  <c:v>9.7319312584296389E-4</c:v>
                </c:pt>
                <c:pt idx="3">
                  <c:v>2.1852399266194312E-3</c:v>
                </c:pt>
                <c:pt idx="4">
                  <c:v>3.8738304061681108E-3</c:v>
                </c:pt>
                <c:pt idx="5">
                  <c:v>6.0307379214091577E-3</c:v>
                </c:pt>
                <c:pt idx="6">
                  <c:v>8.645454235739914E-3</c:v>
                </c:pt>
                <c:pt idx="7">
                  <c:v>1.1705240714107302E-2</c:v>
                </c:pt>
                <c:pt idx="8">
                  <c:v>1.5195190384357404E-2</c:v>
                </c:pt>
                <c:pt idx="9">
                  <c:v>1.9098300562505256E-2</c:v>
                </c:pt>
                <c:pt idx="10">
                  <c:v>2.3395555688102199E-2</c:v>
                </c:pt>
                <c:pt idx="11">
                  <c:v>2.8066019966134882E-2</c:v>
                </c:pt>
                <c:pt idx="12">
                  <c:v>3.3086939364114179E-2</c:v>
                </c:pt>
                <c:pt idx="13">
                  <c:v>3.8433852467434172E-2</c:v>
                </c:pt>
                <c:pt idx="14">
                  <c:v>4.4080709652925314E-2</c:v>
                </c:pt>
                <c:pt idx="15">
                  <c:v>4.9999999999999989E-2</c:v>
                </c:pt>
                <c:pt idx="16">
                  <c:v>5.616288532109226E-2</c:v>
                </c:pt>
                <c:pt idx="17">
                  <c:v>6.2539340658408812E-2</c:v>
                </c:pt>
                <c:pt idx="18">
                  <c:v>6.909830056250528E-2</c:v>
                </c:pt>
                <c:pt idx="19">
                  <c:v>7.5807810440033263E-2</c:v>
                </c:pt>
                <c:pt idx="20">
                  <c:v>8.2635182233307014E-2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9-4A83-9DAB-4D40383C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14656"/>
        <c:axId val="756116320"/>
      </c:scatterChart>
      <c:valAx>
        <c:axId val="7537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116320"/>
        <c:crosses val="autoZero"/>
        <c:crossBetween val="midCat"/>
      </c:valAx>
      <c:valAx>
        <c:axId val="7561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7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7</xdr:row>
      <xdr:rowOff>38100</xdr:rowOff>
    </xdr:from>
    <xdr:to>
      <xdr:col>15</xdr:col>
      <xdr:colOff>133349</xdr:colOff>
      <xdr:row>18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4A4A7A-E182-4854-84C2-39D7E1F31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486B-9C52-47C0-8979-1D9BD01A371A}">
  <dimension ref="A1:F28"/>
  <sheetViews>
    <sheetView tabSelected="1" workbookViewId="0">
      <selection activeCell="C2" sqref="C2"/>
    </sheetView>
  </sheetViews>
  <sheetFormatPr defaultRowHeight="18.75" x14ac:dyDescent="0.4"/>
  <cols>
    <col min="9" max="9" width="27.5" customWidth="1"/>
  </cols>
  <sheetData>
    <row r="1" spans="1:6" x14ac:dyDescent="0.4">
      <c r="A1" t="s">
        <v>0</v>
      </c>
      <c r="B1">
        <v>80</v>
      </c>
      <c r="C1">
        <f>RADIANS(B1)</f>
        <v>1.3962634015954636</v>
      </c>
      <c r="F1">
        <v>1.74532925199432</v>
      </c>
    </row>
    <row r="2" spans="1:6" x14ac:dyDescent="0.4">
      <c r="A2" t="s">
        <v>1</v>
      </c>
      <c r="C2">
        <v>0.1</v>
      </c>
    </row>
    <row r="3" spans="1:6" x14ac:dyDescent="0.4">
      <c r="F3">
        <f>F1/C2</f>
        <v>17.453292519943197</v>
      </c>
    </row>
    <row r="7" spans="1:6" x14ac:dyDescent="0.4">
      <c r="B7" t="s">
        <v>2</v>
      </c>
      <c r="C7" t="s">
        <v>3</v>
      </c>
      <c r="D7" t="s">
        <v>4</v>
      </c>
    </row>
    <row r="8" spans="1:6" x14ac:dyDescent="0.4">
      <c r="B8">
        <v>0</v>
      </c>
      <c r="C8">
        <f>$C$2*SIN(B8)</f>
        <v>0</v>
      </c>
      <c r="D8">
        <f>$C$2*(1-COS(B8))</f>
        <v>0</v>
      </c>
    </row>
    <row r="9" spans="1:6" x14ac:dyDescent="0.4">
      <c r="B9">
        <f>B8+($C$1/20)</f>
        <v>6.9813170079773182E-2</v>
      </c>
      <c r="C9">
        <f t="shared" ref="C9:C28" si="0">$C$2*SIN(B9)</f>
        <v>6.9756473744125302E-3</v>
      </c>
      <c r="D9">
        <f t="shared" ref="D9:D28" si="1">$C$2*(1-COS(B9))</f>
        <v>2.4359497401758024E-4</v>
      </c>
      <c r="E9">
        <f>DEGREES(ATAN((D10-D9)/(C10-C9)))</f>
        <v>5.999999999999921</v>
      </c>
    </row>
    <row r="10" spans="1:6" x14ac:dyDescent="0.4">
      <c r="B10">
        <f t="shared" ref="B10:B28" si="2">B9+($C$1/20)</f>
        <v>0.13962634015954636</v>
      </c>
      <c r="C10">
        <f t="shared" si="0"/>
        <v>1.3917310096006545E-2</v>
      </c>
      <c r="D10">
        <f t="shared" si="1"/>
        <v>9.7319312584296389E-4</v>
      </c>
      <c r="E10">
        <f t="shared" ref="E10:E28" si="3">DEGREES(ATAN((D11-D10)/(C11-C10)))</f>
        <v>9.9999999999999964</v>
      </c>
    </row>
    <row r="11" spans="1:6" x14ac:dyDescent="0.4">
      <c r="B11">
        <f t="shared" si="2"/>
        <v>0.20943951023931956</v>
      </c>
      <c r="C11">
        <f t="shared" si="0"/>
        <v>2.0791169081775935E-2</v>
      </c>
      <c r="D11">
        <f t="shared" si="1"/>
        <v>2.1852399266194312E-3</v>
      </c>
      <c r="E11">
        <f t="shared" si="3"/>
        <v>14.000000000000025</v>
      </c>
    </row>
    <row r="12" spans="1:6" x14ac:dyDescent="0.4">
      <c r="B12">
        <f t="shared" si="2"/>
        <v>0.27925268031909273</v>
      </c>
      <c r="C12">
        <f t="shared" si="0"/>
        <v>2.7563735581699916E-2</v>
      </c>
      <c r="D12">
        <f t="shared" si="1"/>
        <v>3.8738304061681108E-3</v>
      </c>
      <c r="E12">
        <f t="shared" si="3"/>
        <v>17.999999999999989</v>
      </c>
    </row>
    <row r="13" spans="1:6" x14ac:dyDescent="0.4">
      <c r="B13">
        <f t="shared" si="2"/>
        <v>0.3490658503988659</v>
      </c>
      <c r="C13">
        <f t="shared" si="0"/>
        <v>3.4202014332566873E-2</v>
      </c>
      <c r="D13">
        <f t="shared" si="1"/>
        <v>6.0307379214091577E-3</v>
      </c>
      <c r="E13">
        <f t="shared" si="3"/>
        <v>22.000000000000071</v>
      </c>
    </row>
    <row r="14" spans="1:6" x14ac:dyDescent="0.4">
      <c r="B14">
        <f t="shared" si="2"/>
        <v>0.41887902047863906</v>
      </c>
      <c r="C14">
        <f t="shared" si="0"/>
        <v>4.0673664307580015E-2</v>
      </c>
      <c r="D14">
        <f t="shared" si="1"/>
        <v>8.645454235739914E-3</v>
      </c>
      <c r="E14">
        <f t="shared" si="3"/>
        <v>25.999999999999915</v>
      </c>
    </row>
    <row r="15" spans="1:6" x14ac:dyDescent="0.4">
      <c r="B15">
        <f t="shared" si="2"/>
        <v>0.48869219055841223</v>
      </c>
      <c r="C15">
        <f t="shared" si="0"/>
        <v>4.6947156278589079E-2</v>
      </c>
      <c r="D15">
        <f t="shared" si="1"/>
        <v>1.1705240714107302E-2</v>
      </c>
      <c r="E15">
        <f t="shared" si="3"/>
        <v>30.00000000000006</v>
      </c>
    </row>
    <row r="16" spans="1:6" x14ac:dyDescent="0.4">
      <c r="B16">
        <f t="shared" si="2"/>
        <v>0.55850536063818546</v>
      </c>
      <c r="C16">
        <f t="shared" si="0"/>
        <v>5.2991926423320491E-2</v>
      </c>
      <c r="D16">
        <f t="shared" si="1"/>
        <v>1.5195190384357404E-2</v>
      </c>
      <c r="E16">
        <f t="shared" si="3"/>
        <v>33.999999999999957</v>
      </c>
    </row>
    <row r="17" spans="2:5" x14ac:dyDescent="0.4">
      <c r="B17">
        <f t="shared" si="2"/>
        <v>0.62831853071795862</v>
      </c>
      <c r="C17">
        <f t="shared" si="0"/>
        <v>5.8778525229247314E-2</v>
      </c>
      <c r="D17">
        <f t="shared" si="1"/>
        <v>1.9098300562505256E-2</v>
      </c>
      <c r="E17">
        <f t="shared" si="3"/>
        <v>38.000000000000064</v>
      </c>
    </row>
    <row r="18" spans="2:5" x14ac:dyDescent="0.4">
      <c r="B18">
        <f t="shared" si="2"/>
        <v>0.69813170079773179</v>
      </c>
      <c r="C18">
        <f t="shared" si="0"/>
        <v>6.4278760968653925E-2</v>
      </c>
      <c r="D18">
        <f t="shared" si="1"/>
        <v>2.3395555688102199E-2</v>
      </c>
      <c r="E18">
        <f t="shared" si="3"/>
        <v>41.999999999999908</v>
      </c>
    </row>
    <row r="19" spans="2:5" x14ac:dyDescent="0.4">
      <c r="B19">
        <f t="shared" si="2"/>
        <v>0.76794487087750496</v>
      </c>
      <c r="C19">
        <f t="shared" si="0"/>
        <v>6.9465837045899731E-2</v>
      </c>
      <c r="D19">
        <f t="shared" si="1"/>
        <v>2.8066019966134882E-2</v>
      </c>
      <c r="E19">
        <f t="shared" si="3"/>
        <v>46.000000000000121</v>
      </c>
    </row>
    <row r="20" spans="2:5" x14ac:dyDescent="0.4">
      <c r="B20">
        <f t="shared" si="2"/>
        <v>0.83775804095727813</v>
      </c>
      <c r="C20">
        <f t="shared" si="0"/>
        <v>7.4314482547739411E-2</v>
      </c>
      <c r="D20">
        <f t="shared" si="1"/>
        <v>3.3086939364114179E-2</v>
      </c>
      <c r="E20">
        <f t="shared" si="3"/>
        <v>49.999999999999908</v>
      </c>
    </row>
    <row r="21" spans="2:5" x14ac:dyDescent="0.4">
      <c r="B21">
        <f t="shared" si="2"/>
        <v>0.9075712110370513</v>
      </c>
      <c r="C21">
        <f t="shared" si="0"/>
        <v>7.8801075360672199E-2</v>
      </c>
      <c r="D21">
        <f t="shared" si="1"/>
        <v>3.8433852467434172E-2</v>
      </c>
      <c r="E21">
        <f t="shared" si="3"/>
        <v>54.000000000000014</v>
      </c>
    </row>
    <row r="22" spans="2:5" x14ac:dyDescent="0.4">
      <c r="B22">
        <f t="shared" si="2"/>
        <v>0.97738438111682446</v>
      </c>
      <c r="C22">
        <f t="shared" si="0"/>
        <v>8.2903757255504168E-2</v>
      </c>
      <c r="D22">
        <f t="shared" si="1"/>
        <v>4.4080709652925314E-2</v>
      </c>
      <c r="E22">
        <f t="shared" si="3"/>
        <v>57.999999999999957</v>
      </c>
    </row>
    <row r="23" spans="2:5" x14ac:dyDescent="0.4">
      <c r="B23">
        <f t="shared" si="2"/>
        <v>1.0471975511965976</v>
      </c>
      <c r="C23">
        <f t="shared" si="0"/>
        <v>8.6602540378443865E-2</v>
      </c>
      <c r="D23">
        <f t="shared" si="1"/>
        <v>4.9999999999999989E-2</v>
      </c>
      <c r="E23">
        <f t="shared" si="3"/>
        <v>61.999999999999957</v>
      </c>
    </row>
    <row r="24" spans="2:5" x14ac:dyDescent="0.4">
      <c r="B24">
        <f t="shared" si="2"/>
        <v>1.1170107212763709</v>
      </c>
      <c r="C24">
        <f t="shared" si="0"/>
        <v>8.9879404629916712E-2</v>
      </c>
      <c r="D24">
        <f t="shared" si="1"/>
        <v>5.616288532109226E-2</v>
      </c>
      <c r="E24">
        <f t="shared" si="3"/>
        <v>66.000000000000071</v>
      </c>
    </row>
    <row r="25" spans="2:5" x14ac:dyDescent="0.4">
      <c r="B25">
        <f t="shared" si="2"/>
        <v>1.1868238913561442</v>
      </c>
      <c r="C25">
        <f t="shared" si="0"/>
        <v>9.2718385456678751E-2</v>
      </c>
      <c r="D25">
        <f t="shared" si="1"/>
        <v>6.2539340658408812E-2</v>
      </c>
      <c r="E25">
        <f t="shared" si="3"/>
        <v>70.000000000000014</v>
      </c>
    </row>
    <row r="26" spans="2:5" x14ac:dyDescent="0.4">
      <c r="B26">
        <f t="shared" si="2"/>
        <v>1.2566370614359175</v>
      </c>
      <c r="C26">
        <f t="shared" si="0"/>
        <v>9.510565162951537E-2</v>
      </c>
      <c r="D26">
        <f t="shared" si="1"/>
        <v>6.909830056250528E-2</v>
      </c>
      <c r="E26">
        <f t="shared" si="3"/>
        <v>74.000000000000028</v>
      </c>
    </row>
    <row r="27" spans="2:5" x14ac:dyDescent="0.4">
      <c r="B27">
        <f t="shared" si="2"/>
        <v>1.3264502315156907</v>
      </c>
      <c r="C27">
        <f t="shared" si="0"/>
        <v>9.7029572627599661E-2</v>
      </c>
      <c r="D27">
        <f t="shared" si="1"/>
        <v>7.5807810440033263E-2</v>
      </c>
      <c r="E27">
        <f t="shared" si="3"/>
        <v>78.000000000000028</v>
      </c>
    </row>
    <row r="28" spans="2:5" x14ac:dyDescent="0.4">
      <c r="B28">
        <f t="shared" si="2"/>
        <v>1.396263401595464</v>
      </c>
      <c r="C28">
        <f t="shared" si="0"/>
        <v>9.8480775301220819E-2</v>
      </c>
      <c r="D28">
        <f t="shared" si="1"/>
        <v>8.2635182233307014E-2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masanobu takamura</cp:lastModifiedBy>
  <dcterms:created xsi:type="dcterms:W3CDTF">2023-05-23T04:23:11Z</dcterms:created>
  <dcterms:modified xsi:type="dcterms:W3CDTF">2023-05-24T12:12:29Z</dcterms:modified>
</cp:coreProperties>
</file>