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451F70C0-6AB1-4B98-81FD-EBCCC06BF0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Precipitacion!$A$4:$AX$798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Z4" i="2"/>
  <c r="Z3" i="2" s="1"/>
  <c r="Y4" i="2"/>
  <c r="Y3" i="2" s="1"/>
  <c r="X4" i="2"/>
  <c r="W4" i="2"/>
  <c r="W3" i="2" s="1"/>
  <c r="V4" i="2"/>
  <c r="V3" i="2" s="1"/>
  <c r="U4" i="2"/>
  <c r="U3" i="2" s="1"/>
  <c r="T4" i="2"/>
  <c r="T3" i="2" s="1"/>
  <c r="S4" i="2"/>
  <c r="S3" i="2" s="1"/>
  <c r="R4" i="2"/>
  <c r="R3" i="2" s="1"/>
  <c r="Q4" i="2"/>
  <c r="Q3" i="2" s="1"/>
  <c r="P4" i="2"/>
  <c r="P3" i="2" s="1"/>
  <c r="O4" i="2"/>
  <c r="O3" i="2" s="1"/>
  <c r="N4" i="2"/>
  <c r="N3" i="2" s="1"/>
  <c r="M4" i="2"/>
  <c r="M3" i="2" s="1"/>
  <c r="L4" i="2"/>
  <c r="L3" i="2" s="1"/>
  <c r="K4" i="2"/>
  <c r="K3" i="2" s="1"/>
  <c r="J4" i="2"/>
  <c r="J3" i="2" s="1"/>
  <c r="I4" i="2"/>
  <c r="I3" i="2" s="1"/>
  <c r="H4" i="2"/>
  <c r="G4" i="2"/>
  <c r="G3" i="2" s="1"/>
  <c r="F4" i="2"/>
  <c r="F3" i="2" s="1"/>
  <c r="E4" i="2"/>
  <c r="E3" i="2" s="1"/>
  <c r="D4" i="2"/>
  <c r="D3" i="2" s="1"/>
  <c r="C4" i="2"/>
  <c r="C3" i="2" s="1"/>
  <c r="AA3" i="2"/>
  <c r="X3" i="2"/>
  <c r="H3" i="2"/>
  <c r="AW798" i="1" a="1"/>
  <c r="AW798" i="1" s="1"/>
  <c r="AV798" i="1"/>
  <c r="AR798" i="1"/>
  <c r="AP798" i="1"/>
  <c r="AQ798" i="1" s="1"/>
  <c r="AW797" i="1" a="1"/>
  <c r="AW797" i="1" s="1"/>
  <c r="AV797" i="1"/>
  <c r="AR797" i="1"/>
  <c r="AP797" i="1"/>
  <c r="AQ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Q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Q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S791" i="1" s="1"/>
  <c r="AP791" i="1"/>
  <c r="AQ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Q785" i="1" s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Q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Q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Q778" i="1" s="1"/>
  <c r="AW777" i="1" a="1"/>
  <c r="AW777" i="1" s="1"/>
  <c r="AV777" i="1"/>
  <c r="AR777" i="1"/>
  <c r="AP777" i="1"/>
  <c r="AQ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Q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Q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Q767" i="1" s="1"/>
  <c r="AW766" i="1" a="1"/>
  <c r="AW766" i="1" s="1"/>
  <c r="AV766" i="1"/>
  <c r="AR766" i="1"/>
  <c r="AS766" i="1" s="1"/>
  <c r="AP766" i="1"/>
  <c r="AQ766" i="1" s="1"/>
  <c r="AW765" i="1" a="1"/>
  <c r="AW765" i="1" s="1"/>
  <c r="AV765" i="1"/>
  <c r="AR765" i="1"/>
  <c r="AP765" i="1"/>
  <c r="AQ765" i="1" s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Q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Q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Q749" i="1" s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Q745" i="1" s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Q739" i="1" s="1"/>
  <c r="AW738" i="1" a="1"/>
  <c r="AW738" i="1" s="1"/>
  <c r="AV738" i="1"/>
  <c r="AR738" i="1"/>
  <c r="AP738" i="1"/>
  <c r="AQ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Q736" i="1" s="1"/>
  <c r="AW735" i="1" a="1"/>
  <c r="AW735" i="1" s="1"/>
  <c r="AV735" i="1"/>
  <c r="AR735" i="1"/>
  <c r="AP735" i="1"/>
  <c r="AQ735" i="1" s="1"/>
  <c r="AW734" i="1" a="1"/>
  <c r="AW734" i="1" s="1"/>
  <c r="AV734" i="1"/>
  <c r="AR734" i="1"/>
  <c r="AP734" i="1"/>
  <c r="AQ734" i="1" s="1"/>
  <c r="AW733" i="1" a="1"/>
  <c r="AW733" i="1" s="1"/>
  <c r="AV733" i="1"/>
  <c r="AR733" i="1"/>
  <c r="AP733" i="1"/>
  <c r="AQ733" i="1" s="1"/>
  <c r="AW732" i="1" a="1"/>
  <c r="AW732" i="1" s="1"/>
  <c r="AV732" i="1"/>
  <c r="AR732" i="1"/>
  <c r="AP732" i="1"/>
  <c r="AQ732" i="1" s="1"/>
  <c r="AW731" i="1" a="1"/>
  <c r="AW731" i="1" s="1"/>
  <c r="AV731" i="1"/>
  <c r="AR731" i="1"/>
  <c r="AP731" i="1"/>
  <c r="AQ731" i="1" s="1"/>
  <c r="AW730" i="1" a="1"/>
  <c r="AW730" i="1" s="1"/>
  <c r="AV730" i="1"/>
  <c r="AR730" i="1"/>
  <c r="AP730" i="1"/>
  <c r="AQ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P724" i="1"/>
  <c r="AQ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Q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Q718" i="1" s="1"/>
  <c r="AW717" i="1" a="1"/>
  <c r="AW717" i="1" s="1"/>
  <c r="AV717" i="1"/>
  <c r="AR717" i="1"/>
  <c r="AP717" i="1"/>
  <c r="AQ717" i="1" s="1"/>
  <c r="AW716" i="1" a="1"/>
  <c r="AW716" i="1" s="1"/>
  <c r="AV716" i="1"/>
  <c r="AR716" i="1"/>
  <c r="AS716" i="1" s="1"/>
  <c r="AP716" i="1"/>
  <c r="AQ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Q714" i="1" s="1"/>
  <c r="AW713" i="1" a="1"/>
  <c r="AW713" i="1" s="1"/>
  <c r="AV713" i="1"/>
  <c r="AR713" i="1"/>
  <c r="AS713" i="1" s="1"/>
  <c r="AP713" i="1"/>
  <c r="AQ713" i="1" s="1"/>
  <c r="AW712" i="1" a="1"/>
  <c r="AW712" i="1" s="1"/>
  <c r="AV712" i="1"/>
  <c r="AR712" i="1"/>
  <c r="AP712" i="1"/>
  <c r="AQ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Q710" i="1" s="1"/>
  <c r="AW709" i="1" a="1"/>
  <c r="AW709" i="1" s="1"/>
  <c r="AV709" i="1"/>
  <c r="AR709" i="1"/>
  <c r="AP709" i="1"/>
  <c r="AQ709" i="1" s="1"/>
  <c r="AW708" i="1" a="1"/>
  <c r="AW708" i="1"/>
  <c r="AV708" i="1"/>
  <c r="AR708" i="1"/>
  <c r="AP708" i="1"/>
  <c r="AQ708" i="1" s="1"/>
  <c r="AW707" i="1" a="1"/>
  <c r="AW707" i="1" s="1"/>
  <c r="AV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Q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Q700" i="1" s="1"/>
  <c r="AW699" i="1" a="1"/>
  <c r="AW699" i="1" s="1"/>
  <c r="AV699" i="1"/>
  <c r="AR699" i="1"/>
  <c r="AP699" i="1"/>
  <c r="AQ699" i="1" s="1"/>
  <c r="AW698" i="1" a="1"/>
  <c r="AW698" i="1" s="1"/>
  <c r="AV698" i="1"/>
  <c r="AR698" i="1"/>
  <c r="AP698" i="1"/>
  <c r="AQ698" i="1" s="1"/>
  <c r="AW697" i="1" a="1"/>
  <c r="AW697" i="1" s="1"/>
  <c r="AV697" i="1"/>
  <c r="AR697" i="1"/>
  <c r="AP697" i="1"/>
  <c r="AQ697" i="1" s="1"/>
  <c r="AW696" i="1" a="1"/>
  <c r="AW696" i="1" s="1"/>
  <c r="AV696" i="1"/>
  <c r="AR696" i="1"/>
  <c r="AP696" i="1"/>
  <c r="AQ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Q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Q691" i="1" s="1"/>
  <c r="AW690" i="1" a="1"/>
  <c r="AW690" i="1" s="1"/>
  <c r="AV690" i="1"/>
  <c r="AR690" i="1"/>
  <c r="AP690" i="1"/>
  <c r="AQ690" i="1" s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Q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Q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Q682" i="1" s="1"/>
  <c r="AW681" i="1" a="1"/>
  <c r="AW681" i="1" s="1"/>
  <c r="AV681" i="1"/>
  <c r="AR681" i="1"/>
  <c r="AP681" i="1"/>
  <c r="AQ681" i="1" s="1"/>
  <c r="AW680" i="1" a="1"/>
  <c r="AW680" i="1" s="1"/>
  <c r="AV680" i="1"/>
  <c r="AR680" i="1"/>
  <c r="AP680" i="1"/>
  <c r="AQ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Q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Q676" i="1" s="1"/>
  <c r="AW675" i="1" a="1"/>
  <c r="AW675" i="1" s="1"/>
  <c r="AV675" i="1"/>
  <c r="AR675" i="1"/>
  <c r="AP675" i="1"/>
  <c r="AQ675" i="1" s="1"/>
  <c r="AW674" i="1" a="1"/>
  <c r="AW674" i="1" s="1"/>
  <c r="AV674" i="1"/>
  <c r="AR674" i="1"/>
  <c r="AP674" i="1"/>
  <c r="AQ674" i="1" s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Q672" i="1" s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Q670" i="1" s="1"/>
  <c r="AW669" i="1" a="1"/>
  <c r="AW669" i="1" s="1"/>
  <c r="AV669" i="1"/>
  <c r="AR669" i="1"/>
  <c r="AP669" i="1"/>
  <c r="AQ669" i="1" s="1"/>
  <c r="AS669" i="1" s="1"/>
  <c r="AW668" i="1" a="1"/>
  <c r="AW668" i="1" s="1"/>
  <c r="AV668" i="1"/>
  <c r="AR668" i="1"/>
  <c r="AP668" i="1"/>
  <c r="AQ668" i="1" s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Q666" i="1" s="1"/>
  <c r="AW665" i="1" a="1"/>
  <c r="AW665" i="1" s="1"/>
  <c r="AV665" i="1"/>
  <c r="AR665" i="1"/>
  <c r="AP665" i="1"/>
  <c r="AQ665" i="1" s="1"/>
  <c r="AS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Q662" i="1" s="1"/>
  <c r="AW661" i="1" a="1"/>
  <c r="AW661" i="1" s="1"/>
  <c r="AV661" i="1"/>
  <c r="AR661" i="1"/>
  <c r="AP661" i="1"/>
  <c r="AQ661" i="1" s="1"/>
  <c r="AS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Q659" i="1" s="1"/>
  <c r="AS659" i="1" s="1"/>
  <c r="AW658" i="1" a="1"/>
  <c r="AW658" i="1" s="1"/>
  <c r="AV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Q654" i="1" s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Q651" i="1" s="1"/>
  <c r="AW650" i="1" a="1"/>
  <c r="AW650" i="1" s="1"/>
  <c r="AV650" i="1"/>
  <c r="AR650" i="1"/>
  <c r="AP650" i="1"/>
  <c r="AQ650" i="1" s="1"/>
  <c r="AS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Q648" i="1" s="1"/>
  <c r="AW647" i="1" a="1"/>
  <c r="AW647" i="1" s="1"/>
  <c r="AV647" i="1"/>
  <c r="AR647" i="1"/>
  <c r="AP647" i="1"/>
  <c r="AQ647" i="1" s="1"/>
  <c r="AW646" i="1" a="1"/>
  <c r="AW646" i="1" s="1"/>
  <c r="AV646" i="1"/>
  <c r="AR646" i="1"/>
  <c r="AP646" i="1"/>
  <c r="AQ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Q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Q642" i="1" s="1"/>
  <c r="AW641" i="1" a="1"/>
  <c r="AW641" i="1" s="1"/>
  <c r="AV641" i="1"/>
  <c r="AR641" i="1"/>
  <c r="AP641" i="1"/>
  <c r="AQ641" i="1" s="1"/>
  <c r="AS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Q636" i="1" s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Q634" i="1" s="1"/>
  <c r="AS634" i="1" s="1"/>
  <c r="AW633" i="1" a="1"/>
  <c r="AW633" i="1" s="1"/>
  <c r="AV633" i="1"/>
  <c r="AR633" i="1"/>
  <c r="AP633" i="1"/>
  <c r="AQ633" i="1" s="1"/>
  <c r="AW632" i="1" a="1"/>
  <c r="AW632" i="1" s="1"/>
  <c r="AV632" i="1"/>
  <c r="AR632" i="1"/>
  <c r="AP632" i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U630" i="1" s="1"/>
  <c r="AW629" i="1" a="1"/>
  <c r="AW629" i="1" s="1"/>
  <c r="AV629" i="1"/>
  <c r="AR629" i="1"/>
  <c r="AP629" i="1"/>
  <c r="AU629" i="1" s="1"/>
  <c r="AW628" i="1" a="1"/>
  <c r="AW628" i="1" s="1"/>
  <c r="AV628" i="1"/>
  <c r="AR628" i="1"/>
  <c r="AP628" i="1"/>
  <c r="AU628" i="1" s="1"/>
  <c r="AW627" i="1" a="1"/>
  <c r="AW627" i="1" s="1"/>
  <c r="AV627" i="1"/>
  <c r="AR627" i="1"/>
  <c r="AP627" i="1"/>
  <c r="AU627" i="1" s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U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Q621" i="1" s="1"/>
  <c r="AW620" i="1" a="1"/>
  <c r="AW620" i="1" s="1"/>
  <c r="AV620" i="1"/>
  <c r="AR620" i="1"/>
  <c r="AP620" i="1"/>
  <c r="AQ620" i="1" s="1"/>
  <c r="AW619" i="1" a="1"/>
  <c r="AW619" i="1" s="1"/>
  <c r="AV619" i="1"/>
  <c r="AR619" i="1"/>
  <c r="AP619" i="1"/>
  <c r="AQ619" i="1" s="1"/>
  <c r="AW618" i="1" a="1"/>
  <c r="AW618" i="1" s="1"/>
  <c r="AV618" i="1"/>
  <c r="AR618" i="1"/>
  <c r="AP618" i="1"/>
  <c r="AU618" i="1" s="1"/>
  <c r="AW617" i="1" a="1"/>
  <c r="AW617" i="1" s="1"/>
  <c r="AV617" i="1"/>
  <c r="AR617" i="1"/>
  <c r="AP617" i="1"/>
  <c r="AU617" i="1" s="1"/>
  <c r="AW616" i="1" a="1"/>
  <c r="AW616" i="1" s="1"/>
  <c r="AV616" i="1"/>
  <c r="AU616" i="1"/>
  <c r="AR616" i="1"/>
  <c r="AP616" i="1"/>
  <c r="AQ616" i="1" s="1"/>
  <c r="AW615" i="1" a="1"/>
  <c r="AW615" i="1"/>
  <c r="AV615" i="1"/>
  <c r="AR615" i="1"/>
  <c r="AP615" i="1"/>
  <c r="AQ615" i="1" s="1"/>
  <c r="AW614" i="1" a="1"/>
  <c r="AW614" i="1" s="1"/>
  <c r="AV614" i="1"/>
  <c r="AR614" i="1"/>
  <c r="AP614" i="1"/>
  <c r="AU614" i="1" s="1"/>
  <c r="AW613" i="1" a="1"/>
  <c r="AW613" i="1" s="1"/>
  <c r="AV613" i="1"/>
  <c r="AR613" i="1"/>
  <c r="AP613" i="1"/>
  <c r="AU613" i="1" s="1"/>
  <c r="AW612" i="1" a="1"/>
  <c r="AW612" i="1" s="1"/>
  <c r="AV612" i="1"/>
  <c r="AR612" i="1"/>
  <c r="AP612" i="1"/>
  <c r="AU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U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Q607" i="1" s="1"/>
  <c r="AW606" i="1" a="1"/>
  <c r="AW606" i="1" s="1"/>
  <c r="AV606" i="1"/>
  <c r="AR606" i="1"/>
  <c r="AP606" i="1"/>
  <c r="AQ606" i="1" s="1"/>
  <c r="AW605" i="1" a="1"/>
  <c r="AW605" i="1" s="1"/>
  <c r="AV605" i="1"/>
  <c r="AR605" i="1"/>
  <c r="AP605" i="1"/>
  <c r="AU605" i="1" s="1"/>
  <c r="AW604" i="1" a="1"/>
  <c r="AW604" i="1" s="1"/>
  <c r="AV604" i="1"/>
  <c r="AR604" i="1"/>
  <c r="AP604" i="1"/>
  <c r="AU604" i="1" s="1"/>
  <c r="AW603" i="1" a="1"/>
  <c r="AW603" i="1" s="1"/>
  <c r="AV603" i="1"/>
  <c r="AR603" i="1"/>
  <c r="AP603" i="1"/>
  <c r="AU603" i="1" s="1"/>
  <c r="AW602" i="1" a="1"/>
  <c r="AW602" i="1" s="1"/>
  <c r="AV602" i="1"/>
  <c r="AR602" i="1"/>
  <c r="AP602" i="1"/>
  <c r="AQ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U599" i="1" s="1"/>
  <c r="AW598" i="1" a="1"/>
  <c r="AW598" i="1" s="1"/>
  <c r="AV598" i="1"/>
  <c r="AR598" i="1"/>
  <c r="AP598" i="1"/>
  <c r="AW597" i="1" a="1"/>
  <c r="AW597" i="1" s="1"/>
  <c r="AV597" i="1"/>
  <c r="AR597" i="1"/>
  <c r="AP597" i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U595" i="1" s="1"/>
  <c r="AW594" i="1" a="1"/>
  <c r="AW594" i="1" s="1"/>
  <c r="AV594" i="1"/>
  <c r="AR594" i="1"/>
  <c r="AP594" i="1"/>
  <c r="AQ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U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X589" i="1" s="1"/>
  <c r="AW588" i="1" a="1"/>
  <c r="AW588" i="1" s="1"/>
  <c r="AV588" i="1"/>
  <c r="AR588" i="1"/>
  <c r="AP588" i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Q586" i="1" s="1"/>
  <c r="AW585" i="1" a="1"/>
  <c r="AW585" i="1" s="1"/>
  <c r="AV585" i="1"/>
  <c r="AR585" i="1"/>
  <c r="AP585" i="1"/>
  <c r="AW584" i="1" a="1"/>
  <c r="AW584" i="1" s="1"/>
  <c r="AV584" i="1"/>
  <c r="AR584" i="1"/>
  <c r="AP584" i="1"/>
  <c r="AU584" i="1" s="1"/>
  <c r="AX584" i="1" s="1"/>
  <c r="AW583" i="1" a="1"/>
  <c r="AW583" i="1" s="1"/>
  <c r="AV583" i="1"/>
  <c r="AR583" i="1"/>
  <c r="AP583" i="1"/>
  <c r="AU583" i="1" s="1"/>
  <c r="AW582" i="1" a="1"/>
  <c r="AW582" i="1" s="1"/>
  <c r="AV582" i="1"/>
  <c r="AR582" i="1"/>
  <c r="AP582" i="1"/>
  <c r="AW581" i="1" a="1"/>
  <c r="AW581" i="1" s="1"/>
  <c r="AV581" i="1"/>
  <c r="AR581" i="1"/>
  <c r="AP581" i="1"/>
  <c r="AQ581" i="1" s="1"/>
  <c r="AW580" i="1" a="1"/>
  <c r="AW580" i="1" s="1"/>
  <c r="AV580" i="1"/>
  <c r="AR580" i="1"/>
  <c r="AP580" i="1"/>
  <c r="AU580" i="1" s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W577" i="1" a="1"/>
  <c r="AW577" i="1" s="1"/>
  <c r="AV577" i="1"/>
  <c r="AR577" i="1"/>
  <c r="AP577" i="1"/>
  <c r="AQ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W573" i="1" a="1"/>
  <c r="AW573" i="1" s="1"/>
  <c r="AV573" i="1"/>
  <c r="AR573" i="1"/>
  <c r="AP573" i="1"/>
  <c r="AQ573" i="1" s="1"/>
  <c r="AW572" i="1" a="1"/>
  <c r="AW572" i="1" s="1"/>
  <c r="AV572" i="1"/>
  <c r="AR572" i="1"/>
  <c r="AP572" i="1"/>
  <c r="AU572" i="1" s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U568" i="1" s="1"/>
  <c r="AW567" i="1" a="1"/>
  <c r="AW567" i="1" s="1"/>
  <c r="AV567" i="1"/>
  <c r="AR567" i="1"/>
  <c r="AP567" i="1"/>
  <c r="AU567" i="1" s="1"/>
  <c r="AW566" i="1" a="1"/>
  <c r="AW566" i="1" s="1"/>
  <c r="AV566" i="1"/>
  <c r="AR566" i="1"/>
  <c r="AP566" i="1"/>
  <c r="AQ566" i="1" s="1"/>
  <c r="AW565" i="1" a="1"/>
  <c r="AW565" i="1" s="1"/>
  <c r="AV565" i="1"/>
  <c r="AR565" i="1"/>
  <c r="AP565" i="1"/>
  <c r="AW564" i="1" a="1"/>
  <c r="AW564" i="1" s="1"/>
  <c r="AV564" i="1"/>
  <c r="AR564" i="1"/>
  <c r="AP564" i="1"/>
  <c r="AU564" i="1" s="1"/>
  <c r="AW563" i="1" a="1"/>
  <c r="AW563" i="1" s="1"/>
  <c r="AV563" i="1"/>
  <c r="AR563" i="1"/>
  <c r="AP563" i="1"/>
  <c r="AU563" i="1" s="1"/>
  <c r="AW562" i="1" a="1"/>
  <c r="AW562" i="1" s="1"/>
  <c r="AV562" i="1"/>
  <c r="AR562" i="1"/>
  <c r="AP562" i="1"/>
  <c r="AQ562" i="1" s="1"/>
  <c r="AW561" i="1" a="1"/>
  <c r="AW561" i="1" s="1"/>
  <c r="AV561" i="1"/>
  <c r="AR561" i="1"/>
  <c r="AP561" i="1"/>
  <c r="AW560" i="1" a="1"/>
  <c r="AW560" i="1" s="1"/>
  <c r="AV560" i="1"/>
  <c r="AR560" i="1"/>
  <c r="AP560" i="1"/>
  <c r="AW559" i="1" a="1"/>
  <c r="AW559" i="1" s="1"/>
  <c r="AV559" i="1"/>
  <c r="AR559" i="1"/>
  <c r="AP559" i="1"/>
  <c r="AU559" i="1" s="1"/>
  <c r="AW558" i="1" a="1"/>
  <c r="AW558" i="1" s="1"/>
  <c r="AV558" i="1"/>
  <c r="AR558" i="1"/>
  <c r="AP558" i="1"/>
  <c r="AW557" i="1" a="1"/>
  <c r="AW557" i="1" s="1"/>
  <c r="AV557" i="1"/>
  <c r="AR557" i="1"/>
  <c r="AP557" i="1"/>
  <c r="AW556" i="1" a="1"/>
  <c r="AW556" i="1" s="1"/>
  <c r="AV556" i="1"/>
  <c r="AR556" i="1"/>
  <c r="AP556" i="1"/>
  <c r="AQ556" i="1" s="1"/>
  <c r="AW555" i="1" a="1"/>
  <c r="AW555" i="1" s="1"/>
  <c r="AV555" i="1"/>
  <c r="AR555" i="1"/>
  <c r="AP555" i="1"/>
  <c r="AW554" i="1" a="1"/>
  <c r="AW554" i="1" s="1"/>
  <c r="AV554" i="1"/>
  <c r="AR554" i="1"/>
  <c r="AP554" i="1"/>
  <c r="AQ554" i="1" s="1"/>
  <c r="AW553" i="1" a="1"/>
  <c r="AW553" i="1" s="1"/>
  <c r="AV553" i="1"/>
  <c r="AR553" i="1"/>
  <c r="AP553" i="1"/>
  <c r="AU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Q551" i="1" s="1"/>
  <c r="AW550" i="1" a="1"/>
  <c r="AW550" i="1" s="1"/>
  <c r="AV550" i="1"/>
  <c r="AR550" i="1"/>
  <c r="AP550" i="1"/>
  <c r="AW549" i="1" a="1"/>
  <c r="AW549" i="1" s="1"/>
  <c r="AV549" i="1"/>
  <c r="AR549" i="1"/>
  <c r="AP549" i="1"/>
  <c r="AU549" i="1" s="1"/>
  <c r="AW548" i="1" a="1"/>
  <c r="AW548" i="1" s="1"/>
  <c r="AV548" i="1"/>
  <c r="AR548" i="1"/>
  <c r="AP548" i="1"/>
  <c r="AU548" i="1" s="1"/>
  <c r="AW547" i="1" a="1"/>
  <c r="AW547" i="1" s="1"/>
  <c r="AV547" i="1"/>
  <c r="AR547" i="1"/>
  <c r="AP547" i="1"/>
  <c r="AW546" i="1" a="1"/>
  <c r="AW546" i="1" s="1"/>
  <c r="AV546" i="1"/>
  <c r="AR546" i="1"/>
  <c r="AP546" i="1"/>
  <c r="AW545" i="1" a="1"/>
  <c r="AW545" i="1" s="1"/>
  <c r="AV545" i="1"/>
  <c r="AR545" i="1"/>
  <c r="AP545" i="1"/>
  <c r="AW544" i="1" a="1"/>
  <c r="AW544" i="1" s="1"/>
  <c r="AV544" i="1"/>
  <c r="AR544" i="1"/>
  <c r="AP544" i="1"/>
  <c r="AU544" i="1" s="1"/>
  <c r="AW543" i="1" a="1"/>
  <c r="AW543" i="1" s="1"/>
  <c r="AV543" i="1"/>
  <c r="AR543" i="1"/>
  <c r="AP543" i="1"/>
  <c r="AU543" i="1" s="1"/>
  <c r="AW542" i="1" a="1"/>
  <c r="AW542" i="1" s="1"/>
  <c r="AV542" i="1"/>
  <c r="AR542" i="1"/>
  <c r="AP542" i="1"/>
  <c r="AW541" i="1" a="1"/>
  <c r="AW541" i="1" s="1"/>
  <c r="AV541" i="1"/>
  <c r="AR541" i="1"/>
  <c r="AP541" i="1"/>
  <c r="AQ541" i="1" s="1"/>
  <c r="AW540" i="1" a="1"/>
  <c r="AW540" i="1" s="1"/>
  <c r="AV540" i="1"/>
  <c r="AR540" i="1"/>
  <c r="AP540" i="1"/>
  <c r="AU540" i="1" s="1"/>
  <c r="AW539" i="1" a="1"/>
  <c r="AW539" i="1" s="1"/>
  <c r="AV539" i="1"/>
  <c r="AR539" i="1"/>
  <c r="AP539" i="1"/>
  <c r="AU539" i="1" s="1"/>
  <c r="AW538" i="1" a="1"/>
  <c r="AW538" i="1" s="1"/>
  <c r="AV538" i="1"/>
  <c r="AR538" i="1"/>
  <c r="AP538" i="1"/>
  <c r="AW537" i="1" a="1"/>
  <c r="AW537" i="1" s="1"/>
  <c r="AV537" i="1"/>
  <c r="AR537" i="1"/>
  <c r="AP537" i="1"/>
  <c r="AQ537" i="1" s="1"/>
  <c r="AW536" i="1" a="1"/>
  <c r="AW536" i="1" s="1"/>
  <c r="AV536" i="1"/>
  <c r="AR536" i="1"/>
  <c r="AP536" i="1"/>
  <c r="AU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W533" i="1" a="1"/>
  <c r="AW533" i="1" s="1"/>
  <c r="AV533" i="1"/>
  <c r="AR533" i="1"/>
  <c r="AP533" i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Q531" i="1" s="1"/>
  <c r="AW530" i="1" a="1"/>
  <c r="AW530" i="1" s="1"/>
  <c r="AV530" i="1"/>
  <c r="AR530" i="1"/>
  <c r="AP530" i="1"/>
  <c r="AQ530" i="1" s="1"/>
  <c r="AW529" i="1" a="1"/>
  <c r="AW529" i="1" s="1"/>
  <c r="AV529" i="1"/>
  <c r="AR529" i="1"/>
  <c r="AP529" i="1"/>
  <c r="AU529" i="1" s="1"/>
  <c r="AW528" i="1" a="1"/>
  <c r="AW528" i="1" s="1"/>
  <c r="AV528" i="1"/>
  <c r="AR528" i="1"/>
  <c r="AP528" i="1"/>
  <c r="AU528" i="1" s="1"/>
  <c r="AW527" i="1" a="1"/>
  <c r="AW527" i="1" s="1"/>
  <c r="AV527" i="1"/>
  <c r="AR527" i="1"/>
  <c r="AP527" i="1"/>
  <c r="AW526" i="1" a="1"/>
  <c r="AW526" i="1" s="1"/>
  <c r="AV526" i="1"/>
  <c r="AR526" i="1"/>
  <c r="AP526" i="1"/>
  <c r="AQ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W523" i="1" a="1"/>
  <c r="AW523" i="1" s="1"/>
  <c r="AV523" i="1"/>
  <c r="AR523" i="1"/>
  <c r="AP523" i="1"/>
  <c r="AU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W517" i="1" a="1"/>
  <c r="AW517" i="1" s="1"/>
  <c r="AV517" i="1"/>
  <c r="AR517" i="1"/>
  <c r="AP517" i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Q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U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U509" i="1" s="1"/>
  <c r="AW508" i="1" a="1"/>
  <c r="AW508" i="1" s="1"/>
  <c r="AV508" i="1"/>
  <c r="AR508" i="1"/>
  <c r="AP508" i="1"/>
  <c r="AU508" i="1" s="1"/>
  <c r="AW507" i="1" a="1"/>
  <c r="AW507" i="1" s="1"/>
  <c r="AV507" i="1"/>
  <c r="AR507" i="1"/>
  <c r="AP507" i="1"/>
  <c r="AW506" i="1" a="1"/>
  <c r="AW506" i="1" s="1"/>
  <c r="AV506" i="1"/>
  <c r="AR506" i="1"/>
  <c r="AP506" i="1"/>
  <c r="AQ506" i="1" s="1"/>
  <c r="AW505" i="1" a="1"/>
  <c r="AW505" i="1" s="1"/>
  <c r="AV505" i="1"/>
  <c r="AR505" i="1"/>
  <c r="AP505" i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Q503" i="1" s="1"/>
  <c r="AW502" i="1" a="1"/>
  <c r="AW502" i="1" s="1"/>
  <c r="AV502" i="1"/>
  <c r="AR502" i="1"/>
  <c r="AP502" i="1"/>
  <c r="AW501" i="1" a="1"/>
  <c r="AW501" i="1" s="1"/>
  <c r="AV501" i="1"/>
  <c r="AR501" i="1"/>
  <c r="AP501" i="1"/>
  <c r="AU501" i="1" s="1"/>
  <c r="AW500" i="1" a="1"/>
  <c r="AW500" i="1" s="1"/>
  <c r="AV500" i="1"/>
  <c r="AR500" i="1"/>
  <c r="AP500" i="1"/>
  <c r="AQ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U497" i="1" s="1"/>
  <c r="AW496" i="1" a="1"/>
  <c r="AW496" i="1" s="1"/>
  <c r="AV496" i="1"/>
  <c r="AR496" i="1"/>
  <c r="AP496" i="1"/>
  <c r="AU496" i="1" s="1"/>
  <c r="AX496" i="1" s="1"/>
  <c r="AW495" i="1" a="1"/>
  <c r="AW495" i="1" s="1"/>
  <c r="AV495" i="1"/>
  <c r="AR495" i="1"/>
  <c r="AP495" i="1"/>
  <c r="AU495" i="1" s="1"/>
  <c r="AW494" i="1" a="1"/>
  <c r="AW494" i="1" s="1"/>
  <c r="AV494" i="1"/>
  <c r="AU494" i="1"/>
  <c r="AR494" i="1"/>
  <c r="AP494" i="1"/>
  <c r="AQ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W490" i="1" a="1"/>
  <c r="AW490" i="1" s="1"/>
  <c r="AV490" i="1"/>
  <c r="AR490" i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Q488" i="1" s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W485" i="1" a="1"/>
  <c r="AW485" i="1" s="1"/>
  <c r="AV485" i="1"/>
  <c r="AR485" i="1"/>
  <c r="AP485" i="1"/>
  <c r="AU485" i="1" s="1"/>
  <c r="AW484" i="1" a="1"/>
  <c r="AW484" i="1" s="1"/>
  <c r="AV484" i="1"/>
  <c r="AR484" i="1"/>
  <c r="AP484" i="1"/>
  <c r="AQ484" i="1" s="1"/>
  <c r="AW483" i="1" a="1"/>
  <c r="AW483" i="1" s="1"/>
  <c r="AV483" i="1"/>
  <c r="AU483" i="1"/>
  <c r="AR483" i="1"/>
  <c r="AQ483" i="1"/>
  <c r="AP483" i="1"/>
  <c r="AW482" i="1" a="1"/>
  <c r="AW482" i="1" s="1"/>
  <c r="AV482" i="1"/>
  <c r="AR482" i="1"/>
  <c r="AP482" i="1"/>
  <c r="AW481" i="1" a="1"/>
  <c r="AW481" i="1" s="1"/>
  <c r="AV481" i="1"/>
  <c r="AR481" i="1"/>
  <c r="AP481" i="1"/>
  <c r="AW480" i="1" a="1"/>
  <c r="AW480" i="1" s="1"/>
  <c r="AV480" i="1"/>
  <c r="AR480" i="1"/>
  <c r="AP480" i="1"/>
  <c r="AQ480" i="1" s="1"/>
  <c r="AW479" i="1" a="1"/>
  <c r="AW479" i="1" s="1"/>
  <c r="AV479" i="1"/>
  <c r="AR479" i="1"/>
  <c r="AS479" i="1" s="1"/>
  <c r="AP479" i="1"/>
  <c r="AQ479" i="1" s="1"/>
  <c r="AW478" i="1" a="1"/>
  <c r="AW478" i="1" s="1"/>
  <c r="AV478" i="1"/>
  <c r="AR478" i="1"/>
  <c r="AP478" i="1"/>
  <c r="AU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Q476" i="1" s="1"/>
  <c r="AW475" i="1" a="1"/>
  <c r="AW475" i="1" s="1"/>
  <c r="AV475" i="1"/>
  <c r="AR475" i="1"/>
  <c r="AP475" i="1"/>
  <c r="AU475" i="1" s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U473" i="1" s="1"/>
  <c r="AW472" i="1" a="1"/>
  <c r="AW472" i="1" s="1"/>
  <c r="AV472" i="1"/>
  <c r="AR472" i="1"/>
  <c r="AP472" i="1"/>
  <c r="AW471" i="1" a="1"/>
  <c r="AW471" i="1" s="1"/>
  <c r="AV471" i="1"/>
  <c r="AR471" i="1"/>
  <c r="AP471" i="1"/>
  <c r="AW470" i="1" a="1"/>
  <c r="AW470" i="1" s="1"/>
  <c r="AV470" i="1"/>
  <c r="AR470" i="1"/>
  <c r="AP470" i="1"/>
  <c r="AQ470" i="1" s="1"/>
  <c r="AW469" i="1" a="1"/>
  <c r="AW469" i="1" s="1"/>
  <c r="AV469" i="1"/>
  <c r="AR469" i="1"/>
  <c r="AP469" i="1"/>
  <c r="AU469" i="1" s="1"/>
  <c r="AW468" i="1" a="1"/>
  <c r="AW468" i="1" s="1"/>
  <c r="AV468" i="1"/>
  <c r="AR468" i="1"/>
  <c r="AP468" i="1"/>
  <c r="AU468" i="1" s="1"/>
  <c r="AW467" i="1" a="1"/>
  <c r="AW467" i="1" s="1"/>
  <c r="AV467" i="1"/>
  <c r="AR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U465" i="1" s="1"/>
  <c r="AW464" i="1" a="1"/>
  <c r="AW464" i="1" s="1"/>
  <c r="AV464" i="1"/>
  <c r="AR464" i="1"/>
  <c r="AP464" i="1"/>
  <c r="AQ464" i="1" s="1"/>
  <c r="AW463" i="1" a="1"/>
  <c r="AW463" i="1" s="1"/>
  <c r="AV463" i="1"/>
  <c r="AR463" i="1"/>
  <c r="AP463" i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U459" i="1" s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U454" i="1" s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Q452" i="1" s="1"/>
  <c r="AW451" i="1" a="1"/>
  <c r="AW451" i="1" s="1"/>
  <c r="AV451" i="1"/>
  <c r="AR451" i="1"/>
  <c r="AP451" i="1"/>
  <c r="AU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W446" i="1" a="1"/>
  <c r="AW446" i="1" s="1"/>
  <c r="AV446" i="1"/>
  <c r="AR446" i="1"/>
  <c r="AP446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Q442" i="1" s="1"/>
  <c r="AW441" i="1" a="1"/>
  <c r="AW441" i="1" s="1"/>
  <c r="AV441" i="1"/>
  <c r="AR441" i="1"/>
  <c r="AP441" i="1"/>
  <c r="AU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W436" i="1" a="1"/>
  <c r="AW436" i="1" s="1"/>
  <c r="AV436" i="1"/>
  <c r="AR436" i="1"/>
  <c r="AP436" i="1"/>
  <c r="AQ436" i="1" s="1"/>
  <c r="AW435" i="1" a="1"/>
  <c r="AW435" i="1" s="1"/>
  <c r="AV435" i="1"/>
  <c r="AR435" i="1"/>
  <c r="AP435" i="1"/>
  <c r="AQ435" i="1" s="1"/>
  <c r="AW434" i="1" a="1"/>
  <c r="AW434" i="1" s="1"/>
  <c r="AV434" i="1"/>
  <c r="AR434" i="1"/>
  <c r="AP434" i="1"/>
  <c r="AQ434" i="1" s="1"/>
  <c r="AW433" i="1" a="1"/>
  <c r="AW433" i="1" s="1"/>
  <c r="AV433" i="1"/>
  <c r="AR433" i="1"/>
  <c r="AP433" i="1"/>
  <c r="AW432" i="1" a="1"/>
  <c r="AW432" i="1" s="1"/>
  <c r="AV432" i="1"/>
  <c r="AR432" i="1"/>
  <c r="AP432" i="1"/>
  <c r="AW431" i="1" a="1"/>
  <c r="AW431" i="1" s="1"/>
  <c r="AV431" i="1"/>
  <c r="AR431" i="1"/>
  <c r="AP431" i="1"/>
  <c r="AU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U429" i="1" s="1"/>
  <c r="AW428" i="1" a="1"/>
  <c r="AW428" i="1" s="1"/>
  <c r="AV428" i="1"/>
  <c r="AR428" i="1"/>
  <c r="AP428" i="1"/>
  <c r="AU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U426" i="1" s="1"/>
  <c r="AW425" i="1" a="1"/>
  <c r="AW425" i="1" s="1"/>
  <c r="AV425" i="1"/>
  <c r="AR425" i="1"/>
  <c r="AP425" i="1"/>
  <c r="AU425" i="1" s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Q423" i="1" s="1"/>
  <c r="AW422" i="1" a="1"/>
  <c r="AW422" i="1" s="1"/>
  <c r="AV422" i="1"/>
  <c r="AR422" i="1"/>
  <c r="AP422" i="1"/>
  <c r="AU422" i="1" s="1"/>
  <c r="AW421" i="1" a="1"/>
  <c r="AW421" i="1" s="1"/>
  <c r="AV421" i="1"/>
  <c r="AU421" i="1"/>
  <c r="AR421" i="1"/>
  <c r="AP421" i="1"/>
  <c r="AQ421" i="1" s="1"/>
  <c r="AW420" i="1" a="1"/>
  <c r="AW420" i="1" s="1"/>
  <c r="AV420" i="1"/>
  <c r="AR420" i="1"/>
  <c r="AP420" i="1"/>
  <c r="AU420" i="1" s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U417" i="1" s="1"/>
  <c r="AW416" i="1" a="1"/>
  <c r="AW416" i="1" s="1"/>
  <c r="AV416" i="1"/>
  <c r="AR416" i="1"/>
  <c r="AP416" i="1"/>
  <c r="AW415" i="1" a="1"/>
  <c r="AW415" i="1" s="1"/>
  <c r="AV415" i="1"/>
  <c r="AR415" i="1"/>
  <c r="AP415" i="1"/>
  <c r="AQ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Q413" i="1" s="1"/>
  <c r="AS413" i="1" s="1"/>
  <c r="AW412" i="1" a="1"/>
  <c r="AW412" i="1" s="1"/>
  <c r="AV412" i="1"/>
  <c r="AR412" i="1"/>
  <c r="AP412" i="1"/>
  <c r="AU412" i="1" s="1"/>
  <c r="AW411" i="1" a="1"/>
  <c r="AW411" i="1" s="1"/>
  <c r="AV411" i="1"/>
  <c r="AR411" i="1"/>
  <c r="AP411" i="1"/>
  <c r="AQ411" i="1" s="1"/>
  <c r="AW410" i="1" a="1"/>
  <c r="AW410" i="1" s="1"/>
  <c r="AV410" i="1"/>
  <c r="AR410" i="1"/>
  <c r="AP410" i="1"/>
  <c r="AU410" i="1" s="1"/>
  <c r="AW409" i="1" a="1"/>
  <c r="AW409" i="1" s="1"/>
  <c r="AV409" i="1"/>
  <c r="AR409" i="1"/>
  <c r="AP409" i="1"/>
  <c r="AQ409" i="1" s="1"/>
  <c r="AW408" i="1" a="1"/>
  <c r="AW408" i="1" s="1"/>
  <c r="AV408" i="1"/>
  <c r="AR408" i="1"/>
  <c r="AP408" i="1"/>
  <c r="AU408" i="1" s="1"/>
  <c r="AW407" i="1" a="1"/>
  <c r="AW407" i="1" s="1"/>
  <c r="AV407" i="1"/>
  <c r="AR407" i="1"/>
  <c r="AP407" i="1"/>
  <c r="AU407" i="1" s="1"/>
  <c r="AW406" i="1" a="1"/>
  <c r="AW406" i="1" s="1"/>
  <c r="AV406" i="1"/>
  <c r="AR406" i="1"/>
  <c r="AP406" i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W403" i="1" a="1"/>
  <c r="AW403" i="1" s="1"/>
  <c r="AV403" i="1"/>
  <c r="AR403" i="1"/>
  <c r="AP403" i="1"/>
  <c r="AQ403" i="1" s="1"/>
  <c r="AW402" i="1" a="1"/>
  <c r="AW402" i="1" s="1"/>
  <c r="AV402" i="1"/>
  <c r="AR402" i="1"/>
  <c r="AP402" i="1"/>
  <c r="AQ402" i="1" s="1"/>
  <c r="AW401" i="1" a="1"/>
  <c r="AW401" i="1" s="1"/>
  <c r="AV401" i="1"/>
  <c r="AR401" i="1"/>
  <c r="AP401" i="1"/>
  <c r="AU401" i="1" s="1"/>
  <c r="AW400" i="1" a="1"/>
  <c r="AW400" i="1" s="1"/>
  <c r="AV400" i="1"/>
  <c r="AR400" i="1"/>
  <c r="AP400" i="1"/>
  <c r="AU400" i="1" s="1"/>
  <c r="AW399" i="1" a="1"/>
  <c r="AW399" i="1" s="1"/>
  <c r="AV399" i="1"/>
  <c r="AR399" i="1"/>
  <c r="AP399" i="1"/>
  <c r="AW398" i="1" a="1"/>
  <c r="AW398" i="1" s="1"/>
  <c r="AV398" i="1"/>
  <c r="AR398" i="1"/>
  <c r="AP398" i="1"/>
  <c r="AQ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U396" i="1" s="1"/>
  <c r="AW395" i="1" a="1"/>
  <c r="AW395" i="1" s="1"/>
  <c r="AV395" i="1"/>
  <c r="AR395" i="1"/>
  <c r="AP395" i="1"/>
  <c r="AU395" i="1" s="1"/>
  <c r="AW394" i="1" a="1"/>
  <c r="AW394" i="1" s="1"/>
  <c r="AV394" i="1"/>
  <c r="AR394" i="1"/>
  <c r="AP394" i="1"/>
  <c r="AU394" i="1" s="1"/>
  <c r="AW393" i="1" a="1"/>
  <c r="AW393" i="1" s="1"/>
  <c r="AV393" i="1"/>
  <c r="AR393" i="1"/>
  <c r="AP393" i="1"/>
  <c r="AU393" i="1" s="1"/>
  <c r="AW392" i="1" a="1"/>
  <c r="AW392" i="1" s="1"/>
  <c r="AV392" i="1"/>
  <c r="AU392" i="1"/>
  <c r="AR392" i="1"/>
  <c r="AP392" i="1"/>
  <c r="AQ392" i="1" s="1"/>
  <c r="AW391" i="1" a="1"/>
  <c r="AW391" i="1" s="1"/>
  <c r="AV391" i="1"/>
  <c r="AR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Q389" i="1" s="1"/>
  <c r="AW388" i="1" a="1"/>
  <c r="AW388" i="1" s="1"/>
  <c r="AV388" i="1"/>
  <c r="AR388" i="1"/>
  <c r="AP388" i="1"/>
  <c r="AQ388" i="1" s="1"/>
  <c r="AW387" i="1" a="1"/>
  <c r="AW387" i="1" s="1"/>
  <c r="AV387" i="1"/>
  <c r="AR387" i="1"/>
  <c r="AP387" i="1"/>
  <c r="AW386" i="1" a="1"/>
  <c r="AW386" i="1" s="1"/>
  <c r="AV386" i="1"/>
  <c r="AR386" i="1"/>
  <c r="AP386" i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W382" i="1" a="1"/>
  <c r="AW382" i="1" s="1"/>
  <c r="AV382" i="1"/>
  <c r="AR382" i="1"/>
  <c r="AP382" i="1"/>
  <c r="AW381" i="1" a="1"/>
  <c r="AW381" i="1" s="1"/>
  <c r="AV381" i="1"/>
  <c r="AR381" i="1"/>
  <c r="AP381" i="1"/>
  <c r="AU381" i="1" s="1"/>
  <c r="AW380" i="1" a="1"/>
  <c r="AW380" i="1" s="1"/>
  <c r="AV380" i="1"/>
  <c r="AR380" i="1"/>
  <c r="AP380" i="1"/>
  <c r="AU380" i="1" s="1"/>
  <c r="AW379" i="1" a="1"/>
  <c r="AW379" i="1" s="1"/>
  <c r="AV379" i="1"/>
  <c r="AR379" i="1"/>
  <c r="AP379" i="1"/>
  <c r="AQ379" i="1" s="1"/>
  <c r="AW378" i="1" a="1"/>
  <c r="AW378" i="1" s="1"/>
  <c r="AV378" i="1"/>
  <c r="AR378" i="1"/>
  <c r="AP378" i="1"/>
  <c r="AU378" i="1" s="1"/>
  <c r="AW377" i="1" a="1"/>
  <c r="AW377" i="1" s="1"/>
  <c r="AV377" i="1"/>
  <c r="AR377" i="1"/>
  <c r="AP377" i="1"/>
  <c r="AU377" i="1" s="1"/>
  <c r="AW376" i="1" a="1"/>
  <c r="AW376" i="1" s="1"/>
  <c r="AV376" i="1"/>
  <c r="AR376" i="1"/>
  <c r="AP376" i="1"/>
  <c r="AQ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U374" i="1" s="1"/>
  <c r="AX374" i="1" s="1"/>
  <c r="AW373" i="1" a="1"/>
  <c r="AW373" i="1" s="1"/>
  <c r="AV373" i="1"/>
  <c r="AR373" i="1"/>
  <c r="AP373" i="1"/>
  <c r="AQ373" i="1" s="1"/>
  <c r="AW372" i="1" a="1"/>
  <c r="AW372" i="1" s="1"/>
  <c r="AV372" i="1"/>
  <c r="AR372" i="1"/>
  <c r="AP372" i="1"/>
  <c r="AW371" i="1" a="1"/>
  <c r="AW371" i="1" s="1"/>
  <c r="AV371" i="1"/>
  <c r="AR371" i="1"/>
  <c r="AP371" i="1"/>
  <c r="AQ371" i="1" s="1"/>
  <c r="AW370" i="1" a="1"/>
  <c r="AW370" i="1" s="1"/>
  <c r="AV370" i="1"/>
  <c r="AR370" i="1"/>
  <c r="AP370" i="1"/>
  <c r="AQ370" i="1" s="1"/>
  <c r="AW369" i="1" a="1"/>
  <c r="AW369" i="1" s="1"/>
  <c r="AV369" i="1"/>
  <c r="AR369" i="1"/>
  <c r="AP369" i="1"/>
  <c r="AW368" i="1" a="1"/>
  <c r="AW368" i="1" s="1"/>
  <c r="AV368" i="1"/>
  <c r="AR368" i="1"/>
  <c r="AP368" i="1"/>
  <c r="AQ368" i="1" s="1"/>
  <c r="AW367" i="1" a="1"/>
  <c r="AW367" i="1" s="1"/>
  <c r="AV367" i="1"/>
  <c r="AR367" i="1"/>
  <c r="AP367" i="1"/>
  <c r="AU367" i="1" s="1"/>
  <c r="AW366" i="1" a="1"/>
  <c r="AW366" i="1" s="1"/>
  <c r="AV366" i="1"/>
  <c r="AR366" i="1"/>
  <c r="AQ366" i="1"/>
  <c r="AP366" i="1"/>
  <c r="AU366" i="1" s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W363" i="1" a="1"/>
  <c r="AW363" i="1" s="1"/>
  <c r="AV363" i="1"/>
  <c r="AR363" i="1"/>
  <c r="AP363" i="1"/>
  <c r="AQ363" i="1" s="1"/>
  <c r="AW362" i="1" a="1"/>
  <c r="AW362" i="1" s="1"/>
  <c r="AV362" i="1"/>
  <c r="AR362" i="1"/>
  <c r="AP362" i="1"/>
  <c r="AW361" i="1" a="1"/>
  <c r="AW361" i="1" s="1"/>
  <c r="AV361" i="1"/>
  <c r="AR361" i="1"/>
  <c r="AP361" i="1"/>
  <c r="AQ361" i="1" s="1"/>
  <c r="AW360" i="1" a="1"/>
  <c r="AW360" i="1" s="1"/>
  <c r="AV360" i="1"/>
  <c r="AR360" i="1"/>
  <c r="AP360" i="1"/>
  <c r="AU360" i="1" s="1"/>
  <c r="AW359" i="1" a="1"/>
  <c r="AW359" i="1" s="1"/>
  <c r="AV359" i="1"/>
  <c r="AR359" i="1"/>
  <c r="AP359" i="1"/>
  <c r="AU359" i="1" s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U355" i="1" s="1"/>
  <c r="AW354" i="1" a="1"/>
  <c r="AW354" i="1" s="1"/>
  <c r="AV354" i="1"/>
  <c r="AR354" i="1"/>
  <c r="AP354" i="1"/>
  <c r="AQ354" i="1" s="1"/>
  <c r="AW353" i="1" a="1"/>
  <c r="AW353" i="1" s="1"/>
  <c r="AV353" i="1"/>
  <c r="AR353" i="1"/>
  <c r="AP353" i="1"/>
  <c r="AU353" i="1" s="1"/>
  <c r="AW352" i="1" a="1"/>
  <c r="AW352" i="1" s="1"/>
  <c r="AV352" i="1"/>
  <c r="AR352" i="1"/>
  <c r="AP352" i="1"/>
  <c r="AQ352" i="1" s="1"/>
  <c r="AS352" i="1" s="1"/>
  <c r="AW351" i="1" a="1"/>
  <c r="AW351" i="1"/>
  <c r="AV351" i="1"/>
  <c r="AR351" i="1"/>
  <c r="AP351" i="1"/>
  <c r="AU351" i="1" s="1"/>
  <c r="AX351" i="1" s="1"/>
  <c r="AW350" i="1" a="1"/>
  <c r="AW350" i="1" s="1"/>
  <c r="AV350" i="1"/>
  <c r="AR350" i="1"/>
  <c r="AP350" i="1"/>
  <c r="AQ350" i="1" s="1"/>
  <c r="AW349" i="1" a="1"/>
  <c r="AW349" i="1" s="1"/>
  <c r="AV349" i="1"/>
  <c r="AR349" i="1"/>
  <c r="AP349" i="1"/>
  <c r="AW348" i="1" a="1"/>
  <c r="AW348" i="1" s="1"/>
  <c r="AV348" i="1"/>
  <c r="AR348" i="1"/>
  <c r="AP348" i="1"/>
  <c r="AU348" i="1" s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Q346" i="1" s="1"/>
  <c r="AW345" i="1" a="1"/>
  <c r="AW345" i="1" s="1"/>
  <c r="AV345" i="1"/>
  <c r="AR345" i="1"/>
  <c r="AP345" i="1"/>
  <c r="AU345" i="1" s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U342" i="1" s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Q339" i="1" s="1"/>
  <c r="AW338" i="1" a="1"/>
  <c r="AW338" i="1" s="1"/>
  <c r="AV338" i="1"/>
  <c r="AR338" i="1"/>
  <c r="AP338" i="1"/>
  <c r="AQ338" i="1" s="1"/>
  <c r="AW337" i="1" a="1"/>
  <c r="AW337" i="1" s="1"/>
  <c r="AV337" i="1"/>
  <c r="AR337" i="1"/>
  <c r="AP337" i="1"/>
  <c r="AU337" i="1" s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U335" i="1" s="1"/>
  <c r="AW334" i="1" a="1"/>
  <c r="AW334" i="1" s="1"/>
  <c r="AV334" i="1"/>
  <c r="AR334" i="1"/>
  <c r="AP334" i="1"/>
  <c r="AU334" i="1" s="1"/>
  <c r="AW333" i="1" a="1"/>
  <c r="AW333" i="1" s="1"/>
  <c r="AV333" i="1"/>
  <c r="AR333" i="1"/>
  <c r="AP333" i="1"/>
  <c r="AQ333" i="1" s="1"/>
  <c r="AW332" i="1" a="1"/>
  <c r="AW332" i="1" s="1"/>
  <c r="AV332" i="1"/>
  <c r="AR332" i="1"/>
  <c r="AP332" i="1"/>
  <c r="AQ332" i="1" s="1"/>
  <c r="AW331" i="1" a="1"/>
  <c r="AW331" i="1"/>
  <c r="AV331" i="1"/>
  <c r="AR331" i="1"/>
  <c r="AP331" i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 s="1"/>
  <c r="AV328" i="1"/>
  <c r="AR328" i="1"/>
  <c r="AP328" i="1"/>
  <c r="AQ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W325" i="1" a="1"/>
  <c r="AW325" i="1" s="1"/>
  <c r="AV325" i="1"/>
  <c r="AR325" i="1"/>
  <c r="AP325" i="1"/>
  <c r="AQ325" i="1" s="1"/>
  <c r="AW324" i="1" a="1"/>
  <c r="AW324" i="1" s="1"/>
  <c r="AV324" i="1"/>
  <c r="AR324" i="1"/>
  <c r="AP324" i="1"/>
  <c r="AU324" i="1" s="1"/>
  <c r="AW323" i="1" a="1"/>
  <c r="AW323" i="1" s="1"/>
  <c r="AV323" i="1"/>
  <c r="AR323" i="1"/>
  <c r="AP323" i="1"/>
  <c r="AW322" i="1" a="1"/>
  <c r="AW322" i="1" s="1"/>
  <c r="AV322" i="1"/>
  <c r="AR322" i="1"/>
  <c r="AP322" i="1"/>
  <c r="AU322" i="1" s="1"/>
  <c r="AW321" i="1" a="1"/>
  <c r="AW321" i="1" s="1"/>
  <c r="AV321" i="1"/>
  <c r="AR321" i="1"/>
  <c r="AP321" i="1"/>
  <c r="AU321" i="1" s="1"/>
  <c r="AW320" i="1" a="1"/>
  <c r="AW320" i="1" s="1"/>
  <c r="AV320" i="1"/>
  <c r="AR320" i="1"/>
  <c r="AP320" i="1"/>
  <c r="AU320" i="1" s="1"/>
  <c r="AW319" i="1" a="1"/>
  <c r="AW319" i="1" s="1"/>
  <c r="AV319" i="1"/>
  <c r="AR319" i="1"/>
  <c r="AP319" i="1"/>
  <c r="AU319" i="1" s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U316" i="1" s="1"/>
  <c r="AW315" i="1" a="1"/>
  <c r="AW315" i="1" s="1"/>
  <c r="AV315" i="1"/>
  <c r="AR315" i="1"/>
  <c r="AP315" i="1"/>
  <c r="AW314" i="1" a="1"/>
  <c r="AW314" i="1" s="1"/>
  <c r="AV314" i="1"/>
  <c r="AR314" i="1"/>
  <c r="AP314" i="1"/>
  <c r="AU314" i="1" s="1"/>
  <c r="AW313" i="1" a="1"/>
  <c r="AW313" i="1" s="1"/>
  <c r="AV313" i="1"/>
  <c r="AR313" i="1"/>
  <c r="AP313" i="1"/>
  <c r="AW312" i="1" a="1"/>
  <c r="AW312" i="1" s="1"/>
  <c r="AV312" i="1"/>
  <c r="AR312" i="1"/>
  <c r="AP312" i="1"/>
  <c r="AU312" i="1" s="1"/>
  <c r="AW311" i="1" a="1"/>
  <c r="AW311" i="1" s="1"/>
  <c r="AV311" i="1"/>
  <c r="AR311" i="1"/>
  <c r="AP311" i="1"/>
  <c r="AQ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W308" i="1" a="1"/>
  <c r="AW308" i="1" s="1"/>
  <c r="AV308" i="1"/>
  <c r="AR308" i="1"/>
  <c r="AP308" i="1"/>
  <c r="AU308" i="1" s="1"/>
  <c r="AW307" i="1" a="1"/>
  <c r="AW307" i="1" s="1"/>
  <c r="AV307" i="1"/>
  <c r="AR307" i="1"/>
  <c r="AP307" i="1"/>
  <c r="AU307" i="1" s="1"/>
  <c r="AW306" i="1" a="1"/>
  <c r="AW306" i="1" s="1"/>
  <c r="AV306" i="1"/>
  <c r="AR306" i="1"/>
  <c r="AP306" i="1"/>
  <c r="AU306" i="1" s="1"/>
  <c r="AW305" i="1" a="1"/>
  <c r="AW305" i="1" s="1"/>
  <c r="AV305" i="1"/>
  <c r="AR305" i="1"/>
  <c r="AP305" i="1"/>
  <c r="AU305" i="1" s="1"/>
  <c r="AW304" i="1" a="1"/>
  <c r="AW304" i="1" s="1"/>
  <c r="AV304" i="1"/>
  <c r="AR304" i="1"/>
  <c r="AP304" i="1"/>
  <c r="AQ304" i="1" s="1"/>
  <c r="AS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U302" i="1" s="1"/>
  <c r="AW301" i="1" a="1"/>
  <c r="AW301" i="1" s="1"/>
  <c r="AV301" i="1"/>
  <c r="AR301" i="1"/>
  <c r="AP301" i="1"/>
  <c r="AQ301" i="1" s="1"/>
  <c r="AW300" i="1" a="1"/>
  <c r="AW300" i="1" s="1"/>
  <c r="AV300" i="1"/>
  <c r="AR300" i="1"/>
  <c r="AP300" i="1"/>
  <c r="AQ300" i="1" s="1"/>
  <c r="AW299" i="1" a="1"/>
  <c r="AW299" i="1" s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U297" i="1" s="1"/>
  <c r="AW296" i="1" a="1"/>
  <c r="AW296" i="1" s="1"/>
  <c r="AV296" i="1"/>
  <c r="AR296" i="1"/>
  <c r="AP296" i="1"/>
  <c r="AU296" i="1" s="1"/>
  <c r="AW295" i="1" a="1"/>
  <c r="AW295" i="1" s="1"/>
  <c r="AV295" i="1"/>
  <c r="AR295" i="1"/>
  <c r="AP295" i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W292" i="1" a="1"/>
  <c r="AW292" i="1" s="1"/>
  <c r="AV292" i="1"/>
  <c r="AR292" i="1"/>
  <c r="AP292" i="1"/>
  <c r="AU292" i="1" s="1"/>
  <c r="AW291" i="1" a="1"/>
  <c r="AW291" i="1" s="1"/>
  <c r="AV291" i="1"/>
  <c r="AR291" i="1"/>
  <c r="AP291" i="1"/>
  <c r="AU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Q287" i="1" s="1"/>
  <c r="AW286" i="1" a="1"/>
  <c r="AW286" i="1" s="1"/>
  <c r="AV286" i="1"/>
  <c r="AR286" i="1"/>
  <c r="AP286" i="1"/>
  <c r="AQ286" i="1" s="1"/>
  <c r="AT286" i="1" s="1"/>
  <c r="AW285" i="1" a="1"/>
  <c r="AW285" i="1" s="1"/>
  <c r="AV285" i="1"/>
  <c r="AR285" i="1"/>
  <c r="AP285" i="1"/>
  <c r="AU285" i="1" s="1"/>
  <c r="AW284" i="1" a="1"/>
  <c r="AW284" i="1" s="1"/>
  <c r="AV284" i="1"/>
  <c r="AR284" i="1"/>
  <c r="AP284" i="1"/>
  <c r="AW283" i="1" a="1"/>
  <c r="AW283" i="1" s="1"/>
  <c r="AV283" i="1"/>
  <c r="AR283" i="1"/>
  <c r="AP283" i="1"/>
  <c r="AU283" i="1" s="1"/>
  <c r="AW282" i="1" a="1"/>
  <c r="AW282" i="1" s="1"/>
  <c r="AV282" i="1"/>
  <c r="AR282" i="1"/>
  <c r="AP282" i="1"/>
  <c r="AU282" i="1" s="1"/>
  <c r="AW281" i="1" a="1"/>
  <c r="AW281" i="1" s="1"/>
  <c r="AV281" i="1"/>
  <c r="AR281" i="1"/>
  <c r="AP281" i="1"/>
  <c r="AU281" i="1" s="1"/>
  <c r="AW280" i="1" a="1"/>
  <c r="AW280" i="1" s="1"/>
  <c r="AV280" i="1"/>
  <c r="AR280" i="1"/>
  <c r="AP280" i="1"/>
  <c r="AQ280" i="1" s="1"/>
  <c r="AW279" i="1" a="1"/>
  <c r="AW279" i="1" s="1"/>
  <c r="AV279" i="1"/>
  <c r="AR279" i="1"/>
  <c r="AP279" i="1"/>
  <c r="AW278" i="1" a="1"/>
  <c r="AW278" i="1" s="1"/>
  <c r="AV278" i="1"/>
  <c r="AR278" i="1"/>
  <c r="AP278" i="1"/>
  <c r="AU278" i="1" s="1"/>
  <c r="AW277" i="1" a="1"/>
  <c r="AW277" i="1" s="1"/>
  <c r="AV277" i="1"/>
  <c r="AR277" i="1"/>
  <c r="AP277" i="1"/>
  <c r="AU277" i="1" s="1"/>
  <c r="AW276" i="1" a="1"/>
  <c r="AW276" i="1" s="1"/>
  <c r="AV276" i="1"/>
  <c r="AR276" i="1"/>
  <c r="AP276" i="1"/>
  <c r="AQ276" i="1" s="1"/>
  <c r="AW275" i="1" a="1"/>
  <c r="AW275" i="1" s="1"/>
  <c r="AV275" i="1"/>
  <c r="AR275" i="1"/>
  <c r="AP275" i="1"/>
  <c r="AU275" i="1" s="1"/>
  <c r="AW274" i="1" a="1"/>
  <c r="AW274" i="1" s="1"/>
  <c r="AV274" i="1"/>
  <c r="AR274" i="1"/>
  <c r="AP274" i="1"/>
  <c r="AU274" i="1" s="1"/>
  <c r="AW273" i="1" a="1"/>
  <c r="AW273" i="1" s="1"/>
  <c r="AV273" i="1"/>
  <c r="AR273" i="1"/>
  <c r="AP273" i="1"/>
  <c r="AU273" i="1" s="1"/>
  <c r="AW272" i="1" a="1"/>
  <c r="AW272" i="1"/>
  <c r="AV272" i="1"/>
  <c r="AR272" i="1"/>
  <c r="AP272" i="1"/>
  <c r="AU272" i="1" s="1"/>
  <c r="AX272" i="1" s="1"/>
  <c r="AW271" i="1" a="1"/>
  <c r="AW271" i="1" s="1"/>
  <c r="AV271" i="1"/>
  <c r="AR271" i="1"/>
  <c r="AP271" i="1"/>
  <c r="AU271" i="1" s="1"/>
  <c r="AW270" i="1" a="1"/>
  <c r="AW270" i="1" s="1"/>
  <c r="AV270" i="1"/>
  <c r="AR270" i="1"/>
  <c r="AP270" i="1"/>
  <c r="AU270" i="1" s="1"/>
  <c r="AW269" i="1" a="1"/>
  <c r="AW269" i="1" s="1"/>
  <c r="AV269" i="1"/>
  <c r="AR269" i="1"/>
  <c r="AP269" i="1"/>
  <c r="AW268" i="1" a="1"/>
  <c r="AW268" i="1" s="1"/>
  <c r="AV268" i="1"/>
  <c r="AR268" i="1"/>
  <c r="AP268" i="1"/>
  <c r="AU268" i="1" s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U266" i="1" s="1"/>
  <c r="AW265" i="1" a="1"/>
  <c r="AW265" i="1" s="1"/>
  <c r="AV265" i="1"/>
  <c r="AR265" i="1"/>
  <c r="AP265" i="1"/>
  <c r="AQ265" i="1" s="1"/>
  <c r="AW264" i="1" a="1"/>
  <c r="AW264" i="1" s="1"/>
  <c r="AV264" i="1"/>
  <c r="AR264" i="1"/>
  <c r="AP264" i="1"/>
  <c r="AU264" i="1" s="1"/>
  <c r="AX264" i="1" s="1"/>
  <c r="AW263" i="1" a="1"/>
  <c r="AW263" i="1" s="1"/>
  <c r="AV263" i="1"/>
  <c r="AR263" i="1"/>
  <c r="AP263" i="1"/>
  <c r="AU263" i="1" s="1"/>
  <c r="AW262" i="1" a="1"/>
  <c r="AW262" i="1" s="1"/>
  <c r="AV262" i="1"/>
  <c r="AR262" i="1"/>
  <c r="AP262" i="1"/>
  <c r="AQ262" i="1" s="1"/>
  <c r="AS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U260" i="1" s="1"/>
  <c r="AW259" i="1" a="1"/>
  <c r="AW259" i="1" s="1"/>
  <c r="AV259" i="1"/>
  <c r="AR259" i="1"/>
  <c r="AP259" i="1"/>
  <c r="AU259" i="1" s="1"/>
  <c r="AW258" i="1" a="1"/>
  <c r="AW258" i="1" s="1"/>
  <c r="AV258" i="1"/>
  <c r="AR258" i="1"/>
  <c r="AP258" i="1"/>
  <c r="AW257" i="1" a="1"/>
  <c r="AW257" i="1" s="1"/>
  <c r="AV257" i="1"/>
  <c r="AR257" i="1"/>
  <c r="AP257" i="1"/>
  <c r="AU257" i="1" s="1"/>
  <c r="AW256" i="1" a="1"/>
  <c r="AW256" i="1" s="1"/>
  <c r="AV256" i="1"/>
  <c r="AR256" i="1"/>
  <c r="AP256" i="1"/>
  <c r="AU256" i="1" s="1"/>
  <c r="AW255" i="1" a="1"/>
  <c r="AW255" i="1" s="1"/>
  <c r="AV255" i="1"/>
  <c r="AR255" i="1"/>
  <c r="AP255" i="1"/>
  <c r="AU255" i="1" s="1"/>
  <c r="AW254" i="1" a="1"/>
  <c r="AW254" i="1" s="1"/>
  <c r="AV254" i="1"/>
  <c r="AR254" i="1"/>
  <c r="AP254" i="1"/>
  <c r="AU254" i="1" s="1"/>
  <c r="AW253" i="1" a="1"/>
  <c r="AW253" i="1"/>
  <c r="AV253" i="1"/>
  <c r="AR253" i="1"/>
  <c r="AP253" i="1"/>
  <c r="AQ253" i="1" s="1"/>
  <c r="AW252" i="1" a="1"/>
  <c r="AW252" i="1" s="1"/>
  <c r="AV252" i="1"/>
  <c r="AR252" i="1"/>
  <c r="AP252" i="1"/>
  <c r="AU252" i="1" s="1"/>
  <c r="AW251" i="1" a="1"/>
  <c r="AW251" i="1" s="1"/>
  <c r="AV251" i="1"/>
  <c r="AR251" i="1"/>
  <c r="AP251" i="1"/>
  <c r="AU251" i="1" s="1"/>
  <c r="AW250" i="1" a="1"/>
  <c r="AW250" i="1" s="1"/>
  <c r="AV250" i="1"/>
  <c r="AR250" i="1"/>
  <c r="AP250" i="1"/>
  <c r="AW249" i="1" a="1"/>
  <c r="AW249" i="1" s="1"/>
  <c r="AV249" i="1"/>
  <c r="AR249" i="1"/>
  <c r="AP249" i="1"/>
  <c r="AQ249" i="1" s="1"/>
  <c r="AW248" i="1" a="1"/>
  <c r="AW248" i="1" s="1"/>
  <c r="AV248" i="1"/>
  <c r="AR248" i="1"/>
  <c r="AP248" i="1"/>
  <c r="AU248" i="1" s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W245" i="1" a="1"/>
  <c r="AW245" i="1" s="1"/>
  <c r="AV245" i="1"/>
  <c r="AR245" i="1"/>
  <c r="AP245" i="1"/>
  <c r="AU245" i="1" s="1"/>
  <c r="AW244" i="1" a="1"/>
  <c r="AW244" i="1" s="1"/>
  <c r="AV244" i="1"/>
  <c r="AR244" i="1"/>
  <c r="AP244" i="1"/>
  <c r="AQ244" i="1" s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Q242" i="1" s="1"/>
  <c r="AW241" i="1" a="1"/>
  <c r="AW241" i="1"/>
  <c r="AV241" i="1"/>
  <c r="AR241" i="1"/>
  <c r="AP241" i="1"/>
  <c r="AU241" i="1" s="1"/>
  <c r="AW240" i="1" a="1"/>
  <c r="AW240" i="1" s="1"/>
  <c r="AV240" i="1"/>
  <c r="AR240" i="1"/>
  <c r="AP240" i="1"/>
  <c r="AQ240" i="1" s="1"/>
  <c r="AW239" i="1" a="1"/>
  <c r="AW239" i="1" s="1"/>
  <c r="AV239" i="1"/>
  <c r="AR239" i="1"/>
  <c r="AP239" i="1"/>
  <c r="AQ239" i="1" s="1"/>
  <c r="AW238" i="1" a="1"/>
  <c r="AW238" i="1" s="1"/>
  <c r="AV238" i="1"/>
  <c r="AR238" i="1"/>
  <c r="AP238" i="1"/>
  <c r="AW237" i="1" a="1"/>
  <c r="AW237" i="1" s="1"/>
  <c r="AV237" i="1"/>
  <c r="AR237" i="1"/>
  <c r="AP237" i="1"/>
  <c r="AQ237" i="1" s="1"/>
  <c r="AW236" i="1" a="1"/>
  <c r="AW236" i="1" s="1"/>
  <c r="AV236" i="1"/>
  <c r="AR236" i="1"/>
  <c r="AP236" i="1"/>
  <c r="AU236" i="1" s="1"/>
  <c r="AW235" i="1" a="1"/>
  <c r="AW235" i="1" s="1"/>
  <c r="AV235" i="1"/>
  <c r="AR235" i="1"/>
  <c r="AP235" i="1"/>
  <c r="AU235" i="1" s="1"/>
  <c r="AW234" i="1" a="1"/>
  <c r="AW234" i="1" s="1"/>
  <c r="AV234" i="1"/>
  <c r="AR234" i="1"/>
  <c r="AP234" i="1"/>
  <c r="AQ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Q232" i="1" s="1"/>
  <c r="AW231" i="1" a="1"/>
  <c r="AW231" i="1" s="1"/>
  <c r="AV231" i="1"/>
  <c r="AR231" i="1"/>
  <c r="AP231" i="1"/>
  <c r="AU231" i="1" s="1"/>
  <c r="AW230" i="1" a="1"/>
  <c r="AW230" i="1" s="1"/>
  <c r="AV230" i="1"/>
  <c r="AR230" i="1"/>
  <c r="AP230" i="1"/>
  <c r="AQ230" i="1" s="1"/>
  <c r="AW229" i="1" a="1"/>
  <c r="AW229" i="1" s="1"/>
  <c r="AV229" i="1"/>
  <c r="AR229" i="1"/>
  <c r="AP229" i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Q227" i="1" s="1"/>
  <c r="AW226" i="1" a="1"/>
  <c r="AW226" i="1" s="1"/>
  <c r="AV226" i="1"/>
  <c r="AR226" i="1"/>
  <c r="AP226" i="1"/>
  <c r="AU226" i="1" s="1"/>
  <c r="AW225" i="1" a="1"/>
  <c r="AW225" i="1" s="1"/>
  <c r="AV225" i="1"/>
  <c r="AR225" i="1"/>
  <c r="AP225" i="1"/>
  <c r="AQ225" i="1" s="1"/>
  <c r="AW224" i="1" a="1"/>
  <c r="AW224" i="1" s="1"/>
  <c r="AV224" i="1"/>
  <c r="AR224" i="1"/>
  <c r="AP224" i="1"/>
  <c r="AQ224" i="1" s="1"/>
  <c r="AT224" i="1" s="1"/>
  <c r="AW223" i="1" a="1"/>
  <c r="AW223" i="1" s="1"/>
  <c r="AV223" i="1"/>
  <c r="AR223" i="1"/>
  <c r="AP223" i="1"/>
  <c r="AU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Q221" i="1" s="1"/>
  <c r="AW220" i="1" a="1"/>
  <c r="AW220" i="1" s="1"/>
  <c r="AV220" i="1"/>
  <c r="AR220" i="1"/>
  <c r="AP220" i="1"/>
  <c r="AU220" i="1" s="1"/>
  <c r="AW219" i="1" a="1"/>
  <c r="AW219" i="1" s="1"/>
  <c r="AV219" i="1"/>
  <c r="AR219" i="1"/>
  <c r="AP219" i="1"/>
  <c r="AW218" i="1" a="1"/>
  <c r="AW218" i="1" s="1"/>
  <c r="AV218" i="1"/>
  <c r="AR218" i="1"/>
  <c r="AP218" i="1"/>
  <c r="AQ218" i="1" s="1"/>
  <c r="AW217" i="1" a="1"/>
  <c r="AW217" i="1" s="1"/>
  <c r="AV217" i="1"/>
  <c r="AR217" i="1"/>
  <c r="AP217" i="1"/>
  <c r="AU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W214" i="1" a="1"/>
  <c r="AW214" i="1" s="1"/>
  <c r="AV214" i="1"/>
  <c r="AR214" i="1"/>
  <c r="AP214" i="1"/>
  <c r="AU214" i="1" s="1"/>
  <c r="AW213" i="1" a="1"/>
  <c r="AW213" i="1" s="1"/>
  <c r="AV213" i="1"/>
  <c r="AR213" i="1"/>
  <c r="AP213" i="1"/>
  <c r="AU213" i="1" s="1"/>
  <c r="AW212" i="1" a="1"/>
  <c r="AW212" i="1" s="1"/>
  <c r="AV212" i="1"/>
  <c r="AR212" i="1"/>
  <c r="AP212" i="1"/>
  <c r="AU212" i="1" s="1"/>
  <c r="AW211" i="1" a="1"/>
  <c r="AW211" i="1" s="1"/>
  <c r="AV211" i="1"/>
  <c r="AR211" i="1"/>
  <c r="AP211" i="1"/>
  <c r="AQ211" i="1" s="1"/>
  <c r="AW210" i="1" a="1"/>
  <c r="AW210" i="1" s="1"/>
  <c r="AV210" i="1"/>
  <c r="AR210" i="1"/>
  <c r="AP210" i="1"/>
  <c r="AU210" i="1" s="1"/>
  <c r="AW209" i="1" a="1"/>
  <c r="AW209" i="1" s="1"/>
  <c r="AV209" i="1"/>
  <c r="AR209" i="1"/>
  <c r="AP209" i="1"/>
  <c r="AQ209" i="1" s="1"/>
  <c r="AS209" i="1" s="1"/>
  <c r="AW208" i="1" a="1"/>
  <c r="AW208" i="1" s="1"/>
  <c r="AV208" i="1"/>
  <c r="AR208" i="1"/>
  <c r="AP208" i="1"/>
  <c r="AU208" i="1" s="1"/>
  <c r="AW207" i="1" a="1"/>
  <c r="AW207" i="1" s="1"/>
  <c r="AV207" i="1"/>
  <c r="AR207" i="1"/>
  <c r="AP207" i="1"/>
  <c r="AU207" i="1" s="1"/>
  <c r="AW206" i="1" a="1"/>
  <c r="AW206" i="1" s="1"/>
  <c r="AV206" i="1"/>
  <c r="AR206" i="1"/>
  <c r="AP206" i="1"/>
  <c r="AU206" i="1" s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U204" i="1" s="1"/>
  <c r="AW203" i="1" a="1"/>
  <c r="AW203" i="1" s="1"/>
  <c r="AV203" i="1"/>
  <c r="AR203" i="1"/>
  <c r="AP203" i="1"/>
  <c r="AU203" i="1" s="1"/>
  <c r="AW202" i="1" a="1"/>
  <c r="AW202" i="1" s="1"/>
  <c r="AV202" i="1"/>
  <c r="AR202" i="1"/>
  <c r="AP202" i="1"/>
  <c r="AQ202" i="1" s="1"/>
  <c r="AT202" i="1" s="1"/>
  <c r="AW201" i="1" a="1"/>
  <c r="AW201" i="1" s="1"/>
  <c r="AV201" i="1"/>
  <c r="AR201" i="1"/>
  <c r="AP201" i="1"/>
  <c r="AQ201" i="1" s="1"/>
  <c r="AW200" i="1" a="1"/>
  <c r="AW200" i="1" s="1"/>
  <c r="AV200" i="1"/>
  <c r="AR200" i="1"/>
  <c r="AP200" i="1"/>
  <c r="AU200" i="1" s="1"/>
  <c r="AW199" i="1" a="1"/>
  <c r="AW199" i="1" s="1"/>
  <c r="AV199" i="1"/>
  <c r="AR199" i="1"/>
  <c r="AP199" i="1"/>
  <c r="AU199" i="1" s="1"/>
  <c r="AW198" i="1" a="1"/>
  <c r="AW198" i="1" s="1"/>
  <c r="AV198" i="1"/>
  <c r="AR198" i="1"/>
  <c r="AP198" i="1"/>
  <c r="AU198" i="1" s="1"/>
  <c r="AW197" i="1" a="1"/>
  <c r="AW197" i="1" s="1"/>
  <c r="AV197" i="1"/>
  <c r="AR197" i="1"/>
  <c r="AP197" i="1"/>
  <c r="AU197" i="1" s="1"/>
  <c r="AW196" i="1" a="1"/>
  <c r="AW196" i="1" s="1"/>
  <c r="AV196" i="1"/>
  <c r="AR196" i="1"/>
  <c r="AP196" i="1"/>
  <c r="AU196" i="1" s="1"/>
  <c r="AX196" i="1" s="1"/>
  <c r="AW195" i="1" a="1"/>
  <c r="AW195" i="1" s="1"/>
  <c r="AV195" i="1"/>
  <c r="AR195" i="1"/>
  <c r="AP195" i="1"/>
  <c r="AU195" i="1" s="1"/>
  <c r="AW194" i="1" a="1"/>
  <c r="AW194" i="1" s="1"/>
  <c r="AV194" i="1"/>
  <c r="AR194" i="1"/>
  <c r="AP194" i="1"/>
  <c r="AU194" i="1" s="1"/>
  <c r="AW193" i="1" a="1"/>
  <c r="AW193" i="1" s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U190" i="1" s="1"/>
  <c r="AW189" i="1" a="1"/>
  <c r="AW189" i="1" s="1"/>
  <c r="AV189" i="1"/>
  <c r="AR189" i="1"/>
  <c r="AP189" i="1"/>
  <c r="AU189" i="1" s="1"/>
  <c r="AW188" i="1" a="1"/>
  <c r="AW188" i="1" s="1"/>
  <c r="AV188" i="1"/>
  <c r="AR188" i="1"/>
  <c r="AP188" i="1"/>
  <c r="AQ188" i="1" s="1"/>
  <c r="AW187" i="1" a="1"/>
  <c r="AW187" i="1" s="1"/>
  <c r="AV187" i="1"/>
  <c r="AR187" i="1"/>
  <c r="AP187" i="1"/>
  <c r="AU187" i="1" s="1"/>
  <c r="AW186" i="1" a="1"/>
  <c r="AW186" i="1" s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T184" i="1" s="1"/>
  <c r="AW183" i="1" a="1"/>
  <c r="AW183" i="1" s="1"/>
  <c r="AV183" i="1"/>
  <c r="AR183" i="1"/>
  <c r="AP183" i="1"/>
  <c r="AU183" i="1" s="1"/>
  <c r="AW182" i="1" a="1"/>
  <c r="AW182" i="1"/>
  <c r="AV182" i="1"/>
  <c r="AR182" i="1"/>
  <c r="AP182" i="1"/>
  <c r="AU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Q180" i="1" s="1"/>
  <c r="AW179" i="1" a="1"/>
  <c r="AW179" i="1" s="1"/>
  <c r="AV179" i="1"/>
  <c r="AR179" i="1"/>
  <c r="AP179" i="1"/>
  <c r="AU179" i="1" s="1"/>
  <c r="AW178" i="1" a="1"/>
  <c r="AW178" i="1" s="1"/>
  <c r="AV178" i="1"/>
  <c r="AR178" i="1"/>
  <c r="AP178" i="1"/>
  <c r="AU178" i="1" s="1"/>
  <c r="AW177" i="1" a="1"/>
  <c r="AW177" i="1" s="1"/>
  <c r="AV177" i="1"/>
  <c r="AR177" i="1"/>
  <c r="AP177" i="1"/>
  <c r="AU177" i="1" s="1"/>
  <c r="AW176" i="1" a="1"/>
  <c r="AW176" i="1" s="1"/>
  <c r="AV176" i="1"/>
  <c r="AR176" i="1"/>
  <c r="AP176" i="1"/>
  <c r="AU176" i="1" s="1"/>
  <c r="AW175" i="1" a="1"/>
  <c r="AW175" i="1" s="1"/>
  <c r="AV175" i="1"/>
  <c r="AR175" i="1"/>
  <c r="AP175" i="1"/>
  <c r="AU175" i="1" s="1"/>
  <c r="AW174" i="1" a="1"/>
  <c r="AW174" i="1" s="1"/>
  <c r="AV174" i="1"/>
  <c r="AR174" i="1"/>
  <c r="AP174" i="1"/>
  <c r="AU174" i="1" s="1"/>
  <c r="AW173" i="1" a="1"/>
  <c r="AW173" i="1" s="1"/>
  <c r="AV173" i="1"/>
  <c r="AR173" i="1"/>
  <c r="AP173" i="1"/>
  <c r="AW172" i="1" a="1"/>
  <c r="AW172" i="1" s="1"/>
  <c r="AV172" i="1"/>
  <c r="AR172" i="1"/>
  <c r="AP172" i="1"/>
  <c r="AQ172" i="1" s="1"/>
  <c r="AW171" i="1" a="1"/>
  <c r="AW171" i="1" s="1"/>
  <c r="AV171" i="1"/>
  <c r="AR171" i="1"/>
  <c r="AP171" i="1"/>
  <c r="AQ171" i="1" s="1"/>
  <c r="AW170" i="1" a="1"/>
  <c r="AW170" i="1" s="1"/>
  <c r="AV170" i="1"/>
  <c r="AR170" i="1"/>
  <c r="AP170" i="1"/>
  <c r="AQ170" i="1" s="1"/>
  <c r="AT170" i="1" s="1"/>
  <c r="AW169" i="1" a="1"/>
  <c r="AW169" i="1" s="1"/>
  <c r="AV169" i="1"/>
  <c r="AR169" i="1"/>
  <c r="AP169" i="1"/>
  <c r="AU169" i="1" s="1"/>
  <c r="AW168" i="1" a="1"/>
  <c r="AW168" i="1" s="1"/>
  <c r="AV168" i="1"/>
  <c r="AR168" i="1"/>
  <c r="AP168" i="1"/>
  <c r="AU168" i="1" s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U166" i="1" s="1"/>
  <c r="AW165" i="1" a="1"/>
  <c r="AW165" i="1" s="1"/>
  <c r="AV165" i="1"/>
  <c r="AR165" i="1"/>
  <c r="AP165" i="1"/>
  <c r="AU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U162" i="1" s="1"/>
  <c r="AW161" i="1" a="1"/>
  <c r="AW161" i="1" s="1"/>
  <c r="AV161" i="1"/>
  <c r="AR161" i="1"/>
  <c r="AP161" i="1"/>
  <c r="AQ161" i="1" s="1"/>
  <c r="AW160" i="1" a="1"/>
  <c r="AW160" i="1" s="1"/>
  <c r="AV160" i="1"/>
  <c r="AR160" i="1"/>
  <c r="AP160" i="1"/>
  <c r="AU160" i="1" s="1"/>
  <c r="AX160" i="1" s="1"/>
  <c r="AW159" i="1" a="1"/>
  <c r="AW159" i="1"/>
  <c r="AV159" i="1"/>
  <c r="AR159" i="1"/>
  <c r="AP159" i="1"/>
  <c r="AU159" i="1" s="1"/>
  <c r="AW158" i="1" a="1"/>
  <c r="AW158" i="1" s="1"/>
  <c r="AV158" i="1"/>
  <c r="AR158" i="1"/>
  <c r="AP158" i="1"/>
  <c r="AU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U156" i="1" s="1"/>
  <c r="AX156" i="1" s="1"/>
  <c r="AW155" i="1" a="1"/>
  <c r="AW155" i="1" s="1"/>
  <c r="AV155" i="1"/>
  <c r="AR155" i="1"/>
  <c r="AP155" i="1"/>
  <c r="AU155" i="1" s="1"/>
  <c r="AW154" i="1" a="1"/>
  <c r="AW154" i="1" s="1"/>
  <c r="AV154" i="1"/>
  <c r="AR154" i="1"/>
  <c r="AP154" i="1"/>
  <c r="AU154" i="1" s="1"/>
  <c r="AW153" i="1" a="1"/>
  <c r="AW153" i="1" s="1"/>
  <c r="AV153" i="1"/>
  <c r="AR153" i="1"/>
  <c r="AP153" i="1"/>
  <c r="AU153" i="1" s="1"/>
  <c r="AW152" i="1" a="1"/>
  <c r="AW152" i="1" s="1"/>
  <c r="AV152" i="1"/>
  <c r="AR152" i="1"/>
  <c r="AP152" i="1"/>
  <c r="AQ152" i="1" s="1"/>
  <c r="AW151" i="1" a="1"/>
  <c r="AW151" i="1" s="1"/>
  <c r="AV151" i="1"/>
  <c r="AR151" i="1"/>
  <c r="AP151" i="1"/>
  <c r="AU151" i="1" s="1"/>
  <c r="AX151" i="1" s="1"/>
  <c r="AW150" i="1" a="1"/>
  <c r="AW150" i="1" s="1"/>
  <c r="AV150" i="1"/>
  <c r="AR150" i="1"/>
  <c r="AP150" i="1"/>
  <c r="AU150" i="1" s="1"/>
  <c r="AW149" i="1" a="1"/>
  <c r="AW149" i="1" s="1"/>
  <c r="AV149" i="1"/>
  <c r="AR149" i="1"/>
  <c r="AP149" i="1"/>
  <c r="AU149" i="1" s="1"/>
  <c r="AW148" i="1" a="1"/>
  <c r="AW148" i="1" s="1"/>
  <c r="AV148" i="1"/>
  <c r="AR148" i="1"/>
  <c r="AP148" i="1"/>
  <c r="AQ148" i="1" s="1"/>
  <c r="AW147" i="1" a="1"/>
  <c r="AW147" i="1" s="1"/>
  <c r="AV147" i="1"/>
  <c r="AR147" i="1"/>
  <c r="AP147" i="1"/>
  <c r="AQ147" i="1" s="1"/>
  <c r="AW146" i="1" a="1"/>
  <c r="AW146" i="1" s="1"/>
  <c r="AV146" i="1"/>
  <c r="AR146" i="1"/>
  <c r="AP146" i="1"/>
  <c r="AU146" i="1" s="1"/>
  <c r="AW145" i="1" a="1"/>
  <c r="AW145" i="1" s="1"/>
  <c r="AV145" i="1"/>
  <c r="AR145" i="1"/>
  <c r="AP145" i="1"/>
  <c r="AU145" i="1" s="1"/>
  <c r="AW144" i="1" a="1"/>
  <c r="AW144" i="1" s="1"/>
  <c r="AV144" i="1"/>
  <c r="AR144" i="1"/>
  <c r="AP144" i="1"/>
  <c r="AU144" i="1" s="1"/>
  <c r="AX144" i="1" s="1"/>
  <c r="AW143" i="1" a="1"/>
  <c r="AW143" i="1" s="1"/>
  <c r="AV143" i="1"/>
  <c r="AR143" i="1"/>
  <c r="AP143" i="1"/>
  <c r="AU143" i="1" s="1"/>
  <c r="AW142" i="1" a="1"/>
  <c r="AW142" i="1" s="1"/>
  <c r="AV142" i="1"/>
  <c r="AR142" i="1"/>
  <c r="AP142" i="1"/>
  <c r="AU142" i="1" s="1"/>
  <c r="AW141" i="1" a="1"/>
  <c r="AW141" i="1" s="1"/>
  <c r="AV141" i="1"/>
  <c r="AR141" i="1"/>
  <c r="AP141" i="1"/>
  <c r="AQ141" i="1" s="1"/>
  <c r="AW140" i="1" a="1"/>
  <c r="AW140" i="1" s="1"/>
  <c r="AV140" i="1"/>
  <c r="AR140" i="1"/>
  <c r="AP140" i="1"/>
  <c r="AU140" i="1" s="1"/>
  <c r="AW139" i="1" a="1"/>
  <c r="AW139" i="1" s="1"/>
  <c r="AV139" i="1"/>
  <c r="AR139" i="1"/>
  <c r="AP139" i="1"/>
  <c r="AU139" i="1" s="1"/>
  <c r="AX139" i="1" s="1"/>
  <c r="AW138" i="1" a="1"/>
  <c r="AW138" i="1" s="1"/>
  <c r="AV138" i="1"/>
  <c r="AR138" i="1"/>
  <c r="AP138" i="1"/>
  <c r="AU138" i="1" s="1"/>
  <c r="AX138" i="1" s="1"/>
  <c r="AW137" i="1" a="1"/>
  <c r="AW137" i="1" s="1"/>
  <c r="AV137" i="1"/>
  <c r="AR137" i="1"/>
  <c r="AP137" i="1"/>
  <c r="AU137" i="1" s="1"/>
  <c r="AX137" i="1" s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U135" i="1" s="1"/>
  <c r="AW134" i="1" a="1"/>
  <c r="AW134" i="1" s="1"/>
  <c r="AV134" i="1"/>
  <c r="AR134" i="1"/>
  <c r="AP134" i="1"/>
  <c r="AU134" i="1" s="1"/>
  <c r="AW133" i="1" a="1"/>
  <c r="AW133" i="1" s="1"/>
  <c r="AV133" i="1"/>
  <c r="AR133" i="1"/>
  <c r="AP133" i="1"/>
  <c r="AW132" i="1" a="1"/>
  <c r="AW132" i="1" s="1"/>
  <c r="AV132" i="1"/>
  <c r="AR132" i="1"/>
  <c r="AP132" i="1"/>
  <c r="AQ132" i="1" s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U130" i="1" s="1"/>
  <c r="AW129" i="1" a="1"/>
  <c r="AW129" i="1" s="1"/>
  <c r="AV129" i="1"/>
  <c r="AR129" i="1"/>
  <c r="AP129" i="1"/>
  <c r="AU129" i="1" s="1"/>
  <c r="AW128" i="1" a="1"/>
  <c r="AW128" i="1" s="1"/>
  <c r="AV128" i="1"/>
  <c r="AR128" i="1"/>
  <c r="AP128" i="1"/>
  <c r="AU128" i="1" s="1"/>
  <c r="AW127" i="1" a="1"/>
  <c r="AW127" i="1" s="1"/>
  <c r="AV127" i="1"/>
  <c r="AR127" i="1"/>
  <c r="AP127" i="1"/>
  <c r="AQ127" i="1" s="1"/>
  <c r="AW126" i="1" a="1"/>
  <c r="AW126" i="1" s="1"/>
  <c r="AV126" i="1"/>
  <c r="AR126" i="1"/>
  <c r="AP126" i="1"/>
  <c r="AW125" i="1" a="1"/>
  <c r="AW125" i="1" s="1"/>
  <c r="AV125" i="1"/>
  <c r="AR125" i="1"/>
  <c r="AP125" i="1"/>
  <c r="AU125" i="1" s="1"/>
  <c r="AW124" i="1" a="1"/>
  <c r="AW124" i="1" s="1"/>
  <c r="AV124" i="1"/>
  <c r="AR124" i="1"/>
  <c r="AP124" i="1"/>
  <c r="AU124" i="1" s="1"/>
  <c r="AW123" i="1" a="1"/>
  <c r="AW123" i="1" s="1"/>
  <c r="AV123" i="1"/>
  <c r="AR123" i="1"/>
  <c r="AP123" i="1"/>
  <c r="AQ123" i="1" s="1"/>
  <c r="AT123" i="1" s="1"/>
  <c r="AW122" i="1" a="1"/>
  <c r="AW122" i="1" s="1"/>
  <c r="AV122" i="1"/>
  <c r="AR122" i="1"/>
  <c r="AP122" i="1"/>
  <c r="AQ122" i="1" s="1"/>
  <c r="AW121" i="1" a="1"/>
  <c r="AW121" i="1" s="1"/>
  <c r="AV121" i="1"/>
  <c r="AR121" i="1"/>
  <c r="AP121" i="1"/>
  <c r="AQ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Q118" i="1" s="1"/>
  <c r="AW117" i="1" a="1"/>
  <c r="AW117" i="1" s="1"/>
  <c r="AV117" i="1"/>
  <c r="AR117" i="1"/>
  <c r="AP117" i="1"/>
  <c r="AU117" i="1" s="1"/>
  <c r="AX117" i="1" s="1"/>
  <c r="AW116" i="1" a="1"/>
  <c r="AW116" i="1" s="1"/>
  <c r="AV116" i="1"/>
  <c r="AR116" i="1"/>
  <c r="AP116" i="1"/>
  <c r="AU116" i="1" s="1"/>
  <c r="AW115" i="1" a="1"/>
  <c r="AW115" i="1" s="1"/>
  <c r="AV115" i="1"/>
  <c r="AR115" i="1"/>
  <c r="AP115" i="1"/>
  <c r="AQ115" i="1" s="1"/>
  <c r="AW114" i="1" a="1"/>
  <c r="AW114" i="1"/>
  <c r="AV114" i="1"/>
  <c r="AR114" i="1"/>
  <c r="AP114" i="1"/>
  <c r="AQ114" i="1" s="1"/>
  <c r="AW113" i="1" a="1"/>
  <c r="AW113" i="1" s="1"/>
  <c r="AV113" i="1"/>
  <c r="AR113" i="1"/>
  <c r="AP113" i="1"/>
  <c r="AU113" i="1" s="1"/>
  <c r="AW112" i="1" a="1"/>
  <c r="AW112" i="1" s="1"/>
  <c r="AV112" i="1"/>
  <c r="AR112" i="1"/>
  <c r="AP112" i="1"/>
  <c r="AU112" i="1" s="1"/>
  <c r="AX112" i="1" s="1"/>
  <c r="AW111" i="1" a="1"/>
  <c r="AW111" i="1" s="1"/>
  <c r="AV111" i="1"/>
  <c r="AR111" i="1"/>
  <c r="AP111" i="1"/>
  <c r="AU111" i="1" s="1"/>
  <c r="AW110" i="1" a="1"/>
  <c r="AW110" i="1" s="1"/>
  <c r="AV110" i="1"/>
  <c r="AR110" i="1"/>
  <c r="AP110" i="1"/>
  <c r="AQ110" i="1" s="1"/>
  <c r="AW109" i="1" a="1"/>
  <c r="AW109" i="1" s="1"/>
  <c r="AV109" i="1"/>
  <c r="AR109" i="1"/>
  <c r="AP109" i="1"/>
  <c r="AW108" i="1" a="1"/>
  <c r="AW108" i="1"/>
  <c r="AV108" i="1"/>
  <c r="AR108" i="1"/>
  <c r="AP108" i="1"/>
  <c r="AU108" i="1" s="1"/>
  <c r="AW107" i="1" a="1"/>
  <c r="AW107" i="1" s="1"/>
  <c r="AV107" i="1"/>
  <c r="AR107" i="1"/>
  <c r="AP107" i="1"/>
  <c r="AU107" i="1" s="1"/>
  <c r="AW106" i="1" a="1"/>
  <c r="AW106" i="1" s="1"/>
  <c r="AV106" i="1"/>
  <c r="AR106" i="1"/>
  <c r="AP106" i="1"/>
  <c r="AU106" i="1" s="1"/>
  <c r="AW105" i="1" a="1"/>
  <c r="AW105" i="1" s="1"/>
  <c r="AV105" i="1"/>
  <c r="AR105" i="1"/>
  <c r="AP105" i="1"/>
  <c r="AU105" i="1" s="1"/>
  <c r="AW104" i="1" a="1"/>
  <c r="AW104" i="1" s="1"/>
  <c r="AV104" i="1"/>
  <c r="AR104" i="1"/>
  <c r="AP104" i="1"/>
  <c r="AU104" i="1" s="1"/>
  <c r="AW103" i="1" a="1"/>
  <c r="AW103" i="1" s="1"/>
  <c r="AV103" i="1"/>
  <c r="AR103" i="1"/>
  <c r="AP103" i="1"/>
  <c r="AU103" i="1" s="1"/>
  <c r="AW102" i="1" a="1"/>
  <c r="AW102" i="1"/>
  <c r="AV102" i="1"/>
  <c r="AR102" i="1"/>
  <c r="AP102" i="1"/>
  <c r="AU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U100" i="1" s="1"/>
  <c r="AW99" i="1" a="1"/>
  <c r="AW99" i="1" s="1"/>
  <c r="AV99" i="1"/>
  <c r="AR99" i="1"/>
  <c r="AP99" i="1"/>
  <c r="AU99" i="1" s="1"/>
  <c r="AW98" i="1" a="1"/>
  <c r="AW98" i="1" s="1"/>
  <c r="AV98" i="1"/>
  <c r="AR98" i="1"/>
  <c r="AP98" i="1"/>
  <c r="AU98" i="1" s="1"/>
  <c r="AX98" i="1" s="1"/>
  <c r="AW97" i="1" a="1"/>
  <c r="AW97" i="1" s="1"/>
  <c r="AV97" i="1"/>
  <c r="AR97" i="1"/>
  <c r="AP97" i="1"/>
  <c r="AU97" i="1" s="1"/>
  <c r="AW96" i="1" a="1"/>
  <c r="AW96" i="1"/>
  <c r="AV96" i="1"/>
  <c r="AR96" i="1"/>
  <c r="AP96" i="1"/>
  <c r="AU96" i="1" s="1"/>
  <c r="AW95" i="1" a="1"/>
  <c r="AW95" i="1" s="1"/>
  <c r="AV95" i="1"/>
  <c r="AR95" i="1"/>
  <c r="AP95" i="1"/>
  <c r="AU95" i="1" s="1"/>
  <c r="AW94" i="1" a="1"/>
  <c r="AW94" i="1"/>
  <c r="AV94" i="1"/>
  <c r="AR94" i="1"/>
  <c r="AP94" i="1"/>
  <c r="AU94" i="1" s="1"/>
  <c r="AX94" i="1" s="1"/>
  <c r="AW93" i="1" a="1"/>
  <c r="AW93" i="1" s="1"/>
  <c r="AV93" i="1"/>
  <c r="AR93" i="1"/>
  <c r="AP93" i="1"/>
  <c r="AU93" i="1" s="1"/>
  <c r="AW92" i="1" a="1"/>
  <c r="AW92" i="1"/>
  <c r="AV92" i="1"/>
  <c r="AR92" i="1"/>
  <c r="AP92" i="1"/>
  <c r="AQ92" i="1" s="1"/>
  <c r="AW91" i="1" a="1"/>
  <c r="AW91" i="1" s="1"/>
  <c r="AV91" i="1"/>
  <c r="AR91" i="1"/>
  <c r="AP91" i="1"/>
  <c r="AU91" i="1" s="1"/>
  <c r="AW90" i="1" a="1"/>
  <c r="AW90" i="1" s="1"/>
  <c r="AV90" i="1"/>
  <c r="AR90" i="1"/>
  <c r="AP90" i="1"/>
  <c r="AU90" i="1" s="1"/>
  <c r="AW89" i="1" a="1"/>
  <c r="AW89" i="1" s="1"/>
  <c r="AV89" i="1"/>
  <c r="AR89" i="1"/>
  <c r="AP89" i="1"/>
  <c r="AU89" i="1" s="1"/>
  <c r="AW88" i="1" a="1"/>
  <c r="AW88" i="1"/>
  <c r="AV88" i="1"/>
  <c r="AR88" i="1"/>
  <c r="AP88" i="1"/>
  <c r="AU88" i="1" s="1"/>
  <c r="AW87" i="1" a="1"/>
  <c r="AW87" i="1" s="1"/>
  <c r="AV87" i="1"/>
  <c r="AR87" i="1"/>
  <c r="AP87" i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U85" i="1" s="1"/>
  <c r="AW84" i="1" a="1"/>
  <c r="AW84" i="1"/>
  <c r="AV84" i="1"/>
  <c r="AR84" i="1"/>
  <c r="AP84" i="1"/>
  <c r="AU84" i="1" s="1"/>
  <c r="AW83" i="1" a="1"/>
  <c r="AW83" i="1" s="1"/>
  <c r="AV83" i="1"/>
  <c r="AR83" i="1"/>
  <c r="AP83" i="1"/>
  <c r="AU83" i="1" s="1"/>
  <c r="AW82" i="1" a="1"/>
  <c r="AW82" i="1" s="1"/>
  <c r="AV82" i="1"/>
  <c r="AR82" i="1"/>
  <c r="AP82" i="1"/>
  <c r="AU82" i="1" s="1"/>
  <c r="AW81" i="1" a="1"/>
  <c r="AW81" i="1" s="1"/>
  <c r="AV81" i="1"/>
  <c r="AR81" i="1"/>
  <c r="AP81" i="1"/>
  <c r="AU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U79" i="1" s="1"/>
  <c r="AW78" i="1" a="1"/>
  <c r="AW78" i="1"/>
  <c r="AV78" i="1"/>
  <c r="AR78" i="1"/>
  <c r="AP78" i="1"/>
  <c r="AU78" i="1" s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Q76" i="1" s="1"/>
  <c r="AT76" i="1" s="1"/>
  <c r="AW75" i="1" a="1"/>
  <c r="AW75" i="1" s="1"/>
  <c r="AV75" i="1"/>
  <c r="AR75" i="1"/>
  <c r="AP75" i="1"/>
  <c r="AU75" i="1" s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T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U69" i="1" s="1"/>
  <c r="AW68" i="1" a="1"/>
  <c r="AW68" i="1" s="1"/>
  <c r="AV68" i="1"/>
  <c r="AR68" i="1"/>
  <c r="AP68" i="1"/>
  <c r="AU68" i="1" s="1"/>
  <c r="AX68" i="1" s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Q66" i="1" s="1"/>
  <c r="AT66" i="1" s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T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W61" i="1" a="1"/>
  <c r="AW61" i="1" s="1"/>
  <c r="AV61" i="1"/>
  <c r="AR61" i="1"/>
  <c r="AP61" i="1"/>
  <c r="AU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Q59" i="1" s="1"/>
  <c r="AT59" i="1" s="1"/>
  <c r="AW58" i="1" a="1"/>
  <c r="AW58" i="1" s="1"/>
  <c r="AV58" i="1"/>
  <c r="AR58" i="1"/>
  <c r="AP58" i="1"/>
  <c r="AU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Q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W52" i="1" a="1"/>
  <c r="AW52" i="1" s="1"/>
  <c r="AV52" i="1"/>
  <c r="AR52" i="1"/>
  <c r="AP52" i="1"/>
  <c r="AU52" i="1" s="1"/>
  <c r="AW51" i="1" a="1"/>
  <c r="AW51" i="1" s="1"/>
  <c r="AV51" i="1"/>
  <c r="AR51" i="1"/>
  <c r="AP51" i="1"/>
  <c r="AQ51" i="1" s="1"/>
  <c r="AT51" i="1" s="1"/>
  <c r="AW50" i="1" a="1"/>
  <c r="AW50" i="1" s="1"/>
  <c r="AV50" i="1"/>
  <c r="AR50" i="1"/>
  <c r="AP50" i="1"/>
  <c r="AQ50" i="1" s="1"/>
  <c r="AW49" i="1" a="1"/>
  <c r="AW49" i="1" s="1"/>
  <c r="AV49" i="1"/>
  <c r="AR49" i="1"/>
  <c r="AP49" i="1"/>
  <c r="AW48" i="1" a="1"/>
  <c r="AW48" i="1" s="1"/>
  <c r="AV48" i="1"/>
  <c r="AR48" i="1"/>
  <c r="AP48" i="1"/>
  <c r="AU48" i="1" s="1"/>
  <c r="AW47" i="1" a="1"/>
  <c r="AW47" i="1" s="1"/>
  <c r="AV47" i="1"/>
  <c r="AR47" i="1"/>
  <c r="AP47" i="1"/>
  <c r="AU47" i="1" s="1"/>
  <c r="AW46" i="1" a="1"/>
  <c r="AW46" i="1" s="1"/>
  <c r="AV46" i="1"/>
  <c r="AR46" i="1"/>
  <c r="AP46" i="1"/>
  <c r="AQ46" i="1" s="1"/>
  <c r="AT46" i="1" s="1"/>
  <c r="AW45" i="1" a="1"/>
  <c r="AW45" i="1" s="1"/>
  <c r="AV45" i="1"/>
  <c r="AR45" i="1"/>
  <c r="AP45" i="1"/>
  <c r="AU45" i="1" s="1"/>
  <c r="AW44" i="1" a="1"/>
  <c r="AW44" i="1" s="1"/>
  <c r="AV44" i="1"/>
  <c r="AR44" i="1"/>
  <c r="AP44" i="1"/>
  <c r="AQ44" i="1" s="1"/>
  <c r="AW43" i="1" a="1"/>
  <c r="AW43" i="1" s="1"/>
  <c r="AV43" i="1"/>
  <c r="AR43" i="1"/>
  <c r="AP43" i="1"/>
  <c r="AQ43" i="1" s="1"/>
  <c r="AT43" i="1" s="1"/>
  <c r="AW42" i="1" a="1"/>
  <c r="AW42" i="1" s="1"/>
  <c r="AV42" i="1"/>
  <c r="AR42" i="1"/>
  <c r="AP42" i="1"/>
  <c r="AU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W39" i="1" a="1"/>
  <c r="AW39" i="1" s="1"/>
  <c r="AV39" i="1"/>
  <c r="AR39" i="1"/>
  <c r="AP39" i="1"/>
  <c r="AQ39" i="1" s="1"/>
  <c r="AW38" i="1" a="1"/>
  <c r="AW38" i="1" s="1"/>
  <c r="AV38" i="1"/>
  <c r="AR38" i="1"/>
  <c r="AP38" i="1"/>
  <c r="AQ38" i="1" s="1"/>
  <c r="AW37" i="1" a="1"/>
  <c r="AW37" i="1" s="1"/>
  <c r="AV37" i="1"/>
  <c r="AR37" i="1"/>
  <c r="AP37" i="1"/>
  <c r="AW36" i="1" a="1"/>
  <c r="AW36" i="1" s="1"/>
  <c r="AV36" i="1"/>
  <c r="AR36" i="1"/>
  <c r="AP36" i="1"/>
  <c r="AQ36" i="1" s="1"/>
  <c r="AT36" i="1" s="1"/>
  <c r="AW35" i="1" a="1"/>
  <c r="AW35" i="1" s="1"/>
  <c r="AV35" i="1"/>
  <c r="AR35" i="1"/>
  <c r="AP35" i="1"/>
  <c r="AU35" i="1" s="1"/>
  <c r="AW34" i="1" a="1"/>
  <c r="AW34" i="1" s="1"/>
  <c r="AV34" i="1"/>
  <c r="AR34" i="1"/>
  <c r="AP34" i="1"/>
  <c r="AQ34" i="1" s="1"/>
  <c r="AW33" i="1" a="1"/>
  <c r="AW33" i="1" s="1"/>
  <c r="AV33" i="1"/>
  <c r="AR33" i="1"/>
  <c r="AP33" i="1"/>
  <c r="AU33" i="1" s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T31" i="1" s="1"/>
  <c r="AW30" i="1" a="1"/>
  <c r="AW30" i="1" s="1"/>
  <c r="AV30" i="1"/>
  <c r="AR30" i="1"/>
  <c r="AP30" i="1"/>
  <c r="AQ30" i="1" s="1"/>
  <c r="AW29" i="1" a="1"/>
  <c r="AW29" i="1" s="1"/>
  <c r="AV29" i="1"/>
  <c r="AR29" i="1"/>
  <c r="AP29" i="1"/>
  <c r="AW28" i="1" a="1"/>
  <c r="AW28" i="1" s="1"/>
  <c r="AV28" i="1"/>
  <c r="AR28" i="1"/>
  <c r="AP28" i="1"/>
  <c r="AQ28" i="1" s="1"/>
  <c r="AT28" i="1" s="1"/>
  <c r="AW27" i="1" a="1"/>
  <c r="AW27" i="1" s="1"/>
  <c r="AV27" i="1"/>
  <c r="AR27" i="1"/>
  <c r="AP27" i="1"/>
  <c r="AU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U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U21" i="1" s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U19" i="1" s="1"/>
  <c r="AW18" i="1" a="1"/>
  <c r="AW18" i="1" s="1"/>
  <c r="AV18" i="1"/>
  <c r="AR18" i="1"/>
  <c r="AP18" i="1"/>
  <c r="AU18" i="1" s="1"/>
  <c r="AW17" i="1" a="1"/>
  <c r="AW17" i="1" s="1"/>
  <c r="AV17" i="1"/>
  <c r="AR17" i="1"/>
  <c r="AP17" i="1"/>
  <c r="AQ17" i="1" s="1"/>
  <c r="AW16" i="1" a="1"/>
  <c r="AW16" i="1" s="1"/>
  <c r="AV16" i="1"/>
  <c r="AR16" i="1"/>
  <c r="AP16" i="1"/>
  <c r="AQ16" i="1" s="1"/>
  <c r="AW15" i="1" a="1"/>
  <c r="AW15" i="1" s="1"/>
  <c r="AV15" i="1"/>
  <c r="AR15" i="1"/>
  <c r="AP15" i="1"/>
  <c r="AU15" i="1" s="1"/>
  <c r="AW14" i="1" a="1"/>
  <c r="AW14" i="1" s="1"/>
  <c r="AV14" i="1"/>
  <c r="AR14" i="1"/>
  <c r="AP14" i="1"/>
  <c r="AQ14" i="1" s="1"/>
  <c r="AW13" i="1" a="1"/>
  <c r="AW13" i="1" s="1"/>
  <c r="AV13" i="1"/>
  <c r="AR13" i="1"/>
  <c r="AP13" i="1"/>
  <c r="AU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T11" i="1" s="1"/>
  <c r="AW10" i="1" a="1"/>
  <c r="AW10" i="1" s="1"/>
  <c r="AV10" i="1"/>
  <c r="AR10" i="1"/>
  <c r="AP10" i="1"/>
  <c r="AQ10" i="1" s="1"/>
  <c r="AT10" i="1" s="1"/>
  <c r="AW9" i="1" a="1"/>
  <c r="AW9" i="1" s="1"/>
  <c r="AV9" i="1"/>
  <c r="AR9" i="1"/>
  <c r="AP9" i="1"/>
  <c r="AQ9" i="1" s="1"/>
  <c r="AW8" i="1" a="1"/>
  <c r="AW8" i="1" s="1"/>
  <c r="AV8" i="1"/>
  <c r="AR8" i="1"/>
  <c r="AP8" i="1"/>
  <c r="AQ8" i="1" s="1"/>
  <c r="AW7" i="1" a="1"/>
  <c r="AW7" i="1" s="1"/>
  <c r="AV7" i="1"/>
  <c r="AR7" i="1"/>
  <c r="AP7" i="1"/>
  <c r="AU7" i="1" s="1"/>
  <c r="AW6" i="1" a="1"/>
  <c r="AW6" i="1" s="1"/>
  <c r="AV6" i="1"/>
  <c r="AR6" i="1"/>
  <c r="AP6" i="1"/>
  <c r="AQ6" i="1" s="1"/>
  <c r="AW5" i="1" a="1"/>
  <c r="AW5" i="1" s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S392" i="1" l="1"/>
  <c r="AQ324" i="1"/>
  <c r="AX329" i="1"/>
  <c r="AS690" i="1"/>
  <c r="AS710" i="1"/>
  <c r="AQ626" i="1"/>
  <c r="AU671" i="1"/>
  <c r="AS691" i="1"/>
  <c r="AX465" i="1"/>
  <c r="AX504" i="1"/>
  <c r="AX169" i="1"/>
  <c r="AX174" i="1"/>
  <c r="AS470" i="1"/>
  <c r="AQ519" i="1"/>
  <c r="AX120" i="1"/>
  <c r="AX135" i="1"/>
  <c r="AX155" i="1"/>
  <c r="AS421" i="1"/>
  <c r="AS673" i="1"/>
  <c r="AS678" i="1"/>
  <c r="AX165" i="1"/>
  <c r="AX175" i="1"/>
  <c r="AS141" i="1"/>
  <c r="AX200" i="1"/>
  <c r="AU352" i="1"/>
  <c r="AX352" i="1" s="1"/>
  <c r="AQ590" i="1"/>
  <c r="AQ426" i="1"/>
  <c r="AS426" i="1" s="1"/>
  <c r="AX626" i="1"/>
  <c r="AX393" i="1"/>
  <c r="AX456" i="1"/>
  <c r="AX523" i="1"/>
  <c r="AU715" i="1"/>
  <c r="AS730" i="1"/>
  <c r="AX267" i="1"/>
  <c r="AQ490" i="1"/>
  <c r="AS490" i="1" s="1"/>
  <c r="AQ509" i="1"/>
  <c r="AS509" i="1" s="1"/>
  <c r="AQ563" i="1"/>
  <c r="AQ622" i="1"/>
  <c r="AS457" i="1"/>
  <c r="AX563" i="1"/>
  <c r="AS647" i="1"/>
  <c r="AS707" i="1"/>
  <c r="AQ412" i="1"/>
  <c r="AQ159" i="1"/>
  <c r="AU237" i="1"/>
  <c r="AX237" i="1" s="1"/>
  <c r="AQ283" i="1"/>
  <c r="AS283" i="1" s="1"/>
  <c r="AU423" i="1"/>
  <c r="AU39" i="1"/>
  <c r="AQ200" i="1"/>
  <c r="AT200" i="1" s="1"/>
  <c r="AU344" i="1"/>
  <c r="AU30" i="1"/>
  <c r="AX30" i="1" s="1"/>
  <c r="AU181" i="1"/>
  <c r="AX181" i="1" s="1"/>
  <c r="AU390" i="1"/>
  <c r="AX12" i="1"/>
  <c r="AT17" i="1"/>
  <c r="AX153" i="1"/>
  <c r="AS648" i="1"/>
  <c r="AU727" i="1"/>
  <c r="AU267" i="1"/>
  <c r="AQ461" i="1"/>
  <c r="AT461" i="1" s="1"/>
  <c r="AX182" i="1"/>
  <c r="AS333" i="1"/>
  <c r="AX429" i="1"/>
  <c r="AU506" i="1"/>
  <c r="AX299" i="1"/>
  <c r="AX396" i="1"/>
  <c r="AU415" i="1"/>
  <c r="AX415" i="1" s="1"/>
  <c r="AS728" i="1"/>
  <c r="AS733" i="1"/>
  <c r="AU733" i="1"/>
  <c r="AX733" i="1" s="1"/>
  <c r="AX183" i="1"/>
  <c r="AT188" i="1"/>
  <c r="AS719" i="1"/>
  <c r="AQ445" i="1"/>
  <c r="AS445" i="1" s="1"/>
  <c r="AS474" i="1"/>
  <c r="AX591" i="1"/>
  <c r="AX630" i="1"/>
  <c r="AU63" i="1"/>
  <c r="AQ532" i="1"/>
  <c r="AS616" i="1"/>
  <c r="AS774" i="1"/>
  <c r="AT38" i="1"/>
  <c r="AS411" i="1"/>
  <c r="AQ466" i="1"/>
  <c r="AS466" i="1" s="1"/>
  <c r="AQ475" i="1"/>
  <c r="AS475" i="1" s="1"/>
  <c r="AX48" i="1"/>
  <c r="AX129" i="1"/>
  <c r="AS687" i="1"/>
  <c r="AS731" i="1"/>
  <c r="AU775" i="1"/>
  <c r="AX775" i="1" s="1"/>
  <c r="AX82" i="1"/>
  <c r="AX190" i="1"/>
  <c r="AX274" i="1"/>
  <c r="AT9" i="1"/>
  <c r="AT14" i="1"/>
  <c r="AT24" i="1"/>
  <c r="AX96" i="1"/>
  <c r="AX134" i="1"/>
  <c r="AT148" i="1"/>
  <c r="AS181" i="1"/>
  <c r="AX355" i="1"/>
  <c r="AQ374" i="1"/>
  <c r="AS374" i="1" s="1"/>
  <c r="AX420" i="1"/>
  <c r="AQ522" i="1"/>
  <c r="AT522" i="1" s="1"/>
  <c r="AQ536" i="1"/>
  <c r="AS536" i="1" s="1"/>
  <c r="AX575" i="1"/>
  <c r="AU731" i="1"/>
  <c r="AX731" i="1" s="1"/>
  <c r="AU594" i="1"/>
  <c r="AX594" i="1" s="1"/>
  <c r="AT34" i="1"/>
  <c r="AT39" i="1"/>
  <c r="AX78" i="1"/>
  <c r="AT92" i="1"/>
  <c r="AQ158" i="1"/>
  <c r="AT158" i="1" s="1"/>
  <c r="AT172" i="1"/>
  <c r="AX177" i="1"/>
  <c r="AT186" i="1"/>
  <c r="AX412" i="1"/>
  <c r="AQ458" i="1"/>
  <c r="AQ485" i="1"/>
  <c r="AQ499" i="1"/>
  <c r="AS499" i="1" s="1"/>
  <c r="AS658" i="1"/>
  <c r="AS683" i="1"/>
  <c r="AS693" i="1"/>
  <c r="AU209" i="1"/>
  <c r="AU370" i="1"/>
  <c r="AX370" i="1" s="1"/>
  <c r="AU379" i="1"/>
  <c r="AX379" i="1" s="1"/>
  <c r="AU398" i="1"/>
  <c r="AX398" i="1" s="1"/>
  <c r="AQ214" i="1"/>
  <c r="AS214" i="1" s="1"/>
  <c r="AU328" i="1"/>
  <c r="AX499" i="1"/>
  <c r="AU556" i="1"/>
  <c r="AX571" i="1"/>
  <c r="AX600" i="1"/>
  <c r="AU796" i="1"/>
  <c r="AU54" i="1"/>
  <c r="AX54" i="1" s="1"/>
  <c r="AX116" i="1"/>
  <c r="AX168" i="1"/>
  <c r="AX394" i="1"/>
  <c r="AS639" i="1"/>
  <c r="AS644" i="1"/>
  <c r="AX159" i="1"/>
  <c r="AX187" i="1"/>
  <c r="AX210" i="1"/>
  <c r="AS253" i="1"/>
  <c r="AQ528" i="1"/>
  <c r="AS684" i="1"/>
  <c r="AS699" i="1"/>
  <c r="AU767" i="1"/>
  <c r="AX468" i="1"/>
  <c r="AQ197" i="1"/>
  <c r="AS201" i="1"/>
  <c r="AQ329" i="1"/>
  <c r="AT329" i="1" s="1"/>
  <c r="AX567" i="1"/>
  <c r="AS455" i="1"/>
  <c r="AQ478" i="1"/>
  <c r="AT478" i="1" s="1"/>
  <c r="AQ501" i="1"/>
  <c r="AX316" i="1"/>
  <c r="AU339" i="1"/>
  <c r="AX339" i="1" s="1"/>
  <c r="AX358" i="1"/>
  <c r="AQ405" i="1"/>
  <c r="AX469" i="1"/>
  <c r="AS759" i="1"/>
  <c r="AU230" i="1"/>
  <c r="AX230" i="1" s="1"/>
  <c r="AU646" i="1"/>
  <c r="AX646" i="1" s="1"/>
  <c r="AS696" i="1"/>
  <c r="AX715" i="1"/>
  <c r="AS769" i="1"/>
  <c r="AU26" i="1"/>
  <c r="AQ268" i="1"/>
  <c r="AS268" i="1" s="1"/>
  <c r="AQ137" i="1"/>
  <c r="AS137" i="1" s="1"/>
  <c r="AX90" i="1"/>
  <c r="AX104" i="1"/>
  <c r="AX128" i="1"/>
  <c r="AX198" i="1"/>
  <c r="AQ419" i="1"/>
  <c r="AS419" i="1" s="1"/>
  <c r="AX52" i="1"/>
  <c r="AQ128" i="1"/>
  <c r="AU184" i="1"/>
  <c r="AX184" i="1" s="1"/>
  <c r="AQ189" i="1"/>
  <c r="AT189" i="1" s="1"/>
  <c r="AX194" i="1"/>
  <c r="AX278" i="1"/>
  <c r="AQ292" i="1"/>
  <c r="AX307" i="1"/>
  <c r="AQ401" i="1"/>
  <c r="AS401" i="1" s="1"/>
  <c r="AS593" i="1"/>
  <c r="AT8" i="1"/>
  <c r="AT23" i="1"/>
  <c r="AS161" i="1"/>
  <c r="AX260" i="1"/>
  <c r="AS292" i="1"/>
  <c r="AX579" i="1"/>
  <c r="AX124" i="1"/>
  <c r="AX157" i="1"/>
  <c r="AX166" i="1"/>
  <c r="AX419" i="1"/>
  <c r="AX428" i="1"/>
  <c r="AU411" i="1"/>
  <c r="AX411" i="1" s="1"/>
  <c r="AQ504" i="1"/>
  <c r="AS504" i="1" s="1"/>
  <c r="AQ540" i="1"/>
  <c r="AT540" i="1" s="1"/>
  <c r="AS573" i="1"/>
  <c r="AQ591" i="1"/>
  <c r="AS591" i="1" s="1"/>
  <c r="AU8" i="1"/>
  <c r="AX8" i="1" s="1"/>
  <c r="AQ185" i="1"/>
  <c r="AT185" i="1" s="1"/>
  <c r="AQ206" i="1"/>
  <c r="AT206" i="1" s="1"/>
  <c r="AU227" i="1"/>
  <c r="AX227" i="1" s="1"/>
  <c r="AQ235" i="1"/>
  <c r="AQ251" i="1"/>
  <c r="AS251" i="1" s="1"/>
  <c r="AQ272" i="1"/>
  <c r="AS272" i="1" s="1"/>
  <c r="AQ358" i="1"/>
  <c r="AS358" i="1" s="1"/>
  <c r="AQ367" i="1"/>
  <c r="AT367" i="1" s="1"/>
  <c r="AU436" i="1"/>
  <c r="AX436" i="1" s="1"/>
  <c r="AX441" i="1"/>
  <c r="AX483" i="1"/>
  <c r="AS500" i="1"/>
  <c r="AU531" i="1"/>
  <c r="AX531" i="1" s="1"/>
  <c r="AU573" i="1"/>
  <c r="AX573" i="1" s="1"/>
  <c r="AQ614" i="1"/>
  <c r="AS694" i="1"/>
  <c r="AS776" i="1"/>
  <c r="AX564" i="1"/>
  <c r="AQ596" i="1"/>
  <c r="AS596" i="1" s="1"/>
  <c r="AQ618" i="1"/>
  <c r="AS618" i="1" s="1"/>
  <c r="AS666" i="1"/>
  <c r="AS747" i="1"/>
  <c r="AS752" i="1"/>
  <c r="AQ103" i="1"/>
  <c r="AS103" i="1" s="1"/>
  <c r="AQ95" i="1"/>
  <c r="AS95" i="1" s="1"/>
  <c r="AQ116" i="1"/>
  <c r="AS116" i="1" s="1"/>
  <c r="AU403" i="1"/>
  <c r="AX403" i="1" s="1"/>
  <c r="AQ424" i="1"/>
  <c r="AS424" i="1" s="1"/>
  <c r="AU488" i="1"/>
  <c r="AX488" i="1" s="1"/>
  <c r="AQ523" i="1"/>
  <c r="AS523" i="1" s="1"/>
  <c r="AQ112" i="1"/>
  <c r="AT112" i="1" s="1"/>
  <c r="AU476" i="1"/>
  <c r="AX476" i="1" s="1"/>
  <c r="AU480" i="1"/>
  <c r="AX480" i="1" s="1"/>
  <c r="AS519" i="1"/>
  <c r="AS532" i="1"/>
  <c r="AS652" i="1"/>
  <c r="AU681" i="1"/>
  <c r="AQ120" i="1"/>
  <c r="AT120" i="1" s="1"/>
  <c r="AS724" i="1"/>
  <c r="AS748" i="1"/>
  <c r="AQ177" i="1"/>
  <c r="AS177" i="1" s="1"/>
  <c r="AQ27" i="1"/>
  <c r="AT27" i="1" s="1"/>
  <c r="AQ108" i="1"/>
  <c r="AT108" i="1" s="1"/>
  <c r="AQ198" i="1"/>
  <c r="AS198" i="1" s="1"/>
  <c r="AQ391" i="1"/>
  <c r="AS391" i="1" s="1"/>
  <c r="AX417" i="1"/>
  <c r="AQ456" i="1"/>
  <c r="AS456" i="1" s="1"/>
  <c r="AQ473" i="1"/>
  <c r="AS473" i="1" s="1"/>
  <c r="AX485" i="1"/>
  <c r="AQ493" i="1"/>
  <c r="AS493" i="1" s="1"/>
  <c r="AU551" i="1"/>
  <c r="AX551" i="1" s="1"/>
  <c r="AU606" i="1"/>
  <c r="AX606" i="1" s="1"/>
  <c r="AQ611" i="1"/>
  <c r="AU686" i="1"/>
  <c r="AS715" i="1"/>
  <c r="AS729" i="1"/>
  <c r="AS758" i="1"/>
  <c r="AQ155" i="1"/>
  <c r="AT155" i="1" s="1"/>
  <c r="AU50" i="1"/>
  <c r="AX50" i="1" s="1"/>
  <c r="AQ210" i="1"/>
  <c r="AT210" i="1" s="1"/>
  <c r="AU276" i="1"/>
  <c r="AX276" i="1" s="1"/>
  <c r="AU615" i="1"/>
  <c r="AX615" i="1" s="1"/>
  <c r="AQ99" i="1"/>
  <c r="AT99" i="1" s="1"/>
  <c r="AQ243" i="1"/>
  <c r="AS243" i="1" s="1"/>
  <c r="AQ575" i="1"/>
  <c r="AT575" i="1" s="1"/>
  <c r="AS663" i="1"/>
  <c r="AS706" i="1"/>
  <c r="AS711" i="1"/>
  <c r="AQ288" i="1"/>
  <c r="AT288" i="1" s="1"/>
  <c r="AQ129" i="1"/>
  <c r="AT129" i="1" s="1"/>
  <c r="AQ298" i="1"/>
  <c r="AQ420" i="1"/>
  <c r="AS420" i="1" s="1"/>
  <c r="AQ428" i="1"/>
  <c r="AS428" i="1" s="1"/>
  <c r="AU32" i="1"/>
  <c r="AX32" i="1" s="1"/>
  <c r="AS744" i="1"/>
  <c r="AS783" i="1"/>
  <c r="AQ307" i="1"/>
  <c r="AT307" i="1" s="1"/>
  <c r="AQ195" i="1"/>
  <c r="AT195" i="1" s="1"/>
  <c r="AQ303" i="1"/>
  <c r="AS303" i="1" s="1"/>
  <c r="AQ19" i="1"/>
  <c r="AT19" i="1" s="1"/>
  <c r="AQ134" i="1"/>
  <c r="AT134" i="1" s="1"/>
  <c r="AU202" i="1"/>
  <c r="AX202" i="1" s="1"/>
  <c r="AS232" i="1"/>
  <c r="AU28" i="1"/>
  <c r="AX28" i="1" s="1"/>
  <c r="AU92" i="1"/>
  <c r="AX92" i="1" s="1"/>
  <c r="AS152" i="1"/>
  <c r="AU224" i="1"/>
  <c r="AX224" i="1" s="1"/>
  <c r="AQ52" i="1"/>
  <c r="AS52" i="1" s="1"/>
  <c r="AQ308" i="1"/>
  <c r="AS308" i="1" s="1"/>
  <c r="AQ322" i="1"/>
  <c r="AS322" i="1" s="1"/>
  <c r="AU338" i="1"/>
  <c r="AQ360" i="1"/>
  <c r="AS360" i="1" s="1"/>
  <c r="AU438" i="1"/>
  <c r="AX438" i="1" s="1"/>
  <c r="AU452" i="1"/>
  <c r="AQ93" i="1"/>
  <c r="AS93" i="1" s="1"/>
  <c r="AT110" i="1"/>
  <c r="AT114" i="1"/>
  <c r="AT118" i="1"/>
  <c r="AT221" i="1"/>
  <c r="AU286" i="1"/>
  <c r="AU304" i="1"/>
  <c r="AX304" i="1" s="1"/>
  <c r="AX343" i="1"/>
  <c r="AX356" i="1"/>
  <c r="AS388" i="1"/>
  <c r="AQ396" i="1"/>
  <c r="AT396" i="1" s="1"/>
  <c r="AX461" i="1"/>
  <c r="AQ580" i="1"/>
  <c r="AT580" i="1" s="1"/>
  <c r="AU783" i="1"/>
  <c r="AX783" i="1" s="1"/>
  <c r="AQ174" i="1"/>
  <c r="AS174" i="1" s="1"/>
  <c r="AQ281" i="1"/>
  <c r="AS281" i="1" s="1"/>
  <c r="AQ321" i="1"/>
  <c r="AS321" i="1" s="1"/>
  <c r="AU363" i="1"/>
  <c r="AX363" i="1" s="1"/>
  <c r="AQ228" i="1"/>
  <c r="AS228" i="1" s="1"/>
  <c r="AQ79" i="1"/>
  <c r="AT79" i="1" s="1"/>
  <c r="AU232" i="1"/>
  <c r="AX232" i="1" s="1"/>
  <c r="AX243" i="1"/>
  <c r="AQ113" i="1"/>
  <c r="AT113" i="1" s="1"/>
  <c r="AQ191" i="1"/>
  <c r="AT191" i="1" s="1"/>
  <c r="AQ236" i="1"/>
  <c r="AT236" i="1" s="1"/>
  <c r="AX273" i="1"/>
  <c r="AQ469" i="1"/>
  <c r="AS469" i="1" s="1"/>
  <c r="AQ48" i="1"/>
  <c r="AT48" i="1" s="1"/>
  <c r="AQ233" i="1"/>
  <c r="AS233" i="1" s="1"/>
  <c r="AQ278" i="1"/>
  <c r="AT278" i="1" s="1"/>
  <c r="AU409" i="1"/>
  <c r="AX409" i="1" s="1"/>
  <c r="AX145" i="1"/>
  <c r="AX291" i="1"/>
  <c r="AU434" i="1"/>
  <c r="AX434" i="1" s="1"/>
  <c r="AX612" i="1"/>
  <c r="AS649" i="1"/>
  <c r="AS350" i="1"/>
  <c r="AU354" i="1"/>
  <c r="AX354" i="1" s="1"/>
  <c r="AQ381" i="1"/>
  <c r="AS381" i="1" s="1"/>
  <c r="AQ70" i="1"/>
  <c r="AT70" i="1" s="1"/>
  <c r="AU239" i="1"/>
  <c r="AX239" i="1" s="1"/>
  <c r="AU350" i="1"/>
  <c r="AX350" i="1" s="1"/>
  <c r="AQ117" i="1"/>
  <c r="AT117" i="1" s="1"/>
  <c r="AQ165" i="1"/>
  <c r="AT165" i="1" s="1"/>
  <c r="AU211" i="1"/>
  <c r="AX211" i="1" s="1"/>
  <c r="AQ220" i="1"/>
  <c r="AS220" i="1" s="1"/>
  <c r="AU261" i="1"/>
  <c r="AX261" i="1" s="1"/>
  <c r="AQ342" i="1"/>
  <c r="AT342" i="1" s="1"/>
  <c r="AU152" i="1"/>
  <c r="AX152" i="1" s="1"/>
  <c r="AQ248" i="1"/>
  <c r="AS248" i="1" s="1"/>
  <c r="AQ317" i="1"/>
  <c r="AT317" i="1" s="1"/>
  <c r="AQ334" i="1"/>
  <c r="AS334" i="1" s="1"/>
  <c r="AU121" i="1"/>
  <c r="AX121" i="1" s="1"/>
  <c r="AQ183" i="1"/>
  <c r="AS183" i="1" s="1"/>
  <c r="AQ330" i="1"/>
  <c r="AS330" i="1" s="1"/>
  <c r="AU6" i="1"/>
  <c r="AX6" i="1" s="1"/>
  <c r="AT161" i="1"/>
  <c r="AQ199" i="1"/>
  <c r="AT199" i="1" s="1"/>
  <c r="AU240" i="1"/>
  <c r="AX240" i="1" s="1"/>
  <c r="AQ270" i="1"/>
  <c r="AT270" i="1" s="1"/>
  <c r="AQ429" i="1"/>
  <c r="AQ57" i="1"/>
  <c r="AT57" i="1" s="1"/>
  <c r="AU216" i="1"/>
  <c r="AX216" i="1" s="1"/>
  <c r="AX131" i="1"/>
  <c r="AX140" i="1"/>
  <c r="AT44" i="1"/>
  <c r="AQ85" i="1"/>
  <c r="AS85" i="1" s="1"/>
  <c r="AX102" i="1"/>
  <c r="AU110" i="1"/>
  <c r="AX110" i="1" s="1"/>
  <c r="AU118" i="1"/>
  <c r="AX118" i="1" s="1"/>
  <c r="AU122" i="1"/>
  <c r="AX122" i="1" s="1"/>
  <c r="AT136" i="1"/>
  <c r="AX176" i="1"/>
  <c r="AT180" i="1"/>
  <c r="AU221" i="1"/>
  <c r="AX221" i="1" s="1"/>
  <c r="AX233" i="1"/>
  <c r="AT237" i="1"/>
  <c r="AU249" i="1"/>
  <c r="AX249" i="1" s="1"/>
  <c r="AS267" i="1"/>
  <c r="AQ291" i="1"/>
  <c r="AS291" i="1" s="1"/>
  <c r="AQ335" i="1"/>
  <c r="AS370" i="1"/>
  <c r="AX401" i="1"/>
  <c r="AS405" i="1"/>
  <c r="AX422" i="1"/>
  <c r="AX426" i="1"/>
  <c r="AX430" i="1"/>
  <c r="AQ486" i="1"/>
  <c r="AT486" i="1" s="1"/>
  <c r="AX543" i="1"/>
  <c r="AQ603" i="1"/>
  <c r="AT603" i="1" s="1"/>
  <c r="AU649" i="1"/>
  <c r="AX649" i="1" s="1"/>
  <c r="AS654" i="1"/>
  <c r="AS697" i="1"/>
  <c r="AX348" i="1"/>
  <c r="AX410" i="1"/>
  <c r="AS635" i="1"/>
  <c r="AS664" i="1"/>
  <c r="AS712" i="1"/>
  <c r="AU721" i="1"/>
  <c r="AX721" i="1" s="1"/>
  <c r="AS735" i="1"/>
  <c r="AU779" i="1"/>
  <c r="AX779" i="1" s="1"/>
  <c r="AQ12" i="1"/>
  <c r="AS12" i="1" s="1"/>
  <c r="AQ77" i="1"/>
  <c r="AT77" i="1" s="1"/>
  <c r="AQ150" i="1"/>
  <c r="AT150" i="1" s="1"/>
  <c r="AQ226" i="1"/>
  <c r="AS226" i="1" s="1"/>
  <c r="AQ254" i="1"/>
  <c r="AS254" i="1" s="1"/>
  <c r="AQ263" i="1"/>
  <c r="AS263" i="1" s="1"/>
  <c r="AQ271" i="1"/>
  <c r="AT271" i="1" s="1"/>
  <c r="AS301" i="1"/>
  <c r="AS389" i="1"/>
  <c r="AX392" i="1"/>
  <c r="AQ539" i="1"/>
  <c r="AX553" i="1"/>
  <c r="AX599" i="1"/>
  <c r="AS674" i="1"/>
  <c r="AU755" i="1"/>
  <c r="AX119" i="1"/>
  <c r="AX222" i="1"/>
  <c r="AU503" i="1"/>
  <c r="AX503" i="1" s="1"/>
  <c r="AU530" i="1"/>
  <c r="AX530" i="1" s="1"/>
  <c r="AX163" i="1"/>
  <c r="AX40" i="1"/>
  <c r="AX86" i="1"/>
  <c r="AQ111" i="1"/>
  <c r="AT111" i="1" s="1"/>
  <c r="AX189" i="1"/>
  <c r="AU234" i="1"/>
  <c r="AX234" i="1" s="1"/>
  <c r="AX263" i="1"/>
  <c r="AX292" i="1"/>
  <c r="AX336" i="1"/>
  <c r="AX353" i="1"/>
  <c r="AU389" i="1"/>
  <c r="AX389" i="1" s="1"/>
  <c r="AX445" i="1"/>
  <c r="AX454" i="1"/>
  <c r="AX508" i="1"/>
  <c r="AX544" i="1"/>
  <c r="AX595" i="1"/>
  <c r="AS636" i="1"/>
  <c r="AS698" i="1"/>
  <c r="AS280" i="1"/>
  <c r="AX328" i="1"/>
  <c r="AS483" i="1"/>
  <c r="AS563" i="1"/>
  <c r="AX609" i="1"/>
  <c r="AX622" i="1"/>
  <c r="AS660" i="1"/>
  <c r="AS670" i="1"/>
  <c r="AU684" i="1"/>
  <c r="AS689" i="1"/>
  <c r="AS722" i="1"/>
  <c r="AS727" i="1"/>
  <c r="AS736" i="1"/>
  <c r="AS741" i="1"/>
  <c r="AQ154" i="1"/>
  <c r="AT154" i="1" s="1"/>
  <c r="AU161" i="1"/>
  <c r="AX161" i="1" s="1"/>
  <c r="AX179" i="1"/>
  <c r="AQ257" i="1"/>
  <c r="AS257" i="1" s="1"/>
  <c r="AU311" i="1"/>
  <c r="AX311" i="1" s="1"/>
  <c r="AQ408" i="1"/>
  <c r="AT408" i="1" s="1"/>
  <c r="AQ496" i="1"/>
  <c r="AT496" i="1" s="1"/>
  <c r="AQ35" i="1"/>
  <c r="AT35" i="1" s="1"/>
  <c r="AU76" i="1"/>
  <c r="AX76" i="1" s="1"/>
  <c r="AU10" i="1"/>
  <c r="AX10" i="1" s="1"/>
  <c r="AU14" i="1"/>
  <c r="AX14" i="1" s="1"/>
  <c r="AU23" i="1"/>
  <c r="AU31" i="1"/>
  <c r="AX31" i="1" s="1"/>
  <c r="AU44" i="1"/>
  <c r="AX44" i="1" s="1"/>
  <c r="AQ69" i="1"/>
  <c r="AS69" i="1" s="1"/>
  <c r="AX88" i="1"/>
  <c r="AQ107" i="1"/>
  <c r="AT107" i="1" s="1"/>
  <c r="AU114" i="1"/>
  <c r="AX114" i="1" s="1"/>
  <c r="AX125" i="1"/>
  <c r="AU172" i="1"/>
  <c r="AX172" i="1" s="1"/>
  <c r="AQ176" i="1"/>
  <c r="AT176" i="1" s="1"/>
  <c r="AQ179" i="1"/>
  <c r="AT179" i="1" s="1"/>
  <c r="AS249" i="1"/>
  <c r="AU253" i="1"/>
  <c r="AX253" i="1" s="1"/>
  <c r="AU287" i="1"/>
  <c r="AX287" i="1" s="1"/>
  <c r="AX400" i="1"/>
  <c r="AQ427" i="1"/>
  <c r="AS427" i="1" s="1"/>
  <c r="AU427" i="1"/>
  <c r="AX427" i="1" s="1"/>
  <c r="AX23" i="1"/>
  <c r="AQ133" i="1"/>
  <c r="AT133" i="1" s="1"/>
  <c r="AU133" i="1"/>
  <c r="AX133" i="1" s="1"/>
  <c r="AS227" i="1"/>
  <c r="AS339" i="1"/>
  <c r="AQ375" i="1"/>
  <c r="AS375" i="1" s="1"/>
  <c r="AU375" i="1"/>
  <c r="AX375" i="1" s="1"/>
  <c r="AT392" i="1"/>
  <c r="AQ444" i="1"/>
  <c r="AT444" i="1" s="1"/>
  <c r="AU444" i="1"/>
  <c r="AX444" i="1" s="1"/>
  <c r="AU569" i="1"/>
  <c r="AX569" i="1" s="1"/>
  <c r="AQ569" i="1"/>
  <c r="AS569" i="1" s="1"/>
  <c r="AQ231" i="1"/>
  <c r="AQ277" i="1"/>
  <c r="AS324" i="1"/>
  <c r="AQ336" i="1"/>
  <c r="AT336" i="1" s="1"/>
  <c r="AQ343" i="1"/>
  <c r="AS343" i="1" s="1"/>
  <c r="AS347" i="1"/>
  <c r="AQ416" i="1"/>
  <c r="AS416" i="1" s="1"/>
  <c r="AU416" i="1"/>
  <c r="AX416" i="1" s="1"/>
  <c r="AU481" i="1"/>
  <c r="AX481" i="1" s="1"/>
  <c r="AQ481" i="1"/>
  <c r="AS481" i="1" s="1"/>
  <c r="AQ489" i="1"/>
  <c r="AS489" i="1" s="1"/>
  <c r="AU489" i="1"/>
  <c r="AX489" i="1" s="1"/>
  <c r="AQ49" i="1"/>
  <c r="AT49" i="1" s="1"/>
  <c r="AU49" i="1"/>
  <c r="AX49" i="1" s="1"/>
  <c r="AQ140" i="1"/>
  <c r="AT140" i="1" s="1"/>
  <c r="AU147" i="1"/>
  <c r="AX147" i="1" s="1"/>
  <c r="AX162" i="1"/>
  <c r="AQ173" i="1"/>
  <c r="AT173" i="1" s="1"/>
  <c r="AU173" i="1"/>
  <c r="AX173" i="1" s="1"/>
  <c r="AU332" i="1"/>
  <c r="AU347" i="1"/>
  <c r="AX347" i="1" s="1"/>
  <c r="AQ351" i="1"/>
  <c r="AS351" i="1" s="1"/>
  <c r="AQ7" i="1"/>
  <c r="AT7" i="1" s="1"/>
  <c r="AU53" i="1"/>
  <c r="AX53" i="1" s="1"/>
  <c r="AQ53" i="1"/>
  <c r="AT53" i="1" s="1"/>
  <c r="AQ100" i="1"/>
  <c r="AT100" i="1" s="1"/>
  <c r="AQ15" i="1"/>
  <c r="AT15" i="1" s="1"/>
  <c r="AT122" i="1"/>
  <c r="AQ126" i="1"/>
  <c r="AT126" i="1" s="1"/>
  <c r="AU126" i="1"/>
  <c r="AX126" i="1" s="1"/>
  <c r="AQ144" i="1"/>
  <c r="AT144" i="1" s="1"/>
  <c r="AQ162" i="1"/>
  <c r="AT162" i="1" s="1"/>
  <c r="AQ217" i="1"/>
  <c r="AS217" i="1" s="1"/>
  <c r="AU300" i="1"/>
  <c r="AX300" i="1" s="1"/>
  <c r="AS409" i="1"/>
  <c r="AX473" i="1"/>
  <c r="AU11" i="1"/>
  <c r="AX11" i="1" s="1"/>
  <c r="AU24" i="1"/>
  <c r="AX24" i="1" s="1"/>
  <c r="AS32" i="1"/>
  <c r="AT74" i="1"/>
  <c r="AT137" i="1"/>
  <c r="AS155" i="1"/>
  <c r="AT159" i="1"/>
  <c r="AU205" i="1"/>
  <c r="AX205" i="1" s="1"/>
  <c r="AQ238" i="1"/>
  <c r="AS238" i="1" s="1"/>
  <c r="AU238" i="1"/>
  <c r="AX238" i="1" s="1"/>
  <c r="AQ250" i="1"/>
  <c r="AT250" i="1" s="1"/>
  <c r="AU250" i="1"/>
  <c r="AX250" i="1" s="1"/>
  <c r="AS376" i="1"/>
  <c r="AS436" i="1"/>
  <c r="AT216" i="1"/>
  <c r="AS216" i="1"/>
  <c r="AX277" i="1"/>
  <c r="AX285" i="1"/>
  <c r="AU502" i="1"/>
  <c r="AX502" i="1" s="1"/>
  <c r="AQ502" i="1"/>
  <c r="AT502" i="1" s="1"/>
  <c r="AQ37" i="1"/>
  <c r="AT37" i="1" s="1"/>
  <c r="AU37" i="1"/>
  <c r="AX37" i="1" s="1"/>
  <c r="AQ67" i="1"/>
  <c r="AT67" i="1" s="1"/>
  <c r="AU74" i="1"/>
  <c r="AX74" i="1" s="1"/>
  <c r="AQ119" i="1"/>
  <c r="AS159" i="1"/>
  <c r="AX195" i="1"/>
  <c r="AX209" i="1"/>
  <c r="AQ285" i="1"/>
  <c r="AS285" i="1" s="1"/>
  <c r="AQ297" i="1"/>
  <c r="AS297" i="1" s="1"/>
  <c r="AU325" i="1"/>
  <c r="AX325" i="1" s="1"/>
  <c r="AX337" i="1"/>
  <c r="AQ340" i="1"/>
  <c r="AT340" i="1" s="1"/>
  <c r="AU376" i="1"/>
  <c r="AX376" i="1" s="1"/>
  <c r="AQ441" i="1"/>
  <c r="AS441" i="1" s="1"/>
  <c r="AQ454" i="1"/>
  <c r="AS454" i="1" s="1"/>
  <c r="AX478" i="1"/>
  <c r="AT16" i="1"/>
  <c r="AT63" i="1"/>
  <c r="AT152" i="1"/>
  <c r="AQ166" i="1"/>
  <c r="AT166" i="1" s="1"/>
  <c r="AT181" i="1"/>
  <c r="AU188" i="1"/>
  <c r="AX188" i="1" s="1"/>
  <c r="AS202" i="1"/>
  <c r="AX281" i="1"/>
  <c r="AX321" i="1"/>
  <c r="AQ337" i="1"/>
  <c r="AT337" i="1" s="1"/>
  <c r="AQ348" i="1"/>
  <c r="AS348" i="1" s="1"/>
  <c r="AX405" i="1"/>
  <c r="AU413" i="1"/>
  <c r="AX413" i="1" s="1"/>
  <c r="AX466" i="1"/>
  <c r="AQ511" i="1"/>
  <c r="AS511" i="1" s="1"/>
  <c r="AS225" i="1"/>
  <c r="AQ293" i="1"/>
  <c r="AS293" i="1" s="1"/>
  <c r="AU293" i="1"/>
  <c r="AX293" i="1" s="1"/>
  <c r="AX317" i="1"/>
  <c r="AX421" i="1"/>
  <c r="AQ507" i="1"/>
  <c r="AS507" i="1" s="1"/>
  <c r="AU507" i="1"/>
  <c r="AX507" i="1" s="1"/>
  <c r="AQ78" i="1"/>
  <c r="AT78" i="1" s="1"/>
  <c r="AQ163" i="1"/>
  <c r="AU471" i="1"/>
  <c r="AX471" i="1" s="1"/>
  <c r="AQ471" i="1"/>
  <c r="AT471" i="1" s="1"/>
  <c r="AQ552" i="1"/>
  <c r="AT552" i="1" s="1"/>
  <c r="AU552" i="1"/>
  <c r="AQ29" i="1"/>
  <c r="AT29" i="1" s="1"/>
  <c r="AU29" i="1"/>
  <c r="AX29" i="1" s="1"/>
  <c r="AS101" i="1"/>
  <c r="AQ145" i="1"/>
  <c r="AT145" i="1" s="1"/>
  <c r="AQ149" i="1"/>
  <c r="AT149" i="1" s="1"/>
  <c r="AT218" i="1"/>
  <c r="AU225" i="1"/>
  <c r="AX225" i="1" s="1"/>
  <c r="AQ275" i="1"/>
  <c r="AT275" i="1" s="1"/>
  <c r="AQ282" i="1"/>
  <c r="AT282" i="1" s="1"/>
  <c r="AX302" i="1"/>
  <c r="AQ310" i="1"/>
  <c r="AS310" i="1" s="1"/>
  <c r="AQ341" i="1"/>
  <c r="AS341" i="1" s="1"/>
  <c r="AU341" i="1"/>
  <c r="AX341" i="1" s="1"/>
  <c r="AQ356" i="1"/>
  <c r="AT356" i="1" s="1"/>
  <c r="AU373" i="1"/>
  <c r="AX373" i="1" s="1"/>
  <c r="AQ377" i="1"/>
  <c r="AS377" i="1" s="1"/>
  <c r="AQ394" i="1"/>
  <c r="AS394" i="1" s="1"/>
  <c r="AS398" i="1"/>
  <c r="AQ410" i="1"/>
  <c r="AS410" i="1" s="1"/>
  <c r="AQ446" i="1"/>
  <c r="AS446" i="1" s="1"/>
  <c r="AU446" i="1"/>
  <c r="AX446" i="1" s="1"/>
  <c r="AQ131" i="1"/>
  <c r="AS71" i="1"/>
  <c r="AQ94" i="1"/>
  <c r="AT94" i="1" s="1"/>
  <c r="AU101" i="1"/>
  <c r="AX101" i="1" s="1"/>
  <c r="AQ109" i="1"/>
  <c r="AT109" i="1" s="1"/>
  <c r="AU109" i="1"/>
  <c r="AX109" i="1" s="1"/>
  <c r="AQ135" i="1"/>
  <c r="AQ138" i="1"/>
  <c r="AT138" i="1" s="1"/>
  <c r="AU171" i="1"/>
  <c r="AX171" i="1" s="1"/>
  <c r="AU218" i="1"/>
  <c r="AX218" i="1" s="1"/>
  <c r="AQ314" i="1"/>
  <c r="AS314" i="1" s="1"/>
  <c r="AQ318" i="1"/>
  <c r="AS318" i="1" s="1"/>
  <c r="AQ75" i="1"/>
  <c r="AT75" i="1" s="1"/>
  <c r="AU71" i="1"/>
  <c r="AX71" i="1" s="1"/>
  <c r="AQ55" i="1"/>
  <c r="AT55" i="1" s="1"/>
  <c r="AQ68" i="1"/>
  <c r="AT68" i="1" s="1"/>
  <c r="AU51" i="1"/>
  <c r="AQ83" i="1"/>
  <c r="AT83" i="1" s="1"/>
  <c r="AQ91" i="1"/>
  <c r="AT91" i="1" s="1"/>
  <c r="AS128" i="1"/>
  <c r="AX142" i="1"/>
  <c r="AQ178" i="1"/>
  <c r="AT178" i="1" s="1"/>
  <c r="AQ193" i="1"/>
  <c r="AS193" i="1" s="1"/>
  <c r="AQ203" i="1"/>
  <c r="AT203" i="1" s="1"/>
  <c r="AQ222" i="1"/>
  <c r="AS222" i="1" s="1"/>
  <c r="AX252" i="1"/>
  <c r="AX256" i="1"/>
  <c r="AQ353" i="1"/>
  <c r="AS353" i="1" s="1"/>
  <c r="AQ422" i="1"/>
  <c r="AS422" i="1" s="1"/>
  <c r="AS434" i="1"/>
  <c r="AX459" i="1"/>
  <c r="AX63" i="1"/>
  <c r="AQ86" i="1"/>
  <c r="AT86" i="1" s="1"/>
  <c r="AU59" i="1"/>
  <c r="AU34" i="1"/>
  <c r="AX34" i="1" s="1"/>
  <c r="AU43" i="1"/>
  <c r="AX43" i="1" s="1"/>
  <c r="AU64" i="1"/>
  <c r="AX64" i="1" s="1"/>
  <c r="AQ124" i="1"/>
  <c r="AT124" i="1" s="1"/>
  <c r="AT164" i="1"/>
  <c r="AQ175" i="1"/>
  <c r="AT175" i="1" s="1"/>
  <c r="AQ182" i="1"/>
  <c r="AT182" i="1" s="1"/>
  <c r="AS244" i="1"/>
  <c r="AS361" i="1"/>
  <c r="AU382" i="1"/>
  <c r="AX382" i="1" s="1"/>
  <c r="AQ382" i="1"/>
  <c r="AS382" i="1" s="1"/>
  <c r="AS464" i="1"/>
  <c r="AQ47" i="1"/>
  <c r="AT47" i="1" s="1"/>
  <c r="AX60" i="1"/>
  <c r="AX185" i="1"/>
  <c r="AX18" i="1"/>
  <c r="AX72" i="1"/>
  <c r="AU87" i="1"/>
  <c r="AX87" i="1" s="1"/>
  <c r="AQ87" i="1"/>
  <c r="AT87" i="1" s="1"/>
  <c r="AT56" i="1"/>
  <c r="AT132" i="1"/>
  <c r="AU164" i="1"/>
  <c r="AX164" i="1" s="1"/>
  <c r="AQ168" i="1"/>
  <c r="AT168" i="1" s="1"/>
  <c r="AX203" i="1"/>
  <c r="AU244" i="1"/>
  <c r="AX244" i="1" s="1"/>
  <c r="AS261" i="1"/>
  <c r="AS265" i="1"/>
  <c r="AQ299" i="1"/>
  <c r="AS299" i="1" s="1"/>
  <c r="AU315" i="1"/>
  <c r="AX315" i="1" s="1"/>
  <c r="AQ315" i="1"/>
  <c r="AS315" i="1" s="1"/>
  <c r="AT346" i="1"/>
  <c r="AS415" i="1"/>
  <c r="AU464" i="1"/>
  <c r="AX464" i="1" s="1"/>
  <c r="AS480" i="1"/>
  <c r="AX671" i="1"/>
  <c r="AU474" i="1"/>
  <c r="AX474" i="1" s="1"/>
  <c r="AS488" i="1"/>
  <c r="AU593" i="1"/>
  <c r="AX593" i="1" s="1"/>
  <c r="AS626" i="1"/>
  <c r="AX631" i="1"/>
  <c r="AU724" i="1"/>
  <c r="AX724" i="1" s="1"/>
  <c r="AS737" i="1"/>
  <c r="AU769" i="1"/>
  <c r="AX769" i="1" s="1"/>
  <c r="AS778" i="1"/>
  <c r="AX618" i="1"/>
  <c r="AQ631" i="1"/>
  <c r="AS631" i="1" s="1"/>
  <c r="AS645" i="1"/>
  <c r="AS667" i="1"/>
  <c r="AS676" i="1"/>
  <c r="AU689" i="1"/>
  <c r="AX689" i="1" s="1"/>
  <c r="AU711" i="1"/>
  <c r="AX711" i="1" s="1"/>
  <c r="AS720" i="1"/>
  <c r="AU737" i="1"/>
  <c r="AX737" i="1" s="1"/>
  <c r="AU746" i="1"/>
  <c r="AU787" i="1"/>
  <c r="AX787" i="1" s="1"/>
  <c r="AU774" i="1"/>
  <c r="AX774" i="1" s="1"/>
  <c r="AT242" i="1"/>
  <c r="AT344" i="1"/>
  <c r="AX378" i="1"/>
  <c r="AQ553" i="1"/>
  <c r="AS553" i="1" s="1"/>
  <c r="AX590" i="1"/>
  <c r="AX623" i="1"/>
  <c r="AU641" i="1"/>
  <c r="AX641" i="1" s="1"/>
  <c r="AS646" i="1"/>
  <c r="AS677" i="1"/>
  <c r="AU694" i="1"/>
  <c r="AX694" i="1" s="1"/>
  <c r="AS703" i="1"/>
  <c r="AU716" i="1"/>
  <c r="AX716" i="1" s="1"/>
  <c r="AS725" i="1"/>
  <c r="AS779" i="1"/>
  <c r="AS655" i="1"/>
  <c r="AS686" i="1"/>
  <c r="AU729" i="1"/>
  <c r="AX729" i="1" s="1"/>
  <c r="AX603" i="1"/>
  <c r="AS637" i="1"/>
  <c r="AX520" i="1"/>
  <c r="AX532" i="1"/>
  <c r="AS642" i="1"/>
  <c r="AU664" i="1"/>
  <c r="AX664" i="1" s="1"/>
  <c r="AS682" i="1"/>
  <c r="AS757" i="1"/>
  <c r="AQ312" i="1"/>
  <c r="AS312" i="1" s="1"/>
  <c r="AQ319" i="1"/>
  <c r="AS319" i="1" s="1"/>
  <c r="AX395" i="1"/>
  <c r="AS403" i="1"/>
  <c r="AQ407" i="1"/>
  <c r="AQ417" i="1"/>
  <c r="AT417" i="1" s="1"/>
  <c r="AS458" i="1"/>
  <c r="AS695" i="1"/>
  <c r="AS717" i="1"/>
  <c r="AS739" i="1"/>
  <c r="AU757" i="1"/>
  <c r="AX757" i="1" s="1"/>
  <c r="AQ599" i="1"/>
  <c r="AT599" i="1" s="1"/>
  <c r="AQ612" i="1"/>
  <c r="AT612" i="1" s="1"/>
  <c r="AQ624" i="1"/>
  <c r="AS624" i="1" s="1"/>
  <c r="AS651" i="1"/>
  <c r="AS656" i="1"/>
  <c r="AS709" i="1"/>
  <c r="AU717" i="1"/>
  <c r="AX717" i="1" s="1"/>
  <c r="AS789" i="1"/>
  <c r="AQ33" i="1"/>
  <c r="AT33" i="1" s="1"/>
  <c r="AQ84" i="1"/>
  <c r="AT84" i="1" s="1"/>
  <c r="AX143" i="1"/>
  <c r="AX254" i="1"/>
  <c r="AS417" i="1"/>
  <c r="AU9" i="1"/>
  <c r="AQ13" i="1"/>
  <c r="AT13" i="1" s="1"/>
  <c r="AT26" i="1"/>
  <c r="AX62" i="1"/>
  <c r="AU66" i="1"/>
  <c r="AX66" i="1" s="1"/>
  <c r="AQ102" i="1"/>
  <c r="AT102" i="1" s="1"/>
  <c r="AX106" i="1"/>
  <c r="AX113" i="1"/>
  <c r="AS123" i="1"/>
  <c r="AU136" i="1"/>
  <c r="AX136" i="1" s="1"/>
  <c r="AQ143" i="1"/>
  <c r="AX146" i="1"/>
  <c r="AX150" i="1"/>
  <c r="AU170" i="1"/>
  <c r="AX170" i="1" s="1"/>
  <c r="AQ187" i="1"/>
  <c r="AT187" i="1" s="1"/>
  <c r="AX208" i="1"/>
  <c r="AX212" i="1"/>
  <c r="AQ247" i="1"/>
  <c r="AS247" i="1" s="1"/>
  <c r="AU262" i="1"/>
  <c r="AX262" i="1" s="1"/>
  <c r="AS290" i="1"/>
  <c r="AQ305" i="1"/>
  <c r="AT305" i="1" s="1"/>
  <c r="AQ316" i="1"/>
  <c r="AT316" i="1" s="1"/>
  <c r="AS338" i="1"/>
  <c r="AQ345" i="1"/>
  <c r="AS345" i="1" s="1"/>
  <c r="AQ355" i="1"/>
  <c r="AT355" i="1" s="1"/>
  <c r="AQ414" i="1"/>
  <c r="AS414" i="1" s="1"/>
  <c r="AQ431" i="1"/>
  <c r="AS431" i="1" s="1"/>
  <c r="AQ451" i="1"/>
  <c r="AS451" i="1" s="1"/>
  <c r="AX458" i="1"/>
  <c r="AQ571" i="1"/>
  <c r="AT571" i="1" s="1"/>
  <c r="AQ579" i="1"/>
  <c r="AT579" i="1" s="1"/>
  <c r="AQ595" i="1"/>
  <c r="AS595" i="1" s="1"/>
  <c r="AS638" i="1"/>
  <c r="AU651" i="1"/>
  <c r="AX651" i="1" s="1"/>
  <c r="AS700" i="1"/>
  <c r="AS767" i="1"/>
  <c r="AU789" i="1"/>
  <c r="AS371" i="1"/>
  <c r="AQ130" i="1"/>
  <c r="AT130" i="1" s="1"/>
  <c r="AQ204" i="1"/>
  <c r="AS204" i="1" s="1"/>
  <c r="AX297" i="1"/>
  <c r="AT6" i="1"/>
  <c r="AU17" i="1"/>
  <c r="AX17" i="1" s="1"/>
  <c r="AX42" i="1"/>
  <c r="AU46" i="1"/>
  <c r="AX46" i="1" s="1"/>
  <c r="AT50" i="1"/>
  <c r="AU180" i="1"/>
  <c r="AX180" i="1" s="1"/>
  <c r="AS195" i="1"/>
  <c r="AU201" i="1"/>
  <c r="AX201" i="1" s="1"/>
  <c r="AX236" i="1"/>
  <c r="AX266" i="1"/>
  <c r="AU290" i="1"/>
  <c r="AX290" i="1" s="1"/>
  <c r="AU301" i="1"/>
  <c r="AX301" i="1" s="1"/>
  <c r="AX338" i="1"/>
  <c r="AU435" i="1"/>
  <c r="AX435" i="1" s="1"/>
  <c r="AU462" i="1"/>
  <c r="AX462" i="1" s="1"/>
  <c r="AU554" i="1"/>
  <c r="AX554" i="1" s="1"/>
  <c r="AX22" i="1"/>
  <c r="AX26" i="1"/>
  <c r="AT30" i="1"/>
  <c r="AT54" i="1"/>
  <c r="AX58" i="1"/>
  <c r="AX70" i="1"/>
  <c r="AU123" i="1"/>
  <c r="AX123" i="1" s="1"/>
  <c r="AT230" i="1"/>
  <c r="AX270" i="1"/>
  <c r="AX294" i="1"/>
  <c r="AX305" i="1"/>
  <c r="AX431" i="1"/>
  <c r="AX493" i="1"/>
  <c r="AX497" i="1"/>
  <c r="AX629" i="1"/>
  <c r="AS643" i="1"/>
  <c r="AS718" i="1"/>
  <c r="AU735" i="1"/>
  <c r="AX735" i="1" s="1"/>
  <c r="AU744" i="1"/>
  <c r="AX744" i="1" s="1"/>
  <c r="AS551" i="1"/>
  <c r="AU674" i="1"/>
  <c r="AX674" i="1" s="1"/>
  <c r="AS749" i="1"/>
  <c r="AS763" i="1"/>
  <c r="AQ559" i="1"/>
  <c r="AT559" i="1" s="1"/>
  <c r="AQ568" i="1"/>
  <c r="AT568" i="1" s="1"/>
  <c r="AX592" i="1"/>
  <c r="AX613" i="1"/>
  <c r="AX625" i="1"/>
  <c r="AU679" i="1"/>
  <c r="AX679" i="1" s="1"/>
  <c r="AS692" i="1"/>
  <c r="AU696" i="1"/>
  <c r="AX696" i="1" s="1"/>
  <c r="AS714" i="1"/>
  <c r="AU763" i="1"/>
  <c r="AX763" i="1" s="1"/>
  <c r="AU781" i="1"/>
  <c r="AX781" i="1" s="1"/>
  <c r="AU470" i="1"/>
  <c r="AX470" i="1" s="1"/>
  <c r="AX490" i="1"/>
  <c r="AS494" i="1"/>
  <c r="AX501" i="1"/>
  <c r="AS701" i="1"/>
  <c r="AS723" i="1"/>
  <c r="AX727" i="1"/>
  <c r="AS786" i="1"/>
  <c r="AX467" i="1"/>
  <c r="AX477" i="1"/>
  <c r="AX576" i="1"/>
  <c r="AU786" i="1"/>
  <c r="AX494" i="1"/>
  <c r="AQ572" i="1"/>
  <c r="AS572" i="1" s="1"/>
  <c r="AQ584" i="1"/>
  <c r="AS584" i="1" s="1"/>
  <c r="AX596" i="1"/>
  <c r="AX617" i="1"/>
  <c r="AU644" i="1"/>
  <c r="AX644" i="1" s="1"/>
  <c r="AU666" i="1"/>
  <c r="AX666" i="1" s="1"/>
  <c r="AS671" i="1"/>
  <c r="AU706" i="1"/>
  <c r="AX706" i="1" s="1"/>
  <c r="AS732" i="1"/>
  <c r="AS755" i="1"/>
  <c r="AU759" i="1"/>
  <c r="AX759" i="1" s="1"/>
  <c r="AU773" i="1"/>
  <c r="AX773" i="1" s="1"/>
  <c r="AS640" i="1"/>
  <c r="AS115" i="1"/>
  <c r="AT115" i="1"/>
  <c r="AT211" i="1"/>
  <c r="AS211" i="1"/>
  <c r="AT368" i="1"/>
  <c r="AS368" i="1"/>
  <c r="AT167" i="1"/>
  <c r="AS167" i="1"/>
  <c r="AT171" i="1"/>
  <c r="AS171" i="1"/>
  <c r="AT205" i="1"/>
  <c r="AS205" i="1"/>
  <c r="AS127" i="1"/>
  <c r="AT127" i="1"/>
  <c r="AT240" i="1"/>
  <c r="AS240" i="1"/>
  <c r="AT147" i="1"/>
  <c r="AS147" i="1"/>
  <c r="AT121" i="1"/>
  <c r="AS121" i="1"/>
  <c r="AX99" i="1"/>
  <c r="AU406" i="1"/>
  <c r="AX406" i="1" s="1"/>
  <c r="AQ406" i="1"/>
  <c r="AS406" i="1" s="1"/>
  <c r="AU560" i="1"/>
  <c r="AX560" i="1" s="1"/>
  <c r="AQ560" i="1"/>
  <c r="AS560" i="1" s="1"/>
  <c r="AS19" i="1"/>
  <c r="AQ22" i="1"/>
  <c r="AT22" i="1" s="1"/>
  <c r="AQ42" i="1"/>
  <c r="AT42" i="1" s="1"/>
  <c r="AS59" i="1"/>
  <c r="AQ62" i="1"/>
  <c r="AT62" i="1" s="1"/>
  <c r="AQ73" i="1"/>
  <c r="AT73" i="1" s="1"/>
  <c r="AQ81" i="1"/>
  <c r="AT81" i="1" s="1"/>
  <c r="AQ89" i="1"/>
  <c r="AT89" i="1" s="1"/>
  <c r="AQ97" i="1"/>
  <c r="AT97" i="1" s="1"/>
  <c r="AQ105" i="1"/>
  <c r="AT105" i="1" s="1"/>
  <c r="AU115" i="1"/>
  <c r="AX115" i="1" s="1"/>
  <c r="AS120" i="1"/>
  <c r="AQ125" i="1"/>
  <c r="AU127" i="1"/>
  <c r="AX127" i="1" s="1"/>
  <c r="AS132" i="1"/>
  <c r="AQ139" i="1"/>
  <c r="AT141" i="1"/>
  <c r="AQ153" i="1"/>
  <c r="AX214" i="1"/>
  <c r="AQ223" i="1"/>
  <c r="AX228" i="1"/>
  <c r="AQ245" i="1"/>
  <c r="AU280" i="1"/>
  <c r="AX280" i="1" s="1"/>
  <c r="AT290" i="1"/>
  <c r="AQ320" i="1"/>
  <c r="AS320" i="1" s="1"/>
  <c r="AQ327" i="1"/>
  <c r="AS327" i="1" s="1"/>
  <c r="AS337" i="1"/>
  <c r="AQ357" i="1"/>
  <c r="AS357" i="1" s="1"/>
  <c r="AU357" i="1"/>
  <c r="AX357" i="1" s="1"/>
  <c r="AU368" i="1"/>
  <c r="AX368" i="1" s="1"/>
  <c r="AU535" i="1"/>
  <c r="AX535" i="1" s="1"/>
  <c r="AQ535" i="1"/>
  <c r="AS535" i="1" s="1"/>
  <c r="AS148" i="1"/>
  <c r="AS186" i="1"/>
  <c r="AS39" i="1"/>
  <c r="AQ5" i="1"/>
  <c r="AT5" i="1" s="1"/>
  <c r="AX13" i="1"/>
  <c r="AU16" i="1"/>
  <c r="AX16" i="1" s="1"/>
  <c r="AQ25" i="1"/>
  <c r="AT25" i="1" s="1"/>
  <c r="AX33" i="1"/>
  <c r="AU36" i="1"/>
  <c r="AX36" i="1" s="1"/>
  <c r="AQ45" i="1"/>
  <c r="AT45" i="1" s="1"/>
  <c r="AU56" i="1"/>
  <c r="AX56" i="1" s="1"/>
  <c r="AQ65" i="1"/>
  <c r="AT65" i="1" s="1"/>
  <c r="AU141" i="1"/>
  <c r="AX141" i="1" s="1"/>
  <c r="AQ146" i="1"/>
  <c r="AT146" i="1" s="1"/>
  <c r="AU148" i="1"/>
  <c r="AX148" i="1" s="1"/>
  <c r="AQ160" i="1"/>
  <c r="AT160" i="1" s="1"/>
  <c r="AU167" i="1"/>
  <c r="AX167" i="1" s="1"/>
  <c r="AS172" i="1"/>
  <c r="AU186" i="1"/>
  <c r="AX186" i="1" s="1"/>
  <c r="AQ194" i="1"/>
  <c r="AT194" i="1" s="1"/>
  <c r="AS199" i="1"/>
  <c r="AQ212" i="1"/>
  <c r="AT212" i="1" s="1"/>
  <c r="AX217" i="1"/>
  <c r="AX231" i="1"/>
  <c r="AS237" i="1"/>
  <c r="AU242" i="1"/>
  <c r="AX242" i="1" s="1"/>
  <c r="AQ260" i="1"/>
  <c r="AS260" i="1" s="1"/>
  <c r="AQ269" i="1"/>
  <c r="AS269" i="1" s="1"/>
  <c r="AU269" i="1"/>
  <c r="AX269" i="1" s="1"/>
  <c r="AX303" i="1"/>
  <c r="AQ365" i="1"/>
  <c r="AS365" i="1" s="1"/>
  <c r="AQ395" i="1"/>
  <c r="AS395" i="1" s="1"/>
  <c r="AX21" i="1"/>
  <c r="AX61" i="1"/>
  <c r="AU132" i="1"/>
  <c r="AX132" i="1" s="1"/>
  <c r="AT300" i="1"/>
  <c r="AS300" i="1"/>
  <c r="AX327" i="1"/>
  <c r="AU331" i="1"/>
  <c r="AX331" i="1" s="1"/>
  <c r="AQ331" i="1"/>
  <c r="AS331" i="1" s="1"/>
  <c r="AU384" i="1"/>
  <c r="AX384" i="1" s="1"/>
  <c r="AQ384" i="1"/>
  <c r="AS384" i="1" s="1"/>
  <c r="AU527" i="1"/>
  <c r="AX527" i="1" s="1"/>
  <c r="AQ527" i="1"/>
  <c r="AS527" i="1" s="1"/>
  <c r="AX47" i="1"/>
  <c r="AX75" i="1"/>
  <c r="AS8" i="1"/>
  <c r="AX19" i="1"/>
  <c r="AS28" i="1"/>
  <c r="AX39" i="1"/>
  <c r="AX59" i="1"/>
  <c r="AS68" i="1"/>
  <c r="AS76" i="1"/>
  <c r="AS92" i="1"/>
  <c r="AS118" i="1"/>
  <c r="AQ151" i="1"/>
  <c r="AX158" i="1"/>
  <c r="AS184" i="1"/>
  <c r="AX204" i="1"/>
  <c r="AQ207" i="1"/>
  <c r="AS207" i="1" s="1"/>
  <c r="AQ215" i="1"/>
  <c r="AS215" i="1" s="1"/>
  <c r="AX226" i="1"/>
  <c r="AU229" i="1"/>
  <c r="AX229" i="1" s="1"/>
  <c r="AQ229" i="1"/>
  <c r="AS229" i="1" s="1"/>
  <c r="AQ266" i="1"/>
  <c r="AS266" i="1" s="1"/>
  <c r="AQ294" i="1"/>
  <c r="AS294" i="1" s="1"/>
  <c r="AS344" i="1"/>
  <c r="AU369" i="1"/>
  <c r="AX369" i="1" s="1"/>
  <c r="AQ369" i="1"/>
  <c r="AS369" i="1" s="1"/>
  <c r="AS423" i="1"/>
  <c r="AS122" i="1"/>
  <c r="AX27" i="1"/>
  <c r="AX67" i="1"/>
  <c r="AS11" i="1"/>
  <c r="AS31" i="1"/>
  <c r="AS51" i="1"/>
  <c r="AX73" i="1"/>
  <c r="AX81" i="1"/>
  <c r="AX89" i="1"/>
  <c r="AX97" i="1"/>
  <c r="AX105" i="1"/>
  <c r="AS170" i="1"/>
  <c r="AX191" i="1"/>
  <c r="AS221" i="1"/>
  <c r="AX245" i="1"/>
  <c r="AX248" i="1"/>
  <c r="AX324" i="1"/>
  <c r="AS328" i="1"/>
  <c r="AX344" i="1"/>
  <c r="AQ399" i="1"/>
  <c r="AS399" i="1" s="1"/>
  <c r="AU399" i="1"/>
  <c r="AX399" i="1" s="1"/>
  <c r="AQ450" i="1"/>
  <c r="AS450" i="1" s="1"/>
  <c r="AU450" i="1"/>
  <c r="AX450" i="1" s="1"/>
  <c r="AS30" i="1"/>
  <c r="AS110" i="1"/>
  <c r="AS34" i="1"/>
  <c r="AS54" i="1"/>
  <c r="AX65" i="1"/>
  <c r="AX84" i="1"/>
  <c r="AX100" i="1"/>
  <c r="AX108" i="1"/>
  <c r="AX130" i="1"/>
  <c r="AX223" i="1"/>
  <c r="AU284" i="1"/>
  <c r="AX284" i="1" s="1"/>
  <c r="AQ284" i="1"/>
  <c r="AS284" i="1" s="1"/>
  <c r="AX7" i="1"/>
  <c r="AS36" i="1"/>
  <c r="AX107" i="1"/>
  <c r="AS14" i="1"/>
  <c r="AX25" i="1"/>
  <c r="AX45" i="1"/>
  <c r="AQ60" i="1"/>
  <c r="AT60" i="1" s="1"/>
  <c r="AU385" i="1"/>
  <c r="AQ385" i="1"/>
  <c r="AS385" i="1" s="1"/>
  <c r="AS17" i="1"/>
  <c r="AX51" i="1"/>
  <c r="AQ82" i="1"/>
  <c r="AT82" i="1" s="1"/>
  <c r="AQ90" i="1"/>
  <c r="AT90" i="1" s="1"/>
  <c r="AQ98" i="1"/>
  <c r="AT98" i="1" s="1"/>
  <c r="AQ106" i="1"/>
  <c r="AT106" i="1" s="1"/>
  <c r="AT116" i="1"/>
  <c r="AT128" i="1"/>
  <c r="AQ142" i="1"/>
  <c r="AT142" i="1" s="1"/>
  <c r="AQ156" i="1"/>
  <c r="AT156" i="1" s="1"/>
  <c r="AX207" i="1"/>
  <c r="AS210" i="1"/>
  <c r="AX215" i="1"/>
  <c r="AU246" i="1"/>
  <c r="AX246" i="1" s="1"/>
  <c r="AQ246" i="1"/>
  <c r="AT246" i="1" s="1"/>
  <c r="AQ252" i="1"/>
  <c r="AS252" i="1" s="1"/>
  <c r="AX257" i="1"/>
  <c r="AU362" i="1"/>
  <c r="AX362" i="1" s="1"/>
  <c r="AQ362" i="1"/>
  <c r="AS362" i="1" s="1"/>
  <c r="AS16" i="1"/>
  <c r="AS56" i="1"/>
  <c r="AX91" i="1"/>
  <c r="AS242" i="1"/>
  <c r="AQ40" i="1"/>
  <c r="AT40" i="1" s="1"/>
  <c r="AS23" i="1"/>
  <c r="AS43" i="1"/>
  <c r="AS63" i="1"/>
  <c r="AS74" i="1"/>
  <c r="AX111" i="1"/>
  <c r="AX197" i="1"/>
  <c r="AQ213" i="1"/>
  <c r="AS213" i="1" s="1"/>
  <c r="AS246" i="1"/>
  <c r="AQ255" i="1"/>
  <c r="AS255" i="1" s="1"/>
  <c r="AU295" i="1"/>
  <c r="AX295" i="1" s="1"/>
  <c r="AQ295" i="1"/>
  <c r="AT295" i="1" s="1"/>
  <c r="AX335" i="1"/>
  <c r="AU439" i="1"/>
  <c r="AX439" i="1" s="1"/>
  <c r="AQ439" i="1"/>
  <c r="AS439" i="1" s="1"/>
  <c r="AS10" i="1"/>
  <c r="AX83" i="1"/>
  <c r="AX5" i="1"/>
  <c r="AQ20" i="1"/>
  <c r="AT20" i="1" s="1"/>
  <c r="AP2" i="1"/>
  <c r="AS6" i="1"/>
  <c r="AS26" i="1"/>
  <c r="AS46" i="1"/>
  <c r="AX57" i="1"/>
  <c r="AS66" i="1"/>
  <c r="AX79" i="1"/>
  <c r="AX95" i="1"/>
  <c r="AX103" i="1"/>
  <c r="AS114" i="1"/>
  <c r="AU192" i="1"/>
  <c r="AX192" i="1" s="1"/>
  <c r="AU219" i="1"/>
  <c r="AX219" i="1" s="1"/>
  <c r="AQ219" i="1"/>
  <c r="AS219" i="1" s="1"/>
  <c r="AX235" i="1"/>
  <c r="AQ264" i="1"/>
  <c r="AT264" i="1" s="1"/>
  <c r="AQ273" i="1"/>
  <c r="AS273" i="1" s="1"/>
  <c r="AS325" i="1"/>
  <c r="AT370" i="1"/>
  <c r="AQ400" i="1"/>
  <c r="AS400" i="1" s="1"/>
  <c r="AX414" i="1"/>
  <c r="AS50" i="1"/>
  <c r="AS9" i="1"/>
  <c r="AX149" i="1"/>
  <c r="AS180" i="1"/>
  <c r="AS230" i="1"/>
  <c r="AQ258" i="1"/>
  <c r="AS258" i="1" s="1"/>
  <c r="AU258" i="1"/>
  <c r="AX258" i="1" s="1"/>
  <c r="AQ349" i="1"/>
  <c r="AS349" i="1" s="1"/>
  <c r="AU349" i="1"/>
  <c r="AX349" i="1" s="1"/>
  <c r="AQ386" i="1"/>
  <c r="AS386" i="1" s="1"/>
  <c r="AU386" i="1"/>
  <c r="AX386" i="1" s="1"/>
  <c r="AX178" i="1"/>
  <c r="AQ190" i="1"/>
  <c r="AT190" i="1" s="1"/>
  <c r="AQ208" i="1"/>
  <c r="AS208" i="1" s="1"/>
  <c r="AQ241" i="1"/>
  <c r="AS241" i="1" s="1"/>
  <c r="AX345" i="1"/>
  <c r="AQ359" i="1"/>
  <c r="AT359" i="1" s="1"/>
  <c r="AS363" i="1"/>
  <c r="AQ432" i="1"/>
  <c r="AS432" i="1" s="1"/>
  <c r="AU432" i="1"/>
  <c r="AX432" i="1" s="1"/>
  <c r="AT12" i="1"/>
  <c r="AT32" i="1"/>
  <c r="AQ58" i="1"/>
  <c r="AT58" i="1" s="1"/>
  <c r="AQ72" i="1"/>
  <c r="AT72" i="1" s="1"/>
  <c r="AQ80" i="1"/>
  <c r="AT80" i="1" s="1"/>
  <c r="AQ88" i="1"/>
  <c r="AT88" i="1" s="1"/>
  <c r="AT93" i="1"/>
  <c r="AQ96" i="1"/>
  <c r="AT96" i="1" s="1"/>
  <c r="AT101" i="1"/>
  <c r="AQ104" i="1"/>
  <c r="AT104" i="1" s="1"/>
  <c r="AX154" i="1"/>
  <c r="AX213" i="1"/>
  <c r="AX255" i="1"/>
  <c r="AU279" i="1"/>
  <c r="AX279" i="1" s="1"/>
  <c r="AQ279" i="1"/>
  <c r="AS279" i="1" s="1"/>
  <c r="AQ18" i="1"/>
  <c r="AT18" i="1" s="1"/>
  <c r="AQ21" i="1"/>
  <c r="AT21" i="1" s="1"/>
  <c r="AQ41" i="1"/>
  <c r="AT41" i="1" s="1"/>
  <c r="AQ397" i="1"/>
  <c r="AT397" i="1" s="1"/>
  <c r="AU440" i="1"/>
  <c r="AX440" i="1" s="1"/>
  <c r="AQ440" i="1"/>
  <c r="AS440" i="1" s="1"/>
  <c r="AX69" i="1"/>
  <c r="AX77" i="1"/>
  <c r="AX85" i="1"/>
  <c r="AX93" i="1"/>
  <c r="AQ157" i="1"/>
  <c r="AQ169" i="1"/>
  <c r="AS203" i="1"/>
  <c r="AS236" i="1"/>
  <c r="AT239" i="1"/>
  <c r="AS239" i="1"/>
  <c r="AQ289" i="1"/>
  <c r="AS289" i="1" s="1"/>
  <c r="AU289" i="1"/>
  <c r="AX289" i="1" s="1"/>
  <c r="AQ302" i="1"/>
  <c r="AT302" i="1" s="1"/>
  <c r="AQ387" i="1"/>
  <c r="AS387" i="1" s="1"/>
  <c r="AU387" i="1"/>
  <c r="AX387" i="1" s="1"/>
  <c r="AU463" i="1"/>
  <c r="AX463" i="1" s="1"/>
  <c r="AQ463" i="1"/>
  <c r="AS463" i="1" s="1"/>
  <c r="AQ61" i="1"/>
  <c r="AT61" i="1" s="1"/>
  <c r="AX15" i="1"/>
  <c r="AS24" i="1"/>
  <c r="AX35" i="1"/>
  <c r="AU38" i="1"/>
  <c r="AX38" i="1" s="1"/>
  <c r="AS44" i="1"/>
  <c r="AX55" i="1"/>
  <c r="AS64" i="1"/>
  <c r="AS136" i="1"/>
  <c r="AS164" i="1"/>
  <c r="AS188" i="1"/>
  <c r="AU326" i="1"/>
  <c r="AX326" i="1" s="1"/>
  <c r="AQ326" i="1"/>
  <c r="AS326" i="1" s="1"/>
  <c r="AU346" i="1"/>
  <c r="AX346" i="1" s="1"/>
  <c r="AQ433" i="1"/>
  <c r="AS433" i="1" s="1"/>
  <c r="AU433" i="1"/>
  <c r="AX433" i="1" s="1"/>
  <c r="AX9" i="1"/>
  <c r="AS38" i="1"/>
  <c r="AS47" i="1"/>
  <c r="AS150" i="1"/>
  <c r="AQ196" i="1"/>
  <c r="AS196" i="1" s="1"/>
  <c r="AX206" i="1"/>
  <c r="AQ256" i="1"/>
  <c r="AQ259" i="1"/>
  <c r="AS259" i="1" s="1"/>
  <c r="AQ274" i="1"/>
  <c r="AT274" i="1" s="1"/>
  <c r="AQ296" i="1"/>
  <c r="AT296" i="1" s="1"/>
  <c r="AU313" i="1"/>
  <c r="AX313" i="1" s="1"/>
  <c r="AQ313" i="1"/>
  <c r="AS313" i="1" s="1"/>
  <c r="AU333" i="1"/>
  <c r="AX333" i="1" s="1"/>
  <c r="AU364" i="1"/>
  <c r="AX364" i="1" s="1"/>
  <c r="AQ364" i="1"/>
  <c r="AT364" i="1" s="1"/>
  <c r="AU448" i="1"/>
  <c r="AX448" i="1" s="1"/>
  <c r="AQ448" i="1"/>
  <c r="AT448" i="1" s="1"/>
  <c r="AU383" i="1"/>
  <c r="AX383" i="1" s="1"/>
  <c r="AQ383" i="1"/>
  <c r="AS383" i="1" s="1"/>
  <c r="AQ460" i="1"/>
  <c r="AS460" i="1" s="1"/>
  <c r="AU460" i="1"/>
  <c r="AX460" i="1" s="1"/>
  <c r="AX41" i="1"/>
  <c r="AX193" i="1"/>
  <c r="AX247" i="1"/>
  <c r="AS162" i="1"/>
  <c r="AT214" i="1"/>
  <c r="AX220" i="1"/>
  <c r="AU265" i="1"/>
  <c r="AX265" i="1" s="1"/>
  <c r="AX268" i="1"/>
  <c r="AX271" i="1"/>
  <c r="AU323" i="1"/>
  <c r="AX323" i="1" s="1"/>
  <c r="AQ323" i="1"/>
  <c r="AS323" i="1" s="1"/>
  <c r="AT330" i="1"/>
  <c r="AX340" i="1"/>
  <c r="AU372" i="1"/>
  <c r="AX372" i="1" s="1"/>
  <c r="AQ372" i="1"/>
  <c r="AS372" i="1" s="1"/>
  <c r="AU437" i="1"/>
  <c r="AX437" i="1" s="1"/>
  <c r="AQ437" i="1"/>
  <c r="AS437" i="1" s="1"/>
  <c r="AS311" i="1"/>
  <c r="AS354" i="1"/>
  <c r="AS366" i="1"/>
  <c r="AX475" i="1"/>
  <c r="AU515" i="1"/>
  <c r="AX515" i="1" s="1"/>
  <c r="AQ515" i="1"/>
  <c r="AS515" i="1" s="1"/>
  <c r="AU404" i="1"/>
  <c r="AX404" i="1" s="1"/>
  <c r="AQ404" i="1"/>
  <c r="AS404" i="1" s="1"/>
  <c r="AU491" i="1"/>
  <c r="AX491" i="1" s="1"/>
  <c r="AQ491" i="1"/>
  <c r="AT491" i="1" s="1"/>
  <c r="AQ378" i="1"/>
  <c r="AS378" i="1" s="1"/>
  <c r="AS390" i="1"/>
  <c r="AQ430" i="1"/>
  <c r="AS430" i="1" s="1"/>
  <c r="AS442" i="1"/>
  <c r="AU472" i="1"/>
  <c r="AX472" i="1" s="1"/>
  <c r="AQ472" i="1"/>
  <c r="AS472" i="1" s="1"/>
  <c r="AS340" i="1"/>
  <c r="AX381" i="1"/>
  <c r="AX390" i="1"/>
  <c r="AQ393" i="1"/>
  <c r="AS393" i="1" s="1"/>
  <c r="AU442" i="1"/>
  <c r="AX442" i="1" s="1"/>
  <c r="AX451" i="1"/>
  <c r="AU457" i="1"/>
  <c r="AX457" i="1" s="1"/>
  <c r="AU498" i="1"/>
  <c r="AX498" i="1" s="1"/>
  <c r="AQ498" i="1"/>
  <c r="AS498" i="1" s="1"/>
  <c r="AQ306" i="1"/>
  <c r="AS306" i="1" s="1"/>
  <c r="AQ309" i="1"/>
  <c r="AS309" i="1" s="1"/>
  <c r="AS346" i="1"/>
  <c r="AQ425" i="1"/>
  <c r="AS425" i="1" s="1"/>
  <c r="AU482" i="1"/>
  <c r="AX482" i="1" s="1"/>
  <c r="AQ482" i="1"/>
  <c r="AS482" i="1" s="1"/>
  <c r="AS485" i="1"/>
  <c r="AQ505" i="1"/>
  <c r="AS505" i="1" s="1"/>
  <c r="AU505" i="1"/>
  <c r="AX505" i="1" s="1"/>
  <c r="AS234" i="1"/>
  <c r="AS367" i="1"/>
  <c r="AQ449" i="1"/>
  <c r="AS449" i="1" s="1"/>
  <c r="AQ467" i="1"/>
  <c r="AS467" i="1" s="1"/>
  <c r="AU479" i="1"/>
  <c r="AX479" i="1" s="1"/>
  <c r="AU492" i="1"/>
  <c r="AX492" i="1" s="1"/>
  <c r="AQ492" i="1"/>
  <c r="AT492" i="1" s="1"/>
  <c r="AQ495" i="1"/>
  <c r="AS495" i="1" s="1"/>
  <c r="AU574" i="1"/>
  <c r="AX574" i="1" s="1"/>
  <c r="AQ574" i="1"/>
  <c r="AT574" i="1" s="1"/>
  <c r="AU361" i="1"/>
  <c r="AX361" i="1" s="1"/>
  <c r="AQ443" i="1"/>
  <c r="AS443" i="1" s="1"/>
  <c r="AQ512" i="1"/>
  <c r="AS512" i="1" s="1"/>
  <c r="AU550" i="1"/>
  <c r="AX550" i="1" s="1"/>
  <c r="AQ550" i="1"/>
  <c r="AT550" i="1" s="1"/>
  <c r="AS154" i="1"/>
  <c r="AX199" i="1"/>
  <c r="AX259" i="1"/>
  <c r="AS298" i="1"/>
  <c r="AX309" i="1"/>
  <c r="AX367" i="1"/>
  <c r="AS402" i="1"/>
  <c r="AX425" i="1"/>
  <c r="AX495" i="1"/>
  <c r="AS192" i="1"/>
  <c r="AS224" i="1"/>
  <c r="AX241" i="1"/>
  <c r="AX251" i="1"/>
  <c r="AS287" i="1"/>
  <c r="AS332" i="1"/>
  <c r="AS373" i="1"/>
  <c r="AS379" i="1"/>
  <c r="AX385" i="1"/>
  <c r="AU388" i="1"/>
  <c r="AX388" i="1" s="1"/>
  <c r="AU402" i="1"/>
  <c r="AX402" i="1" s="1"/>
  <c r="AX449" i="1"/>
  <c r="AX452" i="1"/>
  <c r="AU455" i="1"/>
  <c r="AX455" i="1" s="1"/>
  <c r="AX509" i="1"/>
  <c r="AX408" i="1"/>
  <c r="AS359" i="1"/>
  <c r="AX380" i="1"/>
  <c r="AS397" i="1"/>
  <c r="AU447" i="1"/>
  <c r="AX447" i="1" s="1"/>
  <c r="AQ447" i="1"/>
  <c r="AS447" i="1" s="1"/>
  <c r="AQ453" i="1"/>
  <c r="AS453" i="1" s="1"/>
  <c r="AS462" i="1"/>
  <c r="AQ465" i="1"/>
  <c r="AS465" i="1" s="1"/>
  <c r="AQ468" i="1"/>
  <c r="AS468" i="1" s="1"/>
  <c r="AQ477" i="1"/>
  <c r="AS477" i="1" s="1"/>
  <c r="AQ380" i="1"/>
  <c r="AT380" i="1" s="1"/>
  <c r="AX423" i="1"/>
  <c r="AS429" i="1"/>
  <c r="AS438" i="1"/>
  <c r="AQ459" i="1"/>
  <c r="AS459" i="1" s="1"/>
  <c r="AU547" i="1"/>
  <c r="AX547" i="1" s="1"/>
  <c r="AQ547" i="1"/>
  <c r="AT547" i="1" s="1"/>
  <c r="AX359" i="1"/>
  <c r="AX365" i="1"/>
  <c r="AX397" i="1"/>
  <c r="AS435" i="1"/>
  <c r="AU510" i="1"/>
  <c r="AX510" i="1" s="1"/>
  <c r="AQ510" i="1"/>
  <c r="AS510" i="1" s="1"/>
  <c r="AX522" i="1"/>
  <c r="AQ534" i="1"/>
  <c r="AT534" i="1" s="1"/>
  <c r="AU534" i="1"/>
  <c r="AX534" i="1" s="1"/>
  <c r="AQ555" i="1"/>
  <c r="AT555" i="1" s="1"/>
  <c r="AU555" i="1"/>
  <c r="AX555" i="1" s="1"/>
  <c r="AU418" i="1"/>
  <c r="AX418" i="1" s="1"/>
  <c r="AQ418" i="1"/>
  <c r="AT418" i="1" s="1"/>
  <c r="AX453" i="1"/>
  <c r="AS412" i="1"/>
  <c r="AS418" i="1"/>
  <c r="AS484" i="1"/>
  <c r="AQ487" i="1"/>
  <c r="AS487" i="1" s="1"/>
  <c r="AX275" i="1"/>
  <c r="AX319" i="1"/>
  <c r="AU371" i="1"/>
  <c r="AX371" i="1" s="1"/>
  <c r="AX377" i="1"/>
  <c r="AU484" i="1"/>
  <c r="AX484" i="1" s="1"/>
  <c r="AQ497" i="1"/>
  <c r="AS497" i="1" s="1"/>
  <c r="AU500" i="1"/>
  <c r="AX500" i="1" s="1"/>
  <c r="AU516" i="1"/>
  <c r="AX516" i="1" s="1"/>
  <c r="AX559" i="1"/>
  <c r="AU566" i="1"/>
  <c r="AX566" i="1" s="1"/>
  <c r="AU587" i="1"/>
  <c r="AX587" i="1" s="1"/>
  <c r="AU608" i="1"/>
  <c r="AX608" i="1" s="1"/>
  <c r="AU620" i="1"/>
  <c r="AX620" i="1" s="1"/>
  <c r="AX627" i="1"/>
  <c r="AU634" i="1"/>
  <c r="AS657" i="1"/>
  <c r="AS672" i="1"/>
  <c r="AS680" i="1"/>
  <c r="AS765" i="1"/>
  <c r="AS794" i="1"/>
  <c r="AS798" i="1"/>
  <c r="AQ508" i="1"/>
  <c r="AS508" i="1" s="1"/>
  <c r="AX580" i="1"/>
  <c r="AS615" i="1"/>
  <c r="AS704" i="1"/>
  <c r="AS708" i="1"/>
  <c r="AS726" i="1"/>
  <c r="AS753" i="1"/>
  <c r="AS761" i="1"/>
  <c r="AU765" i="1"/>
  <c r="AX765" i="1" s="1"/>
  <c r="AU777" i="1"/>
  <c r="AX777" i="1" s="1"/>
  <c r="AU794" i="1"/>
  <c r="AX794" i="1" s="1"/>
  <c r="AS503" i="1"/>
  <c r="AS531" i="1"/>
  <c r="AS552" i="1"/>
  <c r="AU570" i="1"/>
  <c r="AX570" i="1" s="1"/>
  <c r="AX605" i="1"/>
  <c r="AU654" i="1"/>
  <c r="AX654" i="1" s="1"/>
  <c r="AU661" i="1"/>
  <c r="AX661" i="1" s="1"/>
  <c r="AU669" i="1"/>
  <c r="AX669" i="1" s="1"/>
  <c r="AU676" i="1"/>
  <c r="AX676" i="1" s="1"/>
  <c r="AU704" i="1"/>
  <c r="AX704" i="1" s="1"/>
  <c r="AU726" i="1"/>
  <c r="AX726" i="1" s="1"/>
  <c r="AU753" i="1"/>
  <c r="AX753" i="1" s="1"/>
  <c r="AU761" i="1"/>
  <c r="AX761" i="1" s="1"/>
  <c r="AS461" i="1"/>
  <c r="AS471" i="1"/>
  <c r="AS476" i="1"/>
  <c r="AX486" i="1"/>
  <c r="AQ567" i="1"/>
  <c r="AT567" i="1" s="1"/>
  <c r="AQ609" i="1"/>
  <c r="AS609" i="1" s="1"/>
  <c r="AQ628" i="1"/>
  <c r="AS628" i="1" s="1"/>
  <c r="AU639" i="1"/>
  <c r="AX639" i="1" s="1"/>
  <c r="AS681" i="1"/>
  <c r="AS685" i="1"/>
  <c r="AU719" i="1"/>
  <c r="AX719" i="1" s="1"/>
  <c r="AU723" i="1"/>
  <c r="AX723" i="1" s="1"/>
  <c r="AU741" i="1"/>
  <c r="AX741" i="1" s="1"/>
  <c r="AS745" i="1"/>
  <c r="AU749" i="1"/>
  <c r="AX749" i="1" s="1"/>
  <c r="AX624" i="1"/>
  <c r="AU745" i="1"/>
  <c r="AX745" i="1" s="1"/>
  <c r="AX443" i="1"/>
  <c r="AS501" i="1"/>
  <c r="AS506" i="1"/>
  <c r="AU514" i="1"/>
  <c r="AX514" i="1" s="1"/>
  <c r="AS662" i="1"/>
  <c r="AX681" i="1"/>
  <c r="AS705" i="1"/>
  <c r="AS734" i="1"/>
  <c r="AS754" i="1"/>
  <c r="AS762" i="1"/>
  <c r="AU766" i="1"/>
  <c r="AX766" i="1" s="1"/>
  <c r="AS787" i="1"/>
  <c r="AU791" i="1"/>
  <c r="AX791" i="1" s="1"/>
  <c r="AU795" i="1"/>
  <c r="AX795" i="1" s="1"/>
  <c r="AX506" i="1"/>
  <c r="AU734" i="1"/>
  <c r="AX734" i="1" s="1"/>
  <c r="AU754" i="1"/>
  <c r="AX754" i="1" s="1"/>
  <c r="AQ529" i="1"/>
  <c r="AS529" i="1" s="1"/>
  <c r="AQ543" i="1"/>
  <c r="AS543" i="1" s="1"/>
  <c r="AQ564" i="1"/>
  <c r="AS564" i="1" s="1"/>
  <c r="AQ592" i="1"/>
  <c r="AS592" i="1" s="1"/>
  <c r="AQ613" i="1"/>
  <c r="AS613" i="1" s="1"/>
  <c r="AQ625" i="1"/>
  <c r="AT625" i="1" s="1"/>
  <c r="AU701" i="1"/>
  <c r="AX701" i="1" s="1"/>
  <c r="AU709" i="1"/>
  <c r="AX709" i="1" s="1"/>
  <c r="AS738" i="1"/>
  <c r="AS742" i="1"/>
  <c r="AS750" i="1"/>
  <c r="AS771" i="1"/>
  <c r="AU636" i="1"/>
  <c r="AX636" i="1" s="1"/>
  <c r="AS746" i="1"/>
  <c r="AU771" i="1"/>
  <c r="AX771" i="1" s="1"/>
  <c r="AS792" i="1"/>
  <c r="AS796" i="1"/>
  <c r="AX539" i="1"/>
  <c r="AU659" i="1"/>
  <c r="AX659" i="1" s="1"/>
  <c r="AS335" i="1"/>
  <c r="AS407" i="1"/>
  <c r="AX511" i="1"/>
  <c r="AU610" i="1"/>
  <c r="AX610" i="1" s="1"/>
  <c r="AU619" i="1"/>
  <c r="AX619" i="1" s="1"/>
  <c r="AX519" i="1"/>
  <c r="AX536" i="1"/>
  <c r="AX616" i="1"/>
  <c r="AS702" i="1"/>
  <c r="AS743" i="1"/>
  <c r="AS751" i="1"/>
  <c r="AX767" i="1"/>
  <c r="AS784" i="1"/>
  <c r="AS788" i="1"/>
  <c r="AX407" i="1"/>
  <c r="AS452" i="1"/>
  <c r="AX487" i="1"/>
  <c r="AX540" i="1"/>
  <c r="AX572" i="1"/>
  <c r="AS575" i="1"/>
  <c r="AU586" i="1"/>
  <c r="AX586" i="1" s="1"/>
  <c r="AS633" i="1"/>
  <c r="AS721" i="1"/>
  <c r="AU743" i="1"/>
  <c r="AX743" i="1" s="1"/>
  <c r="AU751" i="1"/>
  <c r="AX751" i="1" s="1"/>
  <c r="AX755" i="1"/>
  <c r="AS772" i="1"/>
  <c r="AU784" i="1"/>
  <c r="AX784" i="1" s="1"/>
  <c r="AU607" i="1"/>
  <c r="AX607" i="1" s="1"/>
  <c r="AU656" i="1"/>
  <c r="AX656" i="1" s="1"/>
  <c r="AU739" i="1"/>
  <c r="AX739" i="1" s="1"/>
  <c r="AS793" i="1"/>
  <c r="AS679" i="1"/>
  <c r="AU691" i="1"/>
  <c r="AX691" i="1" s="1"/>
  <c r="AU714" i="1"/>
  <c r="AX714" i="1" s="1"/>
  <c r="AU747" i="1"/>
  <c r="AX747" i="1" s="1"/>
  <c r="AS764" i="1"/>
  <c r="AS768" i="1"/>
  <c r="AU776" i="1"/>
  <c r="AX776" i="1" s="1"/>
  <c r="AU793" i="1"/>
  <c r="AX793" i="1" s="1"/>
  <c r="AS276" i="1"/>
  <c r="AX283" i="1"/>
  <c r="AS286" i="1"/>
  <c r="AX391" i="1"/>
  <c r="AX424" i="1"/>
  <c r="AQ544" i="1"/>
  <c r="AS544" i="1" s="1"/>
  <c r="AX548" i="1"/>
  <c r="AX583" i="1"/>
  <c r="AX604" i="1"/>
  <c r="AS611" i="1"/>
  <c r="AQ617" i="1"/>
  <c r="AS617" i="1" s="1"/>
  <c r="AQ623" i="1"/>
  <c r="AS623" i="1" s="1"/>
  <c r="AQ630" i="1"/>
  <c r="AT630" i="1" s="1"/>
  <c r="AS668" i="1"/>
  <c r="AS756" i="1"/>
  <c r="AS760" i="1"/>
  <c r="AU764" i="1"/>
  <c r="AU797" i="1"/>
  <c r="AX797" i="1" s="1"/>
  <c r="AQ583" i="1"/>
  <c r="AS583" i="1" s="1"/>
  <c r="AQ600" i="1"/>
  <c r="AT600" i="1" s="1"/>
  <c r="AQ604" i="1"/>
  <c r="AS604" i="1" s="1"/>
  <c r="AX611" i="1"/>
  <c r="AX614" i="1"/>
  <c r="AS653" i="1"/>
  <c r="AS675" i="1"/>
  <c r="AU699" i="1"/>
  <c r="AX699" i="1" s="1"/>
  <c r="AU725" i="1"/>
  <c r="AX725" i="1" s="1"/>
  <c r="AU756" i="1"/>
  <c r="AS688" i="1"/>
  <c r="AU736" i="1"/>
  <c r="AX736" i="1" s="1"/>
  <c r="AS740" i="1"/>
  <c r="AS773" i="1"/>
  <c r="AS781" i="1"/>
  <c r="AU785" i="1"/>
  <c r="AX785" i="1" s="1"/>
  <c r="AX789" i="1"/>
  <c r="AT301" i="1"/>
  <c r="AT374" i="1"/>
  <c r="AT227" i="1"/>
  <c r="AT267" i="1"/>
  <c r="AT798" i="1"/>
  <c r="AT793" i="1"/>
  <c r="AT788" i="1"/>
  <c r="AT783" i="1"/>
  <c r="AT778" i="1"/>
  <c r="AT773" i="1"/>
  <c r="AT768" i="1"/>
  <c r="AT763" i="1"/>
  <c r="AT758" i="1"/>
  <c r="AT753" i="1"/>
  <c r="AT748" i="1"/>
  <c r="AT743" i="1"/>
  <c r="AT780" i="1"/>
  <c r="AT775" i="1"/>
  <c r="AT770" i="1"/>
  <c r="AT765" i="1"/>
  <c r="AT760" i="1"/>
  <c r="AT755" i="1"/>
  <c r="AT750" i="1"/>
  <c r="AT745" i="1"/>
  <c r="AT792" i="1"/>
  <c r="AT787" i="1"/>
  <c r="AT782" i="1"/>
  <c r="AT777" i="1"/>
  <c r="AT772" i="1"/>
  <c r="AT767" i="1"/>
  <c r="AT794" i="1"/>
  <c r="AT789" i="1"/>
  <c r="AT784" i="1"/>
  <c r="AT779" i="1"/>
  <c r="AT691" i="1"/>
  <c r="AT672" i="1"/>
  <c r="AT664" i="1"/>
  <c r="AT645" i="1"/>
  <c r="AT774" i="1"/>
  <c r="AT740" i="1"/>
  <c r="AT726" i="1"/>
  <c r="AT707" i="1"/>
  <c r="AT699" i="1"/>
  <c r="AT680" i="1"/>
  <c r="AT653" i="1"/>
  <c r="AT737" i="1"/>
  <c r="AT715" i="1"/>
  <c r="AT688" i="1"/>
  <c r="AT661" i="1"/>
  <c r="AT642" i="1"/>
  <c r="AT634" i="1"/>
  <c r="AT696" i="1"/>
  <c r="AT677" i="1"/>
  <c r="AT669" i="1"/>
  <c r="AT650" i="1"/>
  <c r="AT781" i="1"/>
  <c r="AT746" i="1"/>
  <c r="AT734" i="1"/>
  <c r="AT723" i="1"/>
  <c r="AT712" i="1"/>
  <c r="AT704" i="1"/>
  <c r="AT685" i="1"/>
  <c r="AT658" i="1"/>
  <c r="AT756" i="1"/>
  <c r="AT728" i="1"/>
  <c r="AT720" i="1"/>
  <c r="AT693" i="1"/>
  <c r="AT666" i="1"/>
  <c r="AT647" i="1"/>
  <c r="AT639" i="1"/>
  <c r="AT766" i="1"/>
  <c r="AT749" i="1"/>
  <c r="AT731" i="1"/>
  <c r="AT701" i="1"/>
  <c r="AT682" i="1"/>
  <c r="AT674" i="1"/>
  <c r="AT655" i="1"/>
  <c r="AT595" i="1"/>
  <c r="AT759" i="1"/>
  <c r="AT717" i="1"/>
  <c r="AT709" i="1"/>
  <c r="AT690" i="1"/>
  <c r="AT663" i="1"/>
  <c r="AT636" i="1"/>
  <c r="AT796" i="1"/>
  <c r="AT752" i="1"/>
  <c r="AT742" i="1"/>
  <c r="AT739" i="1"/>
  <c r="AT725" i="1"/>
  <c r="AT698" i="1"/>
  <c r="AT671" i="1"/>
  <c r="AT652" i="1"/>
  <c r="AT644" i="1"/>
  <c r="AT769" i="1"/>
  <c r="AT762" i="1"/>
  <c r="AT706" i="1"/>
  <c r="AT687" i="1"/>
  <c r="AT679" i="1"/>
  <c r="AT660" i="1"/>
  <c r="AT633" i="1"/>
  <c r="AT776" i="1"/>
  <c r="AT736" i="1"/>
  <c r="AT714" i="1"/>
  <c r="AT695" i="1"/>
  <c r="AT668" i="1"/>
  <c r="AT641" i="1"/>
  <c r="AT722" i="1"/>
  <c r="AT703" i="1"/>
  <c r="AT676" i="1"/>
  <c r="AT733" i="1"/>
  <c r="AT730" i="1"/>
  <c r="AT711" i="1"/>
  <c r="AT692" i="1"/>
  <c r="AT684" i="1"/>
  <c r="AT665" i="1"/>
  <c r="AT638" i="1"/>
  <c r="AT727" i="1"/>
  <c r="AT719" i="1"/>
  <c r="AT700" i="1"/>
  <c r="AT791" i="1"/>
  <c r="AT738" i="1"/>
  <c r="AT708" i="1"/>
  <c r="AT681" i="1"/>
  <c r="AT662" i="1"/>
  <c r="AT654" i="1"/>
  <c r="AT635" i="1"/>
  <c r="AT611" i="1"/>
  <c r="AT531" i="1"/>
  <c r="AT506" i="1"/>
  <c r="AT504" i="1"/>
  <c r="AT500" i="1"/>
  <c r="AT494" i="1"/>
  <c r="AT490" i="1"/>
  <c r="AT488" i="1"/>
  <c r="AT484" i="1"/>
  <c r="AT480" i="1"/>
  <c r="AT476" i="1"/>
  <c r="AT474" i="1"/>
  <c r="AT470" i="1"/>
  <c r="AT464" i="1"/>
  <c r="AT462" i="1"/>
  <c r="AT458" i="1"/>
  <c r="AT452" i="1"/>
  <c r="AT446" i="1"/>
  <c r="AT442" i="1"/>
  <c r="AT438" i="1"/>
  <c r="AT436" i="1"/>
  <c r="AT434" i="1"/>
  <c r="AT428" i="1"/>
  <c r="AT426" i="1"/>
  <c r="AT424" i="1"/>
  <c r="AT751" i="1"/>
  <c r="AT744" i="1"/>
  <c r="AT741" i="1"/>
  <c r="AT716" i="1"/>
  <c r="AT697" i="1"/>
  <c r="AT689" i="1"/>
  <c r="AT670" i="1"/>
  <c r="AT643" i="1"/>
  <c r="AT761" i="1"/>
  <c r="AT754" i="1"/>
  <c r="AT724" i="1"/>
  <c r="AT705" i="1"/>
  <c r="AT678" i="1"/>
  <c r="AT651" i="1"/>
  <c r="AT764" i="1"/>
  <c r="AT747" i="1"/>
  <c r="AT735" i="1"/>
  <c r="AT713" i="1"/>
  <c r="AT686" i="1"/>
  <c r="AT667" i="1"/>
  <c r="AT659" i="1"/>
  <c r="AT640" i="1"/>
  <c r="AT786" i="1"/>
  <c r="AT757" i="1"/>
  <c r="AT732" i="1"/>
  <c r="AT702" i="1"/>
  <c r="AT694" i="1"/>
  <c r="AT675" i="1"/>
  <c r="AT648" i="1"/>
  <c r="AT771" i="1"/>
  <c r="AT729" i="1"/>
  <c r="AT721" i="1"/>
  <c r="AT718" i="1"/>
  <c r="AT710" i="1"/>
  <c r="AT683" i="1"/>
  <c r="AT656" i="1"/>
  <c r="AT637" i="1"/>
  <c r="AT657" i="1"/>
  <c r="AT646" i="1"/>
  <c r="AT615" i="1"/>
  <c r="AT473" i="1"/>
  <c r="AT475" i="1"/>
  <c r="AT649" i="1"/>
  <c r="AT673" i="1"/>
  <c r="AT457" i="1"/>
  <c r="AT593" i="1"/>
  <c r="AT503" i="1"/>
  <c r="AT423" i="1"/>
  <c r="AT421" i="1"/>
  <c r="AT419" i="1"/>
  <c r="AT415" i="1"/>
  <c r="AT413" i="1"/>
  <c r="AT411" i="1"/>
  <c r="AT409" i="1"/>
  <c r="AT407" i="1"/>
  <c r="AT405" i="1"/>
  <c r="AT403" i="1"/>
  <c r="AT391" i="1"/>
  <c r="AT389" i="1"/>
  <c r="AT381" i="1"/>
  <c r="AT379" i="1"/>
  <c r="AT373" i="1"/>
  <c r="AT371" i="1"/>
  <c r="AT363" i="1"/>
  <c r="AT361" i="1"/>
  <c r="AT357" i="1"/>
  <c r="AT347" i="1"/>
  <c r="AT343" i="1"/>
  <c r="AT339" i="1"/>
  <c r="AT335" i="1"/>
  <c r="AT333" i="1"/>
  <c r="AT331" i="1"/>
  <c r="AT325" i="1"/>
  <c r="AT321" i="1"/>
  <c r="AT311" i="1"/>
  <c r="AT420" i="1"/>
  <c r="AT431" i="1"/>
  <c r="AT509" i="1"/>
  <c r="AT398" i="1"/>
  <c r="AT358" i="1"/>
  <c r="AT511" i="1"/>
  <c r="AT435" i="1"/>
  <c r="AT386" i="1"/>
  <c r="AT467" i="1"/>
  <c r="AT469" i="1"/>
  <c r="AT455" i="1"/>
  <c r="AT388" i="1"/>
  <c r="AT348" i="1"/>
  <c r="AT439" i="1"/>
  <c r="AT402" i="1"/>
  <c r="AT483" i="1"/>
  <c r="AT499" i="1"/>
  <c r="AT376" i="1"/>
  <c r="AT390" i="1"/>
  <c r="AT485" i="1"/>
  <c r="AT404" i="1"/>
  <c r="AT501" i="1"/>
  <c r="AT459" i="1"/>
  <c r="AT445" i="1"/>
  <c r="AT204" i="1"/>
  <c r="AT225" i="1"/>
  <c r="AT244" i="1"/>
  <c r="AT265" i="1"/>
  <c r="AX306" i="1"/>
  <c r="AT261" i="1"/>
  <c r="AT280" i="1"/>
  <c r="AT287" i="1"/>
  <c r="AT304" i="1"/>
  <c r="AT324" i="1"/>
  <c r="AX334" i="1"/>
  <c r="AT354" i="1"/>
  <c r="AT196" i="1"/>
  <c r="AT276" i="1"/>
  <c r="AT292" i="1"/>
  <c r="AT234" i="1"/>
  <c r="AT412" i="1"/>
  <c r="AT479" i="1"/>
  <c r="AT192" i="1"/>
  <c r="AT232" i="1"/>
  <c r="AT253" i="1"/>
  <c r="AT332" i="1"/>
  <c r="AX342" i="1"/>
  <c r="AT352" i="1"/>
  <c r="AT526" i="1"/>
  <c r="AS526" i="1"/>
  <c r="AT209" i="1"/>
  <c r="AT228" i="1"/>
  <c r="AT249" i="1"/>
  <c r="AT268" i="1"/>
  <c r="AT226" i="1"/>
  <c r="AT283" i="1"/>
  <c r="AX312" i="1"/>
  <c r="AT350" i="1"/>
  <c r="AT360" i="1"/>
  <c r="AT262" i="1"/>
  <c r="AT310" i="1"/>
  <c r="AT201" i="1"/>
  <c r="AS218" i="1"/>
  <c r="AT260" i="1"/>
  <c r="AT298" i="1"/>
  <c r="AX320" i="1"/>
  <c r="AX298" i="1"/>
  <c r="AT303" i="1"/>
  <c r="AT328" i="1"/>
  <c r="AT338" i="1"/>
  <c r="AT429" i="1"/>
  <c r="AT366" i="1"/>
  <c r="AT384" i="1"/>
  <c r="AX286" i="1"/>
  <c r="AX318" i="1"/>
  <c r="AX366" i="1"/>
  <c r="AU526" i="1"/>
  <c r="AX526" i="1" s="1"/>
  <c r="AT529" i="1"/>
  <c r="AT535" i="1"/>
  <c r="AQ513" i="1"/>
  <c r="AU513" i="1"/>
  <c r="AX513" i="1" s="1"/>
  <c r="AQ546" i="1"/>
  <c r="AU546" i="1"/>
  <c r="AX546" i="1" s="1"/>
  <c r="AQ520" i="1"/>
  <c r="AT577" i="1"/>
  <c r="AS577" i="1"/>
  <c r="AX310" i="1"/>
  <c r="AU517" i="1"/>
  <c r="AX517" i="1" s="1"/>
  <c r="AQ517" i="1"/>
  <c r="AT514" i="1"/>
  <c r="AX288" i="1"/>
  <c r="AX308" i="1"/>
  <c r="AX322" i="1"/>
  <c r="AS514" i="1"/>
  <c r="AU557" i="1"/>
  <c r="AX557" i="1" s="1"/>
  <c r="AQ557" i="1"/>
  <c r="AX360" i="1"/>
  <c r="AU561" i="1"/>
  <c r="AX561" i="1" s="1"/>
  <c r="AQ561" i="1"/>
  <c r="AT554" i="1"/>
  <c r="AS554" i="1"/>
  <c r="AX282" i="1"/>
  <c r="AX332" i="1"/>
  <c r="AT551" i="1"/>
  <c r="AQ548" i="1"/>
  <c r="AX330" i="1"/>
  <c r="AU538" i="1"/>
  <c r="AX538" i="1" s="1"/>
  <c r="AQ538" i="1"/>
  <c r="AX296" i="1"/>
  <c r="AX314" i="1"/>
  <c r="AX512" i="1"/>
  <c r="AX529" i="1"/>
  <c r="AU542" i="1"/>
  <c r="AX542" i="1" s="1"/>
  <c r="AQ542" i="1"/>
  <c r="AU545" i="1"/>
  <c r="AX545" i="1" s="1"/>
  <c r="AQ545" i="1"/>
  <c r="AT587" i="1"/>
  <c r="AS587" i="1"/>
  <c r="AX628" i="1"/>
  <c r="AT610" i="1"/>
  <c r="AS610" i="1"/>
  <c r="AQ518" i="1"/>
  <c r="AU518" i="1"/>
  <c r="AX518" i="1" s="1"/>
  <c r="AU521" i="1"/>
  <c r="AX521" i="1" s="1"/>
  <c r="AQ521" i="1"/>
  <c r="AT530" i="1"/>
  <c r="AS530" i="1"/>
  <c r="AS539" i="1"/>
  <c r="AT539" i="1"/>
  <c r="AQ558" i="1"/>
  <c r="AU558" i="1"/>
  <c r="AX558" i="1" s="1"/>
  <c r="AX568" i="1"/>
  <c r="AT607" i="1"/>
  <c r="AT619" i="1"/>
  <c r="AS619" i="1"/>
  <c r="AT527" i="1"/>
  <c r="AU577" i="1"/>
  <c r="AX577" i="1" s="1"/>
  <c r="AT594" i="1"/>
  <c r="AU524" i="1"/>
  <c r="AX524" i="1" s="1"/>
  <c r="AQ524" i="1"/>
  <c r="AU533" i="1"/>
  <c r="AX533" i="1" s="1"/>
  <c r="AQ533" i="1"/>
  <c r="AX549" i="1"/>
  <c r="AT562" i="1"/>
  <c r="AS562" i="1"/>
  <c r="AU565" i="1"/>
  <c r="AX565" i="1" s="1"/>
  <c r="AQ565" i="1"/>
  <c r="AS581" i="1"/>
  <c r="AT581" i="1"/>
  <c r="AS607" i="1"/>
  <c r="AU588" i="1"/>
  <c r="AX588" i="1" s="1"/>
  <c r="AQ588" i="1"/>
  <c r="AS594" i="1"/>
  <c r="AU578" i="1"/>
  <c r="AX578" i="1" s="1"/>
  <c r="AQ578" i="1"/>
  <c r="AT536" i="1"/>
  <c r="AX552" i="1"/>
  <c r="AU585" i="1"/>
  <c r="AX585" i="1" s="1"/>
  <c r="AQ585" i="1"/>
  <c r="AU597" i="1"/>
  <c r="AX597" i="1" s="1"/>
  <c r="AQ597" i="1"/>
  <c r="AT608" i="1"/>
  <c r="AS608" i="1"/>
  <c r="AT519" i="1"/>
  <c r="AS522" i="1"/>
  <c r="AS559" i="1"/>
  <c r="AT566" i="1"/>
  <c r="AS566" i="1"/>
  <c r="AU582" i="1"/>
  <c r="AX582" i="1" s="1"/>
  <c r="AQ582" i="1"/>
  <c r="AU601" i="1"/>
  <c r="AX601" i="1" s="1"/>
  <c r="AQ601" i="1"/>
  <c r="AU525" i="1"/>
  <c r="AX525" i="1" s="1"/>
  <c r="AQ525" i="1"/>
  <c r="AX528" i="1"/>
  <c r="AT563" i="1"/>
  <c r="AT569" i="1"/>
  <c r="AT620" i="1"/>
  <c r="AS620" i="1"/>
  <c r="AT516" i="1"/>
  <c r="AS516" i="1"/>
  <c r="AT528" i="1"/>
  <c r="AS528" i="1"/>
  <c r="AT537" i="1"/>
  <c r="AS537" i="1"/>
  <c r="AS547" i="1"/>
  <c r="AQ598" i="1"/>
  <c r="AU598" i="1"/>
  <c r="AX598" i="1" s="1"/>
  <c r="AS579" i="1"/>
  <c r="AU537" i="1"/>
  <c r="AX537" i="1" s="1"/>
  <c r="AT586" i="1"/>
  <c r="AS586" i="1"/>
  <c r="AT602" i="1"/>
  <c r="AS602" i="1"/>
  <c r="AS541" i="1"/>
  <c r="AT541" i="1"/>
  <c r="AT573" i="1"/>
  <c r="AX556" i="1"/>
  <c r="AT570" i="1"/>
  <c r="AS570" i="1"/>
  <c r="AT590" i="1"/>
  <c r="AS590" i="1"/>
  <c r="AS621" i="1"/>
  <c r="AT621" i="1"/>
  <c r="AT631" i="1"/>
  <c r="AU632" i="1"/>
  <c r="AX632" i="1" s="1"/>
  <c r="AQ632" i="1"/>
  <c r="AT596" i="1"/>
  <c r="AU602" i="1"/>
  <c r="AX602" i="1" s="1"/>
  <c r="AU541" i="1"/>
  <c r="AX541" i="1" s="1"/>
  <c r="AU581" i="1"/>
  <c r="AX581" i="1" s="1"/>
  <c r="AU621" i="1"/>
  <c r="AX621" i="1" s="1"/>
  <c r="AT556" i="1"/>
  <c r="AU562" i="1"/>
  <c r="AX562" i="1" s="1"/>
  <c r="AS556" i="1"/>
  <c r="AS775" i="1"/>
  <c r="AT795" i="1"/>
  <c r="AQ605" i="1"/>
  <c r="AT626" i="1"/>
  <c r="AT622" i="1"/>
  <c r="AT618" i="1"/>
  <c r="AS622" i="1"/>
  <c r="AS780" i="1"/>
  <c r="AQ576" i="1"/>
  <c r="AT616" i="1"/>
  <c r="AT614" i="1"/>
  <c r="AT532" i="1"/>
  <c r="AQ549" i="1"/>
  <c r="AS574" i="1"/>
  <c r="AQ589" i="1"/>
  <c r="AS614" i="1"/>
  <c r="AQ629" i="1"/>
  <c r="AQ627" i="1"/>
  <c r="AS770" i="1"/>
  <c r="AS777" i="1"/>
  <c r="AT785" i="1"/>
  <c r="AT606" i="1"/>
  <c r="AT797" i="1"/>
  <c r="AS606" i="1"/>
  <c r="AS782" i="1"/>
  <c r="AT790" i="1"/>
  <c r="AX686" i="1"/>
  <c r="AX746" i="1"/>
  <c r="AX756" i="1"/>
  <c r="AX786" i="1"/>
  <c r="AX796" i="1"/>
  <c r="AX634" i="1"/>
  <c r="AX684" i="1"/>
  <c r="AX764" i="1"/>
  <c r="AS797" i="1"/>
  <c r="AU637" i="1"/>
  <c r="AX637" i="1" s="1"/>
  <c r="AU642" i="1"/>
  <c r="AX642" i="1" s="1"/>
  <c r="AU647" i="1"/>
  <c r="AX647" i="1" s="1"/>
  <c r="AU652" i="1"/>
  <c r="AX652" i="1" s="1"/>
  <c r="AU657" i="1"/>
  <c r="AX657" i="1" s="1"/>
  <c r="AU662" i="1"/>
  <c r="AX662" i="1" s="1"/>
  <c r="AU667" i="1"/>
  <c r="AX667" i="1" s="1"/>
  <c r="AU672" i="1"/>
  <c r="AX672" i="1" s="1"/>
  <c r="AU677" i="1"/>
  <c r="AX677" i="1" s="1"/>
  <c r="AU682" i="1"/>
  <c r="AX682" i="1" s="1"/>
  <c r="AU687" i="1"/>
  <c r="AX687" i="1" s="1"/>
  <c r="AU692" i="1"/>
  <c r="AX692" i="1" s="1"/>
  <c r="AU697" i="1"/>
  <c r="AX697" i="1" s="1"/>
  <c r="AU702" i="1"/>
  <c r="AX702" i="1" s="1"/>
  <c r="AU707" i="1"/>
  <c r="AX707" i="1" s="1"/>
  <c r="AU712" i="1"/>
  <c r="AX712" i="1" s="1"/>
  <c r="AU722" i="1"/>
  <c r="AX722" i="1" s="1"/>
  <c r="AU732" i="1"/>
  <c r="AX732" i="1" s="1"/>
  <c r="AU742" i="1"/>
  <c r="AX742" i="1" s="1"/>
  <c r="AU752" i="1"/>
  <c r="AX752" i="1" s="1"/>
  <c r="AU762" i="1"/>
  <c r="AX762" i="1" s="1"/>
  <c r="AU772" i="1"/>
  <c r="AX772" i="1" s="1"/>
  <c r="AU782" i="1"/>
  <c r="AX782" i="1" s="1"/>
  <c r="AU792" i="1"/>
  <c r="AX792" i="1" s="1"/>
  <c r="AS785" i="1"/>
  <c r="AS790" i="1"/>
  <c r="AS795" i="1"/>
  <c r="AU635" i="1"/>
  <c r="AX635" i="1" s="1"/>
  <c r="AU640" i="1"/>
  <c r="AX640" i="1" s="1"/>
  <c r="AU645" i="1"/>
  <c r="AX645" i="1" s="1"/>
  <c r="AU650" i="1"/>
  <c r="AX650" i="1" s="1"/>
  <c r="AU655" i="1"/>
  <c r="AX655" i="1" s="1"/>
  <c r="AU660" i="1"/>
  <c r="AX660" i="1" s="1"/>
  <c r="AU665" i="1"/>
  <c r="AX665" i="1" s="1"/>
  <c r="AU670" i="1"/>
  <c r="AX670" i="1" s="1"/>
  <c r="AU675" i="1"/>
  <c r="AX675" i="1" s="1"/>
  <c r="AU680" i="1"/>
  <c r="AX680" i="1" s="1"/>
  <c r="AU685" i="1"/>
  <c r="AX685" i="1" s="1"/>
  <c r="AU690" i="1"/>
  <c r="AX690" i="1" s="1"/>
  <c r="AU695" i="1"/>
  <c r="AX695" i="1" s="1"/>
  <c r="AU700" i="1"/>
  <c r="AX700" i="1" s="1"/>
  <c r="AU705" i="1"/>
  <c r="AX705" i="1" s="1"/>
  <c r="AU710" i="1"/>
  <c r="AX710" i="1" s="1"/>
  <c r="AU720" i="1"/>
  <c r="AX720" i="1" s="1"/>
  <c r="AU730" i="1"/>
  <c r="AX730" i="1" s="1"/>
  <c r="AU740" i="1"/>
  <c r="AX740" i="1" s="1"/>
  <c r="AU750" i="1"/>
  <c r="AX750" i="1" s="1"/>
  <c r="AU760" i="1"/>
  <c r="AX760" i="1" s="1"/>
  <c r="AU770" i="1"/>
  <c r="AX770" i="1" s="1"/>
  <c r="AU780" i="1"/>
  <c r="AX780" i="1" s="1"/>
  <c r="AU790" i="1"/>
  <c r="AX790" i="1" s="1"/>
  <c r="AU633" i="1"/>
  <c r="AX633" i="1" s="1"/>
  <c r="AU638" i="1"/>
  <c r="AX638" i="1" s="1"/>
  <c r="AU643" i="1"/>
  <c r="AX643" i="1" s="1"/>
  <c r="AU648" i="1"/>
  <c r="AX648" i="1" s="1"/>
  <c r="AU653" i="1"/>
  <c r="AX653" i="1" s="1"/>
  <c r="AU658" i="1"/>
  <c r="AX658" i="1" s="1"/>
  <c r="AU663" i="1"/>
  <c r="AX663" i="1" s="1"/>
  <c r="AU668" i="1"/>
  <c r="AX668" i="1" s="1"/>
  <c r="AU673" i="1"/>
  <c r="AX673" i="1" s="1"/>
  <c r="AU678" i="1"/>
  <c r="AX678" i="1" s="1"/>
  <c r="AU683" i="1"/>
  <c r="AX683" i="1" s="1"/>
  <c r="AU688" i="1"/>
  <c r="AX688" i="1" s="1"/>
  <c r="AU693" i="1"/>
  <c r="AX693" i="1" s="1"/>
  <c r="AU698" i="1"/>
  <c r="AX698" i="1" s="1"/>
  <c r="AU703" i="1"/>
  <c r="AX703" i="1" s="1"/>
  <c r="AU708" i="1"/>
  <c r="AX708" i="1" s="1"/>
  <c r="AU713" i="1"/>
  <c r="AX713" i="1" s="1"/>
  <c r="AU718" i="1"/>
  <c r="AX718" i="1" s="1"/>
  <c r="AU728" i="1"/>
  <c r="AX728" i="1" s="1"/>
  <c r="AU738" i="1"/>
  <c r="AX738" i="1" s="1"/>
  <c r="AU748" i="1"/>
  <c r="AX748" i="1" s="1"/>
  <c r="AU758" i="1"/>
  <c r="AX758" i="1" s="1"/>
  <c r="AU768" i="1"/>
  <c r="AX768" i="1" s="1"/>
  <c r="AU778" i="1"/>
  <c r="AX778" i="1" s="1"/>
  <c r="AU788" i="1"/>
  <c r="AX788" i="1" s="1"/>
  <c r="AU798" i="1"/>
  <c r="AX798" i="1" s="1"/>
  <c r="AT291" i="1" l="1"/>
  <c r="AS478" i="1"/>
  <c r="AS53" i="1"/>
  <c r="AS189" i="1"/>
  <c r="AS70" i="1"/>
  <c r="AT443" i="1"/>
  <c r="AT52" i="1"/>
  <c r="AS185" i="1"/>
  <c r="AS77" i="1"/>
  <c r="AT222" i="1"/>
  <c r="AT319" i="1"/>
  <c r="AS571" i="1"/>
  <c r="AS355" i="1"/>
  <c r="AT323" i="1"/>
  <c r="AS108" i="1"/>
  <c r="AT252" i="1"/>
  <c r="AT440" i="1"/>
  <c r="AS270" i="1"/>
  <c r="AS117" i="1"/>
  <c r="AS126" i="1"/>
  <c r="AS307" i="1"/>
  <c r="AS5" i="1"/>
  <c r="AT207" i="1"/>
  <c r="AS206" i="1"/>
  <c r="AT183" i="1"/>
  <c r="AS282" i="1"/>
  <c r="AS317" i="1"/>
  <c r="AS113" i="1"/>
  <c r="AS158" i="1"/>
  <c r="AS630" i="1"/>
  <c r="AS57" i="1"/>
  <c r="AS146" i="1"/>
  <c r="AT451" i="1"/>
  <c r="AS444" i="1"/>
  <c r="AS78" i="1"/>
  <c r="AT460" i="1"/>
  <c r="AS129" i="1"/>
  <c r="AT422" i="1"/>
  <c r="AT238" i="1"/>
  <c r="AS33" i="1"/>
  <c r="AS540" i="1"/>
  <c r="AS599" i="1"/>
  <c r="AT543" i="1"/>
  <c r="AT394" i="1"/>
  <c r="AT219" i="1"/>
  <c r="AT466" i="1"/>
  <c r="AS329" i="1"/>
  <c r="AS133" i="1"/>
  <c r="AT177" i="1"/>
  <c r="AT174" i="1"/>
  <c r="AT308" i="1"/>
  <c r="AT375" i="1"/>
  <c r="AT493" i="1"/>
  <c r="AT248" i="1"/>
  <c r="AT315" i="1"/>
  <c r="AT591" i="1"/>
  <c r="AT281" i="1"/>
  <c r="AS99" i="1"/>
  <c r="AS27" i="1"/>
  <c r="AT285" i="1"/>
  <c r="AT294" i="1"/>
  <c r="AT395" i="1"/>
  <c r="AS100" i="1"/>
  <c r="AT401" i="1"/>
  <c r="AS104" i="1"/>
  <c r="AS200" i="1"/>
  <c r="AT251" i="1"/>
  <c r="AS55" i="1"/>
  <c r="AT198" i="1"/>
  <c r="AT430" i="1"/>
  <c r="AS356" i="1"/>
  <c r="AS83" i="1"/>
  <c r="AT95" i="1"/>
  <c r="AS79" i="1"/>
  <c r="AT243" i="1"/>
  <c r="AT272" i="1"/>
  <c r="AS165" i="1"/>
  <c r="AS124" i="1"/>
  <c r="AS140" i="1"/>
  <c r="AS567" i="1"/>
  <c r="AT378" i="1"/>
  <c r="AT322" i="1"/>
  <c r="AT427" i="1"/>
  <c r="AS7" i="1"/>
  <c r="AS166" i="1"/>
  <c r="AS37" i="1"/>
  <c r="AT572" i="1"/>
  <c r="AS603" i="1"/>
  <c r="AT463" i="1"/>
  <c r="AS134" i="1"/>
  <c r="AS111" i="1"/>
  <c r="AT247" i="1"/>
  <c r="AT314" i="1"/>
  <c r="AT377" i="1"/>
  <c r="AS86" i="1"/>
  <c r="AT69" i="1"/>
  <c r="AT103" i="1"/>
  <c r="AS197" i="1"/>
  <c r="AT197" i="1"/>
  <c r="AT293" i="1"/>
  <c r="AT472" i="1"/>
  <c r="AT254" i="1"/>
  <c r="AS173" i="1"/>
  <c r="AS600" i="1"/>
  <c r="AS550" i="1"/>
  <c r="AT583" i="1"/>
  <c r="AT220" i="1"/>
  <c r="AT259" i="1"/>
  <c r="AT341" i="1"/>
  <c r="AS107" i="1"/>
  <c r="AT406" i="1"/>
  <c r="AS191" i="1"/>
  <c r="AT416" i="1"/>
  <c r="AS91" i="1"/>
  <c r="AS112" i="1"/>
  <c r="AT349" i="1"/>
  <c r="AT263" i="1"/>
  <c r="AS336" i="1"/>
  <c r="AT353" i="1"/>
  <c r="AT553" i="1"/>
  <c r="AT306" i="1"/>
  <c r="AS502" i="1"/>
  <c r="AS87" i="1"/>
  <c r="AS48" i="1"/>
  <c r="AT523" i="1"/>
  <c r="AS145" i="1"/>
  <c r="AT365" i="1"/>
  <c r="AT326" i="1"/>
  <c r="AS364" i="1"/>
  <c r="AS278" i="1"/>
  <c r="AS102" i="1"/>
  <c r="AS96" i="1"/>
  <c r="AS160" i="1"/>
  <c r="AT432" i="1"/>
  <c r="AS316" i="1"/>
  <c r="AS94" i="1"/>
  <c r="AS486" i="1"/>
  <c r="AS342" i="1"/>
  <c r="AS187" i="1"/>
  <c r="AS396" i="1"/>
  <c r="AS178" i="1"/>
  <c r="AT604" i="1"/>
  <c r="AT564" i="1"/>
  <c r="AS408" i="1"/>
  <c r="AS35" i="1"/>
  <c r="AS15" i="1"/>
  <c r="AS305" i="1"/>
  <c r="AS149" i="1"/>
  <c r="AS182" i="1"/>
  <c r="AS271" i="1"/>
  <c r="AS235" i="1"/>
  <c r="AT235" i="1"/>
  <c r="AS288" i="1"/>
  <c r="AS142" i="1"/>
  <c r="AT233" i="1"/>
  <c r="AT334" i="1"/>
  <c r="AT465" i="1"/>
  <c r="AT193" i="1"/>
  <c r="AT507" i="1"/>
  <c r="AT85" i="1"/>
  <c r="AT584" i="1"/>
  <c r="AT453" i="1"/>
  <c r="AT454" i="1"/>
  <c r="AS105" i="1"/>
  <c r="AS22" i="1"/>
  <c r="AS580" i="1"/>
  <c r="AT456" i="1"/>
  <c r="AT508" i="1"/>
  <c r="AT383" i="1"/>
  <c r="AT362" i="1"/>
  <c r="AT544" i="1"/>
  <c r="AT255" i="1"/>
  <c r="AT345" i="1"/>
  <c r="AS144" i="1"/>
  <c r="AS612" i="1"/>
  <c r="AT623" i="1"/>
  <c r="AT279" i="1"/>
  <c r="AT266" i="1"/>
  <c r="AT414" i="1"/>
  <c r="AT449" i="1"/>
  <c r="AS274" i="1"/>
  <c r="AS88" i="1"/>
  <c r="AS302" i="1"/>
  <c r="AS448" i="1"/>
  <c r="AS168" i="1"/>
  <c r="AT258" i="1"/>
  <c r="AT372" i="1"/>
  <c r="AT505" i="1"/>
  <c r="AS179" i="1"/>
  <c r="AS109" i="1"/>
  <c r="AS496" i="1"/>
  <c r="AT628" i="1"/>
  <c r="AT489" i="1"/>
  <c r="AT385" i="1"/>
  <c r="AS13" i="1"/>
  <c r="AT135" i="1"/>
  <c r="AS135" i="1"/>
  <c r="AT312" i="1"/>
  <c r="AS176" i="1"/>
  <c r="AT309" i="1"/>
  <c r="AT289" i="1"/>
  <c r="AT351" i="1"/>
  <c r="AT441" i="1"/>
  <c r="AT450" i="1"/>
  <c r="AT269" i="1"/>
  <c r="AT447" i="1"/>
  <c r="AT487" i="1"/>
  <c r="AS491" i="1"/>
  <c r="AT512" i="1"/>
  <c r="AT624" i="1"/>
  <c r="AS555" i="1"/>
  <c r="AS568" i="1"/>
  <c r="AT318" i="1"/>
  <c r="AT481" i="1"/>
  <c r="AS61" i="1"/>
  <c r="AS49" i="1"/>
  <c r="AS25" i="1"/>
  <c r="AT277" i="1"/>
  <c r="AS277" i="1"/>
  <c r="AT592" i="1"/>
  <c r="AT560" i="1"/>
  <c r="AS625" i="1"/>
  <c r="AT273" i="1"/>
  <c r="AT257" i="1"/>
  <c r="AT382" i="1"/>
  <c r="AT313" i="1"/>
  <c r="AT229" i="1"/>
  <c r="AS250" i="1"/>
  <c r="AS29" i="1"/>
  <c r="AS275" i="1"/>
  <c r="AS130" i="1"/>
  <c r="AT131" i="1"/>
  <c r="AS131" i="1"/>
  <c r="AT231" i="1"/>
  <c r="AS231" i="1"/>
  <c r="AT410" i="1"/>
  <c r="AT217" i="1"/>
  <c r="AT299" i="1"/>
  <c r="AT297" i="1"/>
  <c r="AS175" i="1"/>
  <c r="AS75" i="1"/>
  <c r="AS84" i="1"/>
  <c r="AS42" i="1"/>
  <c r="AS264" i="1"/>
  <c r="AS67" i="1"/>
  <c r="AS143" i="1"/>
  <c r="AT143" i="1"/>
  <c r="AS138" i="1"/>
  <c r="AS163" i="1"/>
  <c r="AT163" i="1"/>
  <c r="AT119" i="1"/>
  <c r="AS119" i="1"/>
  <c r="AS212" i="1"/>
  <c r="AT515" i="1"/>
  <c r="AS73" i="1"/>
  <c r="AT425" i="1"/>
  <c r="AT399" i="1"/>
  <c r="AS194" i="1"/>
  <c r="AS62" i="1"/>
  <c r="AT482" i="1"/>
  <c r="AS80" i="1"/>
  <c r="AT241" i="1"/>
  <c r="AS72" i="1"/>
  <c r="AT169" i="1"/>
  <c r="AS169" i="1"/>
  <c r="AT369" i="1"/>
  <c r="AT613" i="1"/>
  <c r="AT157" i="1"/>
  <c r="AS157" i="1"/>
  <c r="AS45" i="1"/>
  <c r="AT215" i="1"/>
  <c r="AT400" i="1"/>
  <c r="AT437" i="1"/>
  <c r="AS20" i="1"/>
  <c r="AS65" i="1"/>
  <c r="AT245" i="1"/>
  <c r="AS245" i="1"/>
  <c r="AS534" i="1"/>
  <c r="AT477" i="1"/>
  <c r="AS492" i="1"/>
  <c r="AS380" i="1"/>
  <c r="AS256" i="1"/>
  <c r="AT256" i="1"/>
  <c r="AT327" i="1"/>
  <c r="AT495" i="1"/>
  <c r="AS295" i="1"/>
  <c r="AT151" i="1"/>
  <c r="AS151" i="1"/>
  <c r="AT223" i="1"/>
  <c r="AS223" i="1"/>
  <c r="AS60" i="1"/>
  <c r="AT433" i="1"/>
  <c r="AT617" i="1"/>
  <c r="AS40" i="1"/>
  <c r="AS106" i="1"/>
  <c r="AT320" i="1"/>
  <c r="AT498" i="1"/>
  <c r="AS190" i="1"/>
  <c r="AS98" i="1"/>
  <c r="AT153" i="1"/>
  <c r="AS153" i="1"/>
  <c r="AS90" i="1"/>
  <c r="AS296" i="1"/>
  <c r="AS41" i="1"/>
  <c r="AS82" i="1"/>
  <c r="AT139" i="1"/>
  <c r="AS139" i="1"/>
  <c r="AT609" i="1"/>
  <c r="AT284" i="1"/>
  <c r="AT387" i="1"/>
  <c r="AS21" i="1"/>
  <c r="AS58" i="1"/>
  <c r="AS97" i="1"/>
  <c r="AT468" i="1"/>
  <c r="AS18" i="1"/>
  <c r="AS89" i="1"/>
  <c r="AT125" i="1"/>
  <c r="AS125" i="1"/>
  <c r="AT213" i="1"/>
  <c r="AT393" i="1"/>
  <c r="AT497" i="1"/>
  <c r="AT510" i="1"/>
  <c r="AT208" i="1"/>
  <c r="AS156" i="1"/>
  <c r="AS81" i="1"/>
  <c r="AT629" i="1"/>
  <c r="AS629" i="1"/>
  <c r="AT520" i="1"/>
  <c r="AS520" i="1"/>
  <c r="AT549" i="1"/>
  <c r="AS549" i="1"/>
  <c r="AT582" i="1"/>
  <c r="AS582" i="1"/>
  <c r="AT524" i="1"/>
  <c r="AS524" i="1"/>
  <c r="AS513" i="1"/>
  <c r="AT513" i="1"/>
  <c r="AT588" i="1"/>
  <c r="AS588" i="1"/>
  <c r="AT576" i="1"/>
  <c r="AS576" i="1"/>
  <c r="AT517" i="1"/>
  <c r="AS517" i="1"/>
  <c r="AT627" i="1"/>
  <c r="AS627" i="1"/>
  <c r="AS585" i="1"/>
  <c r="AT585" i="1"/>
  <c r="AT548" i="1"/>
  <c r="AS548" i="1"/>
  <c r="AS565" i="1"/>
  <c r="AT565" i="1"/>
  <c r="AT518" i="1"/>
  <c r="AS518" i="1"/>
  <c r="AT632" i="1"/>
  <c r="AS632" i="1"/>
  <c r="AT597" i="1"/>
  <c r="AS597" i="1"/>
  <c r="AS545" i="1"/>
  <c r="AT545" i="1"/>
  <c r="AS605" i="1"/>
  <c r="AT605" i="1"/>
  <c r="AT561" i="1"/>
  <c r="AS561" i="1"/>
  <c r="AT542" i="1"/>
  <c r="AS542" i="1"/>
  <c r="AT589" i="1"/>
  <c r="AS589" i="1"/>
  <c r="AT558" i="1"/>
  <c r="AS558" i="1"/>
  <c r="AT598" i="1"/>
  <c r="AS598" i="1"/>
  <c r="AT557" i="1"/>
  <c r="AS557" i="1"/>
  <c r="AT601" i="1"/>
  <c r="AS601" i="1"/>
  <c r="AT533" i="1"/>
  <c r="AS533" i="1"/>
  <c r="AS525" i="1"/>
  <c r="AT525" i="1"/>
  <c r="AT546" i="1"/>
  <c r="AS546" i="1"/>
  <c r="AT578" i="1"/>
  <c r="AS578" i="1"/>
  <c r="AT538" i="1"/>
  <c r="AS538" i="1"/>
  <c r="AS521" i="1"/>
  <c r="AT521" i="1"/>
</calcChain>
</file>

<file path=xl/sharedStrings.xml><?xml version="1.0" encoding="utf-8"?>
<sst xmlns="http://schemas.openxmlformats.org/spreadsheetml/2006/main" count="21453" uniqueCount="4171">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</sst>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sz val="12"/>
      <name val="Arial"/>
      <family val="2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right"/>
    </xf>
    <xf numFmtId="166" fontId="20" fillId="37" borderId="1" xfId="0" applyNumberFormat="1" applyFont="1" applyFill="1" applyBorder="1" applyAlignment="1">
      <alignment horizontal="center" vertical="center"/>
    </xf>
    <xf numFmtId="166" fontId="41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6063.8</c:v>
                </c:pt>
                <c:pt idx="1">
                  <c:v>2962.5</c:v>
                </c:pt>
                <c:pt idx="2">
                  <c:v>1618.9000000000008</c:v>
                </c:pt>
                <c:pt idx="3">
                  <c:v>1355.9000000000005</c:v>
                </c:pt>
                <c:pt idx="4">
                  <c:v>1636.5000000000007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9-4E7E-A652-ED8743434C37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676</c:v>
                </c:pt>
                <c:pt idx="1">
                  <c:v>673</c:v>
                </c:pt>
                <c:pt idx="2">
                  <c:v>673</c:v>
                </c:pt>
                <c:pt idx="3">
                  <c:v>653</c:v>
                </c:pt>
                <c:pt idx="4">
                  <c:v>616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99-4E7E-A652-ED8743434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268" activePane="bottomRight" state="frozen"/>
      <selection pane="topRight" activeCell="D1" sqref="D1"/>
      <selection pane="bottomLeft" activeCell="A5" sqref="A5"/>
      <selection pane="bottomRight" activeCell="B376" sqref="B376:J376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70" width="11.42578125" style="64" customWidth="1"/>
    <col min="171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SEPTIEMBRE</v>
      </c>
      <c r="E2" s="66">
        <v>9</v>
      </c>
      <c r="F2" s="66" t="s">
        <v>3</v>
      </c>
      <c r="G2" s="66">
        <v>2026</v>
      </c>
      <c r="H2" s="66" t="s">
        <v>4</v>
      </c>
      <c r="I2" s="66">
        <f>VLOOKUP(E2,Maximos!AS1:AU13,3,FALSE)</f>
        <v>30</v>
      </c>
      <c r="J2" s="66" t="s">
        <v>5</v>
      </c>
      <c r="K2" s="83">
        <f t="shared" ref="K2:AO2" si="0">MAX(K5:K798)</f>
        <v>140</v>
      </c>
      <c r="L2" s="83">
        <f t="shared" si="0"/>
        <v>94.5</v>
      </c>
      <c r="M2" s="83">
        <f t="shared" si="0"/>
        <v>146</v>
      </c>
      <c r="N2" s="83">
        <f t="shared" si="0"/>
        <v>65</v>
      </c>
      <c r="O2" s="83">
        <f t="shared" si="0"/>
        <v>130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146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5.3</v>
      </c>
      <c r="L5" s="72">
        <v>0</v>
      </c>
      <c r="M5" s="72">
        <v>0.4</v>
      </c>
      <c r="N5" s="72">
        <v>0.8</v>
      </c>
      <c r="O5" s="72">
        <v>0.4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5</v>
      </c>
      <c r="AQ5" s="70">
        <f t="shared" ref="AQ5:AQ68" si="2">IF(AP5&gt;0,SUM(K5:AO5),"")</f>
        <v>6.9</v>
      </c>
      <c r="AR5" s="70">
        <f>IFERROR(VLOOKUP(A5,Climatologia_PP!A:U,9+Precipitacion!$E$2,FALSE),"")</f>
        <v>227.21428571428561</v>
      </c>
      <c r="AS5" s="70">
        <f t="shared" ref="AS5:AS68" si="3">IFERROR((AQ5/AR5)*100,"")</f>
        <v>3.0367808865136765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18.220685319082058</v>
      </c>
      <c r="AU5" s="70">
        <f t="shared" ref="AU5:AU68" si="5">IF(AP5&gt;0,MAX(K5:AO5),"")</f>
        <v>5.3</v>
      </c>
      <c r="AV5" s="70">
        <f>IFERROR(VLOOKUP(A5,Maximos!A:AQ,8+(Precipitacion!$E$2-1)*3,FALSE),"")</f>
        <v>201.3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5" s="72">
        <f t="shared" ref="AX5:AX68" si="6">IFERROR(AU5-AV5,"NA")</f>
        <v>-196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0</v>
      </c>
      <c r="M6" s="72">
        <v>0</v>
      </c>
      <c r="N6" s="72">
        <v>0</v>
      </c>
      <c r="O6" s="72">
        <v>5.8</v>
      </c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5</v>
      </c>
      <c r="AQ6" s="70">
        <f t="shared" si="2"/>
        <v>9</v>
      </c>
      <c r="AR6" s="70">
        <f>IFERROR(VLOOKUP(A6,Climatologia_PP!A:U,9+Precipitacion!$E$2,FALSE),"")</f>
        <v>197.27199999999999</v>
      </c>
      <c r="AS6" s="70">
        <f t="shared" si="3"/>
        <v>4.5622288008435055</v>
      </c>
      <c r="AT6" s="70">
        <f t="shared" si="4"/>
        <v>27.373372805061035</v>
      </c>
      <c r="AU6" s="70">
        <f t="shared" si="5"/>
        <v>5.8</v>
      </c>
      <c r="AV6" s="70">
        <f>IFERROR(VLOOKUP(A6,Maximos!A:AQ,8+(Precipitacion!$E$2-1)*3,FALSE),"")</f>
        <v>111.5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40080</v>
      </c>
      <c r="AX6" s="72">
        <f t="shared" si="6"/>
        <v>-105.7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4.3</v>
      </c>
      <c r="L7" s="72">
        <v>0</v>
      </c>
      <c r="M7" s="72">
        <v>0</v>
      </c>
      <c r="N7" s="72">
        <v>0</v>
      </c>
      <c r="O7" s="72">
        <v>0</v>
      </c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5</v>
      </c>
      <c r="AQ7" s="70">
        <f t="shared" si="2"/>
        <v>4.3</v>
      </c>
      <c r="AR7" s="70">
        <f>IFERROR(VLOOKUP(A7,Climatologia_PP!A:U,9+Precipitacion!$E$2,FALSE),"")</f>
        <v>99.014814814814798</v>
      </c>
      <c r="AS7" s="70">
        <f t="shared" si="3"/>
        <v>4.342784469215232</v>
      </c>
      <c r="AT7" s="70">
        <f t="shared" si="4"/>
        <v>49.346777777777788</v>
      </c>
      <c r="AU7" s="70">
        <f t="shared" si="5"/>
        <v>4.3</v>
      </c>
      <c r="AV7" s="70">
        <f>IFERROR(VLOOKUP(A7,Maximos!A:AQ,8+(Precipitacion!$E$2-1)*3,FALSE),"")</f>
        <v>87.3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7" s="72">
        <f t="shared" si="6"/>
        <v>-83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0.5</v>
      </c>
      <c r="L8" s="72">
        <v>0.2</v>
      </c>
      <c r="M8" s="72">
        <v>0</v>
      </c>
      <c r="N8" s="72">
        <v>0</v>
      </c>
      <c r="O8" s="72">
        <v>0</v>
      </c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5</v>
      </c>
      <c r="AQ8" s="70">
        <f t="shared" si="2"/>
        <v>0.7</v>
      </c>
      <c r="AR8" s="70">
        <f>IFERROR(VLOOKUP(A8,Climatologia_PP!A:U,9+Precipitacion!$E$2,FALSE),"")</f>
        <v>133.05172413793099</v>
      </c>
      <c r="AS8" s="70">
        <f t="shared" si="3"/>
        <v>0.52611118310224203</v>
      </c>
      <c r="AT8" s="70">
        <f t="shared" si="4"/>
        <v>26.856293103448294</v>
      </c>
      <c r="AU8" s="70">
        <f t="shared" si="5"/>
        <v>0.5</v>
      </c>
      <c r="AV8" s="70">
        <f>IFERROR(VLOOKUP(A8,Maximos!A:AQ,8+(Precipitacion!$E$2-1)*3,FALSE),"")</f>
        <v>183.1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39340</v>
      </c>
      <c r="AX8" s="72">
        <f t="shared" si="6"/>
        <v>-182.6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>
        <v>0</v>
      </c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4</v>
      </c>
      <c r="AQ9" s="70">
        <f t="shared" si="2"/>
        <v>0</v>
      </c>
      <c r="AR9" s="70">
        <f>IFERROR(VLOOKUP(A9,Climatologia_PP!A:U,9+Precipitacion!$E$2,FALSE),"")</f>
        <v>173.54642857142849</v>
      </c>
      <c r="AS9" s="70">
        <f t="shared" si="3"/>
        <v>0</v>
      </c>
      <c r="AT9" s="70">
        <f t="shared" si="4"/>
        <v>22.945385714285749</v>
      </c>
      <c r="AU9" s="70">
        <f t="shared" si="5"/>
        <v>0</v>
      </c>
      <c r="AV9" s="70">
        <f>IFERROR(VLOOKUP(A9,Maximos!A:AQ,8+(Precipitacion!$E$2-1)*3,FALSE),"")</f>
        <v>106.5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9" s="72">
        <f t="shared" si="6"/>
        <v>-106.5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5</v>
      </c>
      <c r="AQ10" s="70">
        <f t="shared" si="2"/>
        <v>0</v>
      </c>
      <c r="AR10" s="70">
        <f>IFERROR(VLOOKUP(A10,Climatologia_PP!A:U,9+Precipitacion!$E$2,FALSE),"")</f>
        <v>139.69629629629631</v>
      </c>
      <c r="AS10" s="70">
        <f t="shared" si="3"/>
        <v>0</v>
      </c>
      <c r="AT10" s="70">
        <f t="shared" si="4"/>
        <v>22.46855555555554</v>
      </c>
      <c r="AU10" s="70">
        <f t="shared" si="5"/>
        <v>0</v>
      </c>
      <c r="AV10" s="70">
        <f>IFERROR(VLOOKUP(A10,Maximos!A:AQ,8+(Precipitacion!$E$2-1)*3,FALSE),"")</f>
        <v>231.3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10" s="72">
        <f t="shared" si="6"/>
        <v>-231.3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5</v>
      </c>
      <c r="AQ11" s="70">
        <f t="shared" si="2"/>
        <v>0</v>
      </c>
      <c r="AR11" s="70">
        <f>IFERROR(VLOOKUP(A11,Climatologia_PP!A:U,9+Precipitacion!$E$2,FALSE),"")</f>
        <v>120.3464285714286</v>
      </c>
      <c r="AS11" s="70">
        <f t="shared" si="3"/>
        <v>0</v>
      </c>
      <c r="AT11" s="70">
        <f t="shared" si="4"/>
        <v>33.207732142857125</v>
      </c>
      <c r="AU11" s="70">
        <f t="shared" si="5"/>
        <v>0</v>
      </c>
      <c r="AV11" s="70">
        <f>IFERROR(VLOOKUP(A11,Maximos!A:AQ,8+(Precipitacion!$E$2-1)*3,FALSE),"")</f>
        <v>105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38250</v>
      </c>
      <c r="AX11" s="72">
        <f t="shared" si="6"/>
        <v>-105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>
        <v>0</v>
      </c>
      <c r="O12" s="72">
        <v>6.3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5</v>
      </c>
      <c r="AQ12" s="70">
        <f t="shared" si="2"/>
        <v>6.3</v>
      </c>
      <c r="AR12" s="70">
        <f>IFERROR(VLOOKUP(A12,Climatologia_PP!A:U,9+Precipitacion!$E$2,FALSE),"")</f>
        <v>181.51071428571419</v>
      </c>
      <c r="AS12" s="70">
        <f t="shared" si="3"/>
        <v>3.4708694882238378</v>
      </c>
      <c r="AT12" s="70">
        <f t="shared" si="4"/>
        <v>20.825216929343025</v>
      </c>
      <c r="AU12" s="70">
        <f t="shared" si="5"/>
        <v>6.3</v>
      </c>
      <c r="AV12" s="70">
        <f>IFERROR(VLOOKUP(A12,Maximos!A:AQ,8+(Precipitacion!$E$2-1)*3,FALSE),"")</f>
        <v>145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12" s="72">
        <f t="shared" si="6"/>
        <v>-138.69999999999999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1.9</v>
      </c>
      <c r="L13" s="72">
        <v>0</v>
      </c>
      <c r="M13" s="72">
        <v>0</v>
      </c>
      <c r="N13" s="72">
        <v>0</v>
      </c>
      <c r="O13" s="72">
        <v>0</v>
      </c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5</v>
      </c>
      <c r="AQ13" s="70">
        <f t="shared" si="2"/>
        <v>1.9</v>
      </c>
      <c r="AR13" s="70">
        <f>IFERROR(VLOOKUP(A13,Climatologia_PP!A:U,9+Precipitacion!$E$2,FALSE),"")</f>
        <v>346.27407407407412</v>
      </c>
      <c r="AS13" s="70">
        <f t="shared" si="3"/>
        <v>0.54869831219115661</v>
      </c>
      <c r="AT13" s="70">
        <f t="shared" si="4"/>
        <v>3.2921898731469392</v>
      </c>
      <c r="AU13" s="70">
        <f t="shared" si="5"/>
        <v>1.9</v>
      </c>
      <c r="AV13" s="70">
        <f>IFERROR(VLOOKUP(A13,Maximos!A:AQ,8+(Precipitacion!$E$2-1)*3,FALSE),"")</f>
        <v>131.9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3" s="72">
        <f t="shared" si="6"/>
        <v>-130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0.6</v>
      </c>
      <c r="L14" s="72">
        <v>0</v>
      </c>
      <c r="M14" s="72">
        <v>2.5</v>
      </c>
      <c r="N14" s="72">
        <v>0</v>
      </c>
      <c r="O14" s="72">
        <v>0</v>
      </c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5</v>
      </c>
      <c r="AQ14" s="70">
        <f t="shared" si="2"/>
        <v>3.1</v>
      </c>
      <c r="AR14" s="70">
        <f>IFERROR(VLOOKUP(A14,Climatologia_PP!A:U,9+Precipitacion!$E$2,FALSE),"")</f>
        <v>94.45714285714287</v>
      </c>
      <c r="AS14" s="70">
        <f t="shared" si="3"/>
        <v>3.281911675741076</v>
      </c>
      <c r="AT14" s="70">
        <f t="shared" si="4"/>
        <v>50.676285714285704</v>
      </c>
      <c r="AU14" s="70">
        <f t="shared" si="5"/>
        <v>2.5</v>
      </c>
      <c r="AV14" s="70">
        <f>IFERROR(VLOOKUP(A14,Maximos!A:AQ,8+(Precipitacion!$E$2-1)*3,FALSE),"")</f>
        <v>85.9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" s="72">
        <f t="shared" si="6"/>
        <v>-83.4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0.9</v>
      </c>
      <c r="M15" s="72">
        <v>0</v>
      </c>
      <c r="N15" s="72">
        <v>0</v>
      </c>
      <c r="O15" s="72">
        <v>0</v>
      </c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5</v>
      </c>
      <c r="AQ15" s="70">
        <f t="shared" si="2"/>
        <v>0.9</v>
      </c>
      <c r="AR15" s="70">
        <f>IFERROR(VLOOKUP(A15,Climatologia_PP!A:U,9+Precipitacion!$E$2,FALSE),"")</f>
        <v>60.658333333333331</v>
      </c>
      <c r="AS15" s="70">
        <f t="shared" si="3"/>
        <v>1.4837202912487979</v>
      </c>
      <c r="AT15" s="70">
        <f t="shared" si="4"/>
        <v>67.234625000000008</v>
      </c>
      <c r="AU15" s="70">
        <f t="shared" si="5"/>
        <v>0.9</v>
      </c>
      <c r="AV15" s="70">
        <f>IFERROR(VLOOKUP(A15,Maximos!A:AQ,8+(Precipitacion!$E$2-1)*3,FALSE),"")</f>
        <v>77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15" s="72">
        <f t="shared" si="6"/>
        <v>-76.099999999999994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50.9</v>
      </c>
      <c r="L16" s="72">
        <v>0.2</v>
      </c>
      <c r="M16" s="72">
        <v>0.6</v>
      </c>
      <c r="N16" s="72">
        <v>0.4</v>
      </c>
      <c r="O16" s="72">
        <v>2.8</v>
      </c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5</v>
      </c>
      <c r="AQ16" s="70">
        <f t="shared" si="2"/>
        <v>54.9</v>
      </c>
      <c r="AR16" s="70">
        <f>IFERROR(VLOOKUP(A16,Climatologia_PP!A:U,9+Precipitacion!$E$2,FALSE),"")</f>
        <v>347.51428571428568</v>
      </c>
      <c r="AS16" s="70">
        <f t="shared" si="3"/>
        <v>15.797911699416264</v>
      </c>
      <c r="AT16" s="70">
        <f t="shared" si="4"/>
        <v>94.78747019649758</v>
      </c>
      <c r="AU16" s="70">
        <f t="shared" si="5"/>
        <v>50.9</v>
      </c>
      <c r="AV16" s="70">
        <f>IFERROR(VLOOKUP(A16,Maximos!A:AQ,8+(Precipitacion!$E$2-1)*3,FALSE),"")</f>
        <v>201.7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38609</v>
      </c>
      <c r="AX16" s="72">
        <f t="shared" si="6"/>
        <v>-150.79999999999998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170.74137931034491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27.3</v>
      </c>
      <c r="L18" s="72">
        <v>0</v>
      </c>
      <c r="M18" s="72">
        <v>0</v>
      </c>
      <c r="N18" s="72">
        <v>0</v>
      </c>
      <c r="O18" s="72">
        <v>0</v>
      </c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5</v>
      </c>
      <c r="AQ18" s="70">
        <f t="shared" si="2"/>
        <v>27.3</v>
      </c>
      <c r="AR18" s="70">
        <f>IFERROR(VLOOKUP(A18,Climatologia_PP!A:U,9+Precipitacion!$E$2,FALSE),"")</f>
        <v>208.7413793103448</v>
      </c>
      <c r="AS18" s="70">
        <f t="shared" si="3"/>
        <v>13.078384405715704</v>
      </c>
      <c r="AT18" s="70">
        <f t="shared" si="4"/>
        <v>78.47030643429423</v>
      </c>
      <c r="AU18" s="70">
        <f t="shared" si="5"/>
        <v>27.3</v>
      </c>
      <c r="AV18" s="70">
        <f>IFERROR(VLOOKUP(A18,Maximos!A:AQ,8+(Precipitacion!$E$2-1)*3,FALSE),"")</f>
        <v>70.3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18" s="72">
        <f t="shared" si="6"/>
        <v>-43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1.2</v>
      </c>
      <c r="L19" s="72">
        <v>0.7</v>
      </c>
      <c r="M19" s="72">
        <v>0</v>
      </c>
      <c r="N19" s="72">
        <v>0</v>
      </c>
      <c r="O19" s="72">
        <v>0</v>
      </c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5</v>
      </c>
      <c r="AQ19" s="70">
        <f t="shared" si="2"/>
        <v>1.9</v>
      </c>
      <c r="AR19" s="70">
        <f>IFERROR(VLOOKUP(A19,Climatologia_PP!A:U,9+Precipitacion!$E$2,FALSE),"")</f>
        <v>173.94137931034479</v>
      </c>
      <c r="AS19" s="70">
        <f t="shared" si="3"/>
        <v>1.0923220268421785</v>
      </c>
      <c r="AT19" s="70">
        <f t="shared" si="4"/>
        <v>6.553932161053071</v>
      </c>
      <c r="AU19" s="70">
        <f t="shared" si="5"/>
        <v>1.2</v>
      </c>
      <c r="AV19" s="70">
        <f>IFERROR(VLOOKUP(A19,Maximos!A:AQ,8+(Precipitacion!$E$2-1)*3,FALSE),"")</f>
        <v>92.4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19" s="72">
        <f t="shared" si="6"/>
        <v>-91.2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1.3</v>
      </c>
      <c r="L20" s="72">
        <v>0.3</v>
      </c>
      <c r="M20" s="72">
        <v>0</v>
      </c>
      <c r="N20" s="72">
        <v>0</v>
      </c>
      <c r="O20" s="72">
        <v>0</v>
      </c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5</v>
      </c>
      <c r="AQ20" s="70">
        <f t="shared" si="2"/>
        <v>1.6</v>
      </c>
      <c r="AR20" s="70">
        <f>IFERROR(VLOOKUP(A20,Climatologia_PP!A:U,9+Precipitacion!$E$2,FALSE),"")</f>
        <v>182.0275862068965</v>
      </c>
      <c r="AS20" s="70">
        <f t="shared" si="3"/>
        <v>0.87898764870804003</v>
      </c>
      <c r="AT20" s="70">
        <f t="shared" si="4"/>
        <v>5.273925892248239</v>
      </c>
      <c r="AU20" s="70">
        <f t="shared" si="5"/>
        <v>1.3</v>
      </c>
      <c r="AV20" s="70">
        <f>IFERROR(VLOOKUP(A20,Maximos!A:AQ,8+(Precipitacion!$E$2-1)*3,FALSE),"")</f>
        <v>93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" s="72">
        <f t="shared" si="6"/>
        <v>-91.7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22.8</v>
      </c>
      <c r="L21" s="72">
        <v>1.4</v>
      </c>
      <c r="M21" s="72">
        <v>0</v>
      </c>
      <c r="N21" s="72">
        <v>0</v>
      </c>
      <c r="O21" s="72">
        <v>0</v>
      </c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5</v>
      </c>
      <c r="AQ21" s="70">
        <f t="shared" si="2"/>
        <v>24.2</v>
      </c>
      <c r="AR21" s="70">
        <f>IFERROR(VLOOKUP(A21,Climatologia_PP!A:U,9+Precipitacion!$E$2,FALSE),"")</f>
        <v>124.6724137931034</v>
      </c>
      <c r="AS21" s="70">
        <f t="shared" si="3"/>
        <v>19.41086986585535</v>
      </c>
      <c r="AT21" s="70">
        <f t="shared" si="4"/>
        <v>116.46521919513212</v>
      </c>
      <c r="AU21" s="70">
        <f t="shared" si="5"/>
        <v>22.8</v>
      </c>
      <c r="AV21" s="70">
        <f>IFERROR(VLOOKUP(A21,Maximos!A:AQ,8+(Precipitacion!$E$2-1)*3,FALSE),"")</f>
        <v>132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1" s="72">
        <f t="shared" si="6"/>
        <v>-109.2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1.5</v>
      </c>
      <c r="L22" s="72">
        <v>0</v>
      </c>
      <c r="M22" s="72">
        <v>0</v>
      </c>
      <c r="N22" s="72">
        <v>0</v>
      </c>
      <c r="O22" s="72">
        <v>0</v>
      </c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5</v>
      </c>
      <c r="AQ22" s="70">
        <f t="shared" si="2"/>
        <v>1.5</v>
      </c>
      <c r="AR22" s="70">
        <f>IFERROR(VLOOKUP(A22,Climatologia_PP!A:U,9+Precipitacion!$E$2,FALSE),"")</f>
        <v>56.725000000000001</v>
      </c>
      <c r="AS22" s="70">
        <f t="shared" si="3"/>
        <v>2.644336712208021</v>
      </c>
      <c r="AT22" s="70">
        <f t="shared" si="4"/>
        <v>70.017624999999995</v>
      </c>
      <c r="AU22" s="70">
        <f t="shared" si="5"/>
        <v>1.5</v>
      </c>
      <c r="AV22" s="70">
        <f>IFERROR(VLOOKUP(A22,Maximos!A:AQ,8+(Precipitacion!$E$2-1)*3,FALSE),"")</f>
        <v>35.5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31302</v>
      </c>
      <c r="AX22" s="72">
        <f t="shared" si="6"/>
        <v>-34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0</v>
      </c>
      <c r="M23" s="72">
        <v>0</v>
      </c>
      <c r="N23" s="72">
        <v>0</v>
      </c>
      <c r="O23" s="72">
        <v>0</v>
      </c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5</v>
      </c>
      <c r="AQ23" s="70">
        <f t="shared" si="2"/>
        <v>0.2</v>
      </c>
      <c r="AR23" s="70">
        <f>IFERROR(VLOOKUP(A23,Climatologia_PP!A:U,9+Precipitacion!$E$2,FALSE),"")</f>
        <v>64.560714285714283</v>
      </c>
      <c r="AS23" s="70">
        <f t="shared" si="3"/>
        <v>0.30978591580461362</v>
      </c>
      <c r="AT23" s="70">
        <f t="shared" si="4"/>
        <v>64.368803571428572</v>
      </c>
      <c r="AU23" s="70">
        <f t="shared" si="5"/>
        <v>0.2</v>
      </c>
      <c r="AV23" s="70">
        <f>IFERROR(VLOOKUP(A23,Maximos!A:AQ,8+(Precipitacion!$E$2-1)*3,FALSE),"")</f>
        <v>62.5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23" s="72">
        <f t="shared" si="6"/>
        <v>-62.3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0.3</v>
      </c>
      <c r="L24" s="72">
        <v>0.3</v>
      </c>
      <c r="M24" s="72">
        <v>0</v>
      </c>
      <c r="N24" s="72">
        <v>0</v>
      </c>
      <c r="O24" s="72">
        <v>0</v>
      </c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5</v>
      </c>
      <c r="AQ24" s="70">
        <f t="shared" si="2"/>
        <v>0.6</v>
      </c>
      <c r="AR24" s="70">
        <f>IFERROR(VLOOKUP(A24,Climatologia_PP!A:U,9+Precipitacion!$E$2,FALSE),"")</f>
        <v>51.46</v>
      </c>
      <c r="AS24" s="70">
        <f t="shared" si="3"/>
        <v>1.1659541391371939</v>
      </c>
      <c r="AT24" s="70">
        <f t="shared" si="4"/>
        <v>72.039699999999996</v>
      </c>
      <c r="AU24" s="70">
        <f t="shared" si="5"/>
        <v>0.3</v>
      </c>
      <c r="AV24" s="70">
        <f>IFERROR(VLOOKUP(A24,Maximos!A:AQ,8+(Precipitacion!$E$2-1)*3,FALSE),"")</f>
        <v>78.5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24" s="72">
        <f t="shared" si="6"/>
        <v>-78.2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0.1</v>
      </c>
      <c r="L25" s="72">
        <v>0</v>
      </c>
      <c r="M25" s="72">
        <v>0</v>
      </c>
      <c r="N25" s="72">
        <v>0</v>
      </c>
      <c r="O25" s="72">
        <v>0</v>
      </c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5</v>
      </c>
      <c r="AQ25" s="70">
        <f t="shared" si="2"/>
        <v>0.1</v>
      </c>
      <c r="AR25" s="70">
        <f>IFERROR(VLOOKUP(A25,Climatologia_PP!A:U,9+Precipitacion!$E$2,FALSE),"")</f>
        <v>54.234482758620693</v>
      </c>
      <c r="AS25" s="70">
        <f t="shared" si="3"/>
        <v>0.18438453713123093</v>
      </c>
      <c r="AT25" s="70">
        <f t="shared" si="4"/>
        <v>69.999862068965513</v>
      </c>
      <c r="AU25" s="70">
        <f t="shared" si="5"/>
        <v>0.1</v>
      </c>
      <c r="AV25" s="70">
        <f>IFERROR(VLOOKUP(A25,Maximos!A:AQ,8+(Precipitacion!$E$2-1)*3,FALSE),"")</f>
        <v>64.599999999999994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43738</v>
      </c>
      <c r="AX25" s="72">
        <f t="shared" si="6"/>
        <v>-64.5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0.3</v>
      </c>
      <c r="L26" s="72">
        <v>0.6</v>
      </c>
      <c r="M26" s="72">
        <v>0.2</v>
      </c>
      <c r="N26" s="72">
        <v>1</v>
      </c>
      <c r="O26" s="72">
        <v>0</v>
      </c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5</v>
      </c>
      <c r="AQ26" s="70">
        <f t="shared" si="2"/>
        <v>2.0999999999999996</v>
      </c>
      <c r="AR26" s="70">
        <f>IFERROR(VLOOKUP(A26,Climatologia_PP!A:U,9+Precipitacion!$E$2,FALSE),"")</f>
        <v>41.648275862068957</v>
      </c>
      <c r="AS26" s="70">
        <f t="shared" si="3"/>
        <v>5.0422255340288133</v>
      </c>
      <c r="AT26" s="70">
        <f t="shared" si="4"/>
        <v>78.985206896551716</v>
      </c>
      <c r="AU26" s="70">
        <f t="shared" si="5"/>
        <v>1</v>
      </c>
      <c r="AV26" s="70">
        <f>IFERROR(VLOOKUP(A26,Maximos!A:AQ,8+(Precipitacion!$E$2-1)*3,FALSE),"")</f>
        <v>44.8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26" s="72">
        <f t="shared" si="6"/>
        <v>-43.8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75.8</v>
      </c>
      <c r="L27" s="72">
        <v>0.3</v>
      </c>
      <c r="M27" s="72">
        <v>70.5</v>
      </c>
      <c r="N27" s="72">
        <v>1.5</v>
      </c>
      <c r="O27" s="72">
        <v>28.4</v>
      </c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1"/>
      <c r="AO27" s="72"/>
      <c r="AP27" s="70">
        <f t="shared" si="1"/>
        <v>5</v>
      </c>
      <c r="AQ27" s="70">
        <f t="shared" si="2"/>
        <v>176.5</v>
      </c>
      <c r="AR27" s="70">
        <f>IFERROR(VLOOKUP(A27,Climatologia_PP!A:U,9+Precipitacion!$E$2,FALSE),"")</f>
        <v>698.43000000000006</v>
      </c>
      <c r="AS27" s="70">
        <f t="shared" si="3"/>
        <v>25.270964878370055</v>
      </c>
      <c r="AT27" s="70">
        <f t="shared" si="4"/>
        <v>151.62578927022034</v>
      </c>
      <c r="AU27" s="70">
        <f t="shared" si="5"/>
        <v>75.8</v>
      </c>
      <c r="AV27" s="70">
        <f>IFERROR(VLOOKUP(A27,Maximos!A:AQ,8+(Precipitacion!$E$2-1)*3,FALSE),"")</f>
        <v>198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27" s="72">
        <f t="shared" si="6"/>
        <v>-122.2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30.5</v>
      </c>
      <c r="M28" s="72">
        <v>0</v>
      </c>
      <c r="N28" s="72">
        <v>12.2</v>
      </c>
      <c r="O28" s="72">
        <v>0</v>
      </c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5</v>
      </c>
      <c r="AQ28" s="70">
        <f t="shared" si="2"/>
        <v>42.7</v>
      </c>
      <c r="AR28" s="70">
        <f>IFERROR(VLOOKUP(A28,Climatologia_PP!A:U,9+Precipitacion!$E$2,FALSE),"")</f>
        <v>184.2038461538462</v>
      </c>
      <c r="AS28" s="70">
        <f t="shared" si="3"/>
        <v>23.180840623890752</v>
      </c>
      <c r="AT28" s="70">
        <f t="shared" si="4"/>
        <v>139.0850437433445</v>
      </c>
      <c r="AU28" s="70">
        <f t="shared" si="5"/>
        <v>30.5</v>
      </c>
      <c r="AV28" s="70">
        <f>IFERROR(VLOOKUP(A28,Maximos!A:AQ,8+(Precipitacion!$E$2-1)*3,FALSE),"")</f>
        <v>187.1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26552</v>
      </c>
      <c r="AX28" s="72">
        <f t="shared" si="6"/>
        <v>-156.6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</v>
      </c>
      <c r="L29" s="72">
        <v>5.5</v>
      </c>
      <c r="M29" s="72">
        <v>0</v>
      </c>
      <c r="N29" s="72">
        <v>10.4</v>
      </c>
      <c r="O29" s="72">
        <v>5.9</v>
      </c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5</v>
      </c>
      <c r="AQ29" s="70">
        <f t="shared" si="2"/>
        <v>21.8</v>
      </c>
      <c r="AR29" s="70">
        <f>IFERROR(VLOOKUP(A29,Climatologia_PP!A:U,9+Precipitacion!$E$2,FALSE),"")</f>
        <v>210.7233333333333</v>
      </c>
      <c r="AS29" s="70">
        <f t="shared" si="3"/>
        <v>10.345318506098044</v>
      </c>
      <c r="AT29" s="70">
        <f t="shared" si="4"/>
        <v>62.071911036588268</v>
      </c>
      <c r="AU29" s="70">
        <f t="shared" si="5"/>
        <v>10.4</v>
      </c>
      <c r="AV29" s="70">
        <f>IFERROR(VLOOKUP(A29,Maximos!A:AQ,8+(Precipitacion!$E$2-1)*3,FALSE),"")</f>
        <v>198.8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41547</v>
      </c>
      <c r="AX29" s="72">
        <f t="shared" si="6"/>
        <v>-188.4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34.299999999999997</v>
      </c>
      <c r="L30" s="72">
        <v>3.1</v>
      </c>
      <c r="M30" s="72">
        <v>0.4</v>
      </c>
      <c r="N30" s="72">
        <v>32.4</v>
      </c>
      <c r="O30" s="72">
        <v>0</v>
      </c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5</v>
      </c>
      <c r="AQ30" s="70">
        <f t="shared" si="2"/>
        <v>70.199999999999989</v>
      </c>
      <c r="AR30" s="70">
        <f>IFERROR(VLOOKUP(A30,Climatologia_PP!A:U,9+Precipitacion!$E$2,FALSE),"")</f>
        <v>404.1</v>
      </c>
      <c r="AS30" s="70">
        <f t="shared" si="3"/>
        <v>17.371937639198215</v>
      </c>
      <c r="AT30" s="70">
        <f t="shared" si="4"/>
        <v>104.23162583518928</v>
      </c>
      <c r="AU30" s="70">
        <f t="shared" si="5"/>
        <v>34.299999999999997</v>
      </c>
      <c r="AV30" s="70">
        <f>IFERROR(VLOOKUP(A30,Maximos!A:AQ,8+(Precipitacion!$E$2-1)*3,FALSE),"")</f>
        <v>148.69999999999999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11210</v>
      </c>
      <c r="AX30" s="72">
        <f t="shared" si="6"/>
        <v>-114.39999999999999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0</v>
      </c>
      <c r="L31" s="87">
        <v>7.2</v>
      </c>
      <c r="M31" s="87">
        <v>6.7</v>
      </c>
      <c r="N31" s="87">
        <v>0</v>
      </c>
      <c r="O31" s="87">
        <v>11</v>
      </c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5</v>
      </c>
      <c r="AQ31" s="70">
        <f t="shared" si="2"/>
        <v>24.9</v>
      </c>
      <c r="AR31" s="70">
        <f>IFERROR(VLOOKUP(A31,Climatologia_PP!A:U,9+Precipitacion!$E$2,FALSE),"")</f>
        <v>207.77037037037039</v>
      </c>
      <c r="AS31" s="70">
        <f t="shared" si="3"/>
        <v>11.984384470034581</v>
      </c>
      <c r="AT31" s="70">
        <f t="shared" si="4"/>
        <v>71.90630682020749</v>
      </c>
      <c r="AU31" s="70">
        <f t="shared" si="5"/>
        <v>11</v>
      </c>
      <c r="AV31" s="70">
        <f>IFERROR(VLOOKUP(A31,Maximos!A:AQ,8+(Precipitacion!$E$2-1)*3,FALSE),"")</f>
        <v>112.9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31313</v>
      </c>
      <c r="AX31" s="72">
        <f t="shared" si="6"/>
        <v>-101.9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7</v>
      </c>
      <c r="N32" s="72">
        <v>0</v>
      </c>
      <c r="O32" s="72">
        <v>0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5</v>
      </c>
      <c r="AQ32" s="70">
        <f t="shared" si="2"/>
        <v>7</v>
      </c>
      <c r="AR32" s="70">
        <f>IFERROR(VLOOKUP(A32,Climatologia_PP!A:U,9+Precipitacion!$E$2,FALSE),"")</f>
        <v>263.17241379310337</v>
      </c>
      <c r="AS32" s="70">
        <f t="shared" si="3"/>
        <v>2.659853249475892</v>
      </c>
      <c r="AT32" s="70">
        <f t="shared" si="4"/>
        <v>15.959119496855353</v>
      </c>
      <c r="AU32" s="70">
        <f t="shared" si="5"/>
        <v>7</v>
      </c>
      <c r="AV32" s="70">
        <f>IFERROR(VLOOKUP(A32,Maximos!A:AQ,8+(Precipitacion!$E$2-1)*3,FALSE),"")</f>
        <v>92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26932</v>
      </c>
      <c r="AX32" s="72">
        <f t="shared" si="6"/>
        <v>-85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50.7</v>
      </c>
      <c r="L33" s="72">
        <v>0</v>
      </c>
      <c r="M33" s="72">
        <v>0</v>
      </c>
      <c r="N33" s="72">
        <v>0.5</v>
      </c>
      <c r="O33" s="72">
        <v>0.4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5</v>
      </c>
      <c r="AQ33" s="70">
        <f t="shared" si="2"/>
        <v>51.6</v>
      </c>
      <c r="AR33" s="70">
        <f>IFERROR(VLOOKUP(A33,Climatologia_PP!A:U,9+Precipitacion!$E$2,FALSE),"")</f>
        <v>321.6785714285715</v>
      </c>
      <c r="AS33" s="70">
        <f t="shared" si="3"/>
        <v>16.040857111135782</v>
      </c>
      <c r="AT33" s="70">
        <f t="shared" si="4"/>
        <v>96.245142666814672</v>
      </c>
      <c r="AU33" s="70">
        <f t="shared" si="5"/>
        <v>50.7</v>
      </c>
      <c r="AV33" s="70">
        <f>IFERROR(VLOOKUP(A33,Maximos!A:AQ,8+(Precipitacion!$E$2-1)*3,FALSE),"")</f>
        <v>156.30000000000001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33495</v>
      </c>
      <c r="AX33" s="72">
        <f t="shared" si="6"/>
        <v>-105.60000000000001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32</v>
      </c>
      <c r="L34" s="72">
        <v>0</v>
      </c>
      <c r="M34" s="72">
        <v>0</v>
      </c>
      <c r="N34" s="72">
        <v>0</v>
      </c>
      <c r="O34" s="72">
        <v>20</v>
      </c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5</v>
      </c>
      <c r="AQ34" s="70">
        <f t="shared" si="2"/>
        <v>52</v>
      </c>
      <c r="AR34" s="70">
        <f>IFERROR(VLOOKUP(A34,Climatologia_PP!A:U,9+Precipitacion!$E$2,FALSE),"")</f>
        <v>380.58333333333331</v>
      </c>
      <c r="AS34" s="70">
        <f t="shared" si="3"/>
        <v>13.663236260126999</v>
      </c>
      <c r="AT34" s="70">
        <f t="shared" si="4"/>
        <v>81.979417560761988</v>
      </c>
      <c r="AU34" s="70">
        <f t="shared" si="5"/>
        <v>32</v>
      </c>
      <c r="AV34" s="70">
        <f>IFERROR(VLOOKUP(A34,Maximos!A:AQ,8+(Precipitacion!$E$2-1)*3,FALSE),"")</f>
        <v>147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37883</v>
      </c>
      <c r="AX34" s="72">
        <f t="shared" si="6"/>
        <v>-115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140</v>
      </c>
      <c r="L35" s="72">
        <v>0</v>
      </c>
      <c r="M35" s="72">
        <v>0</v>
      </c>
      <c r="N35" s="72">
        <v>0</v>
      </c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4</v>
      </c>
      <c r="AQ35" s="70">
        <f t="shared" si="2"/>
        <v>140</v>
      </c>
      <c r="AR35" s="70">
        <f>IFERROR(VLOOKUP(A35,Climatologia_PP!A:U,9+Precipitacion!$E$2,FALSE),"")</f>
        <v>337.33333333333331</v>
      </c>
      <c r="AS35" s="70">
        <f t="shared" si="3"/>
        <v>41.501976284584984</v>
      </c>
      <c r="AT35" s="70">
        <f t="shared" si="4"/>
        <v>200</v>
      </c>
      <c r="AU35" s="70">
        <f t="shared" si="5"/>
        <v>140</v>
      </c>
      <c r="AV35" s="70">
        <f>IFERROR(VLOOKUP(A35,Maximos!A:AQ,8+(Precipitacion!$E$2-1)*3,FALSE),"")</f>
        <v>158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35" s="72">
        <f t="shared" si="6"/>
        <v>-18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2.7</v>
      </c>
      <c r="L36" s="72">
        <v>0</v>
      </c>
      <c r="M36" s="72">
        <v>0</v>
      </c>
      <c r="N36" s="72">
        <v>0</v>
      </c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4</v>
      </c>
      <c r="AQ36" s="70">
        <f t="shared" si="2"/>
        <v>2.7</v>
      </c>
      <c r="AR36" s="70">
        <f>IFERROR(VLOOKUP(A36,Climatologia_PP!A:U,9+Precipitacion!$E$2,FALSE),"")</f>
        <v>249.1464285714286</v>
      </c>
      <c r="AS36" s="70">
        <f t="shared" si="3"/>
        <v>1.0837000616390247</v>
      </c>
      <c r="AT36" s="70">
        <f t="shared" si="4"/>
        <v>8.1277504622926848</v>
      </c>
      <c r="AU36" s="70">
        <f t="shared" si="5"/>
        <v>2.7</v>
      </c>
      <c r="AV36" s="70">
        <f>IFERROR(VLOOKUP(A36,Maximos!A:AQ,8+(Precipitacion!$E$2-1)*3,FALSE),"")</f>
        <v>96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36" s="72">
        <f t="shared" si="6"/>
        <v>-93.3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57</v>
      </c>
      <c r="L37" s="72">
        <v>0</v>
      </c>
      <c r="M37" s="72">
        <v>0</v>
      </c>
      <c r="N37" s="72">
        <v>0</v>
      </c>
      <c r="O37" s="72">
        <v>0</v>
      </c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5</v>
      </c>
      <c r="AQ37" s="70">
        <f t="shared" si="2"/>
        <v>57</v>
      </c>
      <c r="AR37" s="70">
        <f>IFERROR(VLOOKUP(A37,Climatologia_PP!A:U,9+Precipitacion!$E$2,FALSE),"")</f>
        <v>314.60000000000002</v>
      </c>
      <c r="AS37" s="70">
        <f t="shared" si="3"/>
        <v>18.11824539097266</v>
      </c>
      <c r="AT37" s="70">
        <f t="shared" si="4"/>
        <v>108.70947234583598</v>
      </c>
      <c r="AU37" s="70">
        <f t="shared" si="5"/>
        <v>57</v>
      </c>
      <c r="AV37" s="70">
        <f>IFERROR(VLOOKUP(A37,Maximos!A:AQ,8+(Precipitacion!$E$2-1)*3,FALSE),"")</f>
        <v>116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45902</v>
      </c>
      <c r="AX37" s="72">
        <f t="shared" si="6"/>
        <v>-59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5</v>
      </c>
      <c r="AQ38" s="70">
        <f t="shared" si="2"/>
        <v>0</v>
      </c>
      <c r="AR38" s="70">
        <f>IFERROR(VLOOKUP(A38,Climatologia_PP!A:U,9+Precipitacion!$E$2,FALSE),"")</f>
        <v>218.3666666666667</v>
      </c>
      <c r="AS38" s="70">
        <f t="shared" si="3"/>
        <v>0</v>
      </c>
      <c r="AT38" s="70">
        <f t="shared" si="4"/>
        <v>0</v>
      </c>
      <c r="AU38" s="70">
        <f t="shared" si="5"/>
        <v>0</v>
      </c>
      <c r="AV38" s="70">
        <f>IFERROR(VLOOKUP(A38,Maximos!A:AQ,8+(Precipitacion!$E$2-1)*3,FALSE),"")</f>
        <v>91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37526</v>
      </c>
      <c r="AX38" s="72">
        <f t="shared" si="6"/>
        <v>-91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12</v>
      </c>
      <c r="L39" s="72">
        <v>0</v>
      </c>
      <c r="M39" s="72">
        <v>0</v>
      </c>
      <c r="N39" s="72">
        <v>0</v>
      </c>
      <c r="O39" s="72">
        <v>0</v>
      </c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5</v>
      </c>
      <c r="AQ39" s="70">
        <f t="shared" si="2"/>
        <v>12</v>
      </c>
      <c r="AR39" s="70">
        <f>IFERROR(VLOOKUP(A39,Climatologia_PP!A:U,9+Precipitacion!$E$2,FALSE),"")</f>
        <v>220.8</v>
      </c>
      <c r="AS39" s="70">
        <f t="shared" si="3"/>
        <v>5.4347826086956523</v>
      </c>
      <c r="AT39" s="70">
        <f t="shared" si="4"/>
        <v>32.608695652173914</v>
      </c>
      <c r="AU39" s="70">
        <f t="shared" si="5"/>
        <v>12</v>
      </c>
      <c r="AV39" s="70">
        <f>IFERROR(VLOOKUP(A39,Maximos!A:AQ,8+(Precipitacion!$E$2-1)*3,FALSE),"")</f>
        <v>112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40437</v>
      </c>
      <c r="AX39" s="72">
        <f t="shared" si="6"/>
        <v>-100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9.1</v>
      </c>
      <c r="L40" s="72">
        <v>6.1</v>
      </c>
      <c r="M40" s="72">
        <v>16.100000000000001</v>
      </c>
      <c r="N40" s="72">
        <v>13.1</v>
      </c>
      <c r="O40" s="72">
        <v>0</v>
      </c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5</v>
      </c>
      <c r="AQ40" s="70">
        <f t="shared" si="2"/>
        <v>44.4</v>
      </c>
      <c r="AR40" s="70">
        <f>IFERROR(VLOOKUP(A40,Climatologia_PP!A:U,9+Precipitacion!$E$2,FALSE),"")</f>
        <v>213.5</v>
      </c>
      <c r="AS40" s="70">
        <f t="shared" si="3"/>
        <v>20.79625292740047</v>
      </c>
      <c r="AT40" s="70">
        <f t="shared" si="4"/>
        <v>124.77751756440281</v>
      </c>
      <c r="AU40" s="70">
        <f t="shared" si="5"/>
        <v>16.100000000000001</v>
      </c>
      <c r="AV40" s="70">
        <f>IFERROR(VLOOKUP(A40,Maximos!A:AQ,8+(Precipitacion!$E$2-1)*3,FALSE),"")</f>
        <v>151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0" s="72">
        <f t="shared" si="6"/>
        <v>-134.9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0.3</v>
      </c>
      <c r="L41" s="72">
        <v>0</v>
      </c>
      <c r="M41" s="72">
        <v>2.4</v>
      </c>
      <c r="N41" s="72">
        <v>0</v>
      </c>
      <c r="O41" s="72">
        <v>0</v>
      </c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5</v>
      </c>
      <c r="AQ41" s="70">
        <f t="shared" si="2"/>
        <v>2.6999999999999997</v>
      </c>
      <c r="AR41" s="70">
        <f>IFERROR(VLOOKUP(A41,Climatologia_PP!A:U,9+Precipitacion!$E$2,FALSE),"")</f>
        <v>160.2103448275862</v>
      </c>
      <c r="AS41" s="70">
        <f t="shared" si="3"/>
        <v>1.6852844321043454</v>
      </c>
      <c r="AT41" s="70">
        <f t="shared" si="4"/>
        <v>13.783258620689651</v>
      </c>
      <c r="AU41" s="70">
        <f t="shared" si="5"/>
        <v>2.4</v>
      </c>
      <c r="AV41" s="70">
        <f>IFERROR(VLOOKUP(A41,Maximos!A:AQ,8+(Precipitacion!$E$2-1)*3,FALSE),"")</f>
        <v>72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29494</v>
      </c>
      <c r="AX41" s="72">
        <f t="shared" si="6"/>
        <v>-69.599999999999994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13</v>
      </c>
      <c r="L42" s="72">
        <v>0</v>
      </c>
      <c r="M42" s="72">
        <v>1</v>
      </c>
      <c r="N42" s="72">
        <v>0</v>
      </c>
      <c r="O42" s="72">
        <v>0</v>
      </c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5</v>
      </c>
      <c r="AQ42" s="70">
        <f t="shared" si="2"/>
        <v>14</v>
      </c>
      <c r="AR42" s="70">
        <f>IFERROR(VLOOKUP(A42,Climatologia_PP!A:U,9+Precipitacion!$E$2,FALSE),"")</f>
        <v>272.00344827586213</v>
      </c>
      <c r="AS42" s="70">
        <f t="shared" si="3"/>
        <v>5.1469935725966955</v>
      </c>
      <c r="AT42" s="70">
        <f t="shared" si="4"/>
        <v>30.88196143558017</v>
      </c>
      <c r="AU42" s="70">
        <f t="shared" si="5"/>
        <v>13</v>
      </c>
      <c r="AV42" s="70">
        <f>IFERROR(VLOOKUP(A42,Maximos!A:AQ,8+(Precipitacion!$E$2-1)*3,FALSE),"")</f>
        <v>124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42" s="72">
        <f t="shared" si="6"/>
        <v>-111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5</v>
      </c>
      <c r="AQ43" s="70">
        <f t="shared" si="2"/>
        <v>0</v>
      </c>
      <c r="AR43" s="70">
        <f>IFERROR(VLOOKUP(A43,Climatologia_PP!A:U,9+Precipitacion!$E$2,FALSE),"")</f>
        <v>197.72857142857151</v>
      </c>
      <c r="AS43" s="70">
        <f t="shared" si="3"/>
        <v>0</v>
      </c>
      <c r="AT43" s="70">
        <f t="shared" si="4"/>
        <v>0</v>
      </c>
      <c r="AU43" s="70">
        <f t="shared" si="5"/>
        <v>0</v>
      </c>
      <c r="AV43" s="70">
        <f>IFERROR(VLOOKUP(A43,Maximos!A:AQ,8+(Precipitacion!$E$2-1)*3,FALSE),"")</f>
        <v>130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28754</v>
      </c>
      <c r="AX43" s="72">
        <f t="shared" si="6"/>
        <v>-130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15.4</v>
      </c>
      <c r="L44" s="72">
        <v>0</v>
      </c>
      <c r="M44" s="72">
        <v>0</v>
      </c>
      <c r="N44" s="72">
        <v>0</v>
      </c>
      <c r="O44" s="72">
        <v>0</v>
      </c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5</v>
      </c>
      <c r="AQ44" s="70">
        <f t="shared" si="2"/>
        <v>15.4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15.4</v>
      </c>
      <c r="AV44" s="70">
        <f>IFERROR(VLOOKUP(A44,Maximos!A:AQ,8+(Precipitacion!$E$2-1)*3,FALSE),"")</f>
        <v>70.599999999999994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4" s="72">
        <f t="shared" si="6"/>
        <v>-55.199999999999996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5.4</v>
      </c>
      <c r="L45" s="72">
        <v>0</v>
      </c>
      <c r="M45" s="72">
        <v>0</v>
      </c>
      <c r="N45" s="72">
        <v>0</v>
      </c>
      <c r="O45" s="72">
        <v>0</v>
      </c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5</v>
      </c>
      <c r="AQ45" s="70">
        <f t="shared" si="2"/>
        <v>5.4</v>
      </c>
      <c r="AR45" s="70">
        <f>IFERROR(VLOOKUP(A45,Climatologia_PP!A:U,9+Precipitacion!$E$2,FALSE),"")</f>
        <v>157.6333333333333</v>
      </c>
      <c r="AS45" s="70">
        <f t="shared" si="3"/>
        <v>3.4256713893000645</v>
      </c>
      <c r="AT45" s="70">
        <f t="shared" si="4"/>
        <v>20.554028335800385</v>
      </c>
      <c r="AU45" s="70">
        <f t="shared" si="5"/>
        <v>5.4</v>
      </c>
      <c r="AV45" s="70">
        <f>IFERROR(VLOOKUP(A45,Maximos!A:AQ,8+(Precipitacion!$E$2-1)*3,FALSE),"")</f>
        <v>82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45" s="72">
        <f t="shared" si="6"/>
        <v>-76.599999999999994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2.2999999999999998</v>
      </c>
      <c r="L46" s="72">
        <v>0</v>
      </c>
      <c r="M46" s="72">
        <v>0</v>
      </c>
      <c r="N46" s="72">
        <v>0</v>
      </c>
      <c r="O46" s="72">
        <v>0</v>
      </c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5</v>
      </c>
      <c r="AQ46" s="70">
        <f t="shared" si="2"/>
        <v>2.2999999999999998</v>
      </c>
      <c r="AR46" s="70">
        <f>IFERROR(VLOOKUP(A46,Climatologia_PP!A:U,9+Precipitacion!$E$2,FALSE),"")</f>
        <v>227.81034482758619</v>
      </c>
      <c r="AS46" s="70">
        <f t="shared" si="3"/>
        <v>1.0096117460077196</v>
      </c>
      <c r="AT46" s="70">
        <f t="shared" si="4"/>
        <v>6.0576704760463187</v>
      </c>
      <c r="AU46" s="70">
        <f t="shared" si="5"/>
        <v>2.2999999999999998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46" s="72">
        <f t="shared" si="6"/>
        <v>-94.7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11.2</v>
      </c>
      <c r="L47" s="72">
        <v>0</v>
      </c>
      <c r="M47" s="72">
        <v>0</v>
      </c>
      <c r="N47" s="72">
        <v>0</v>
      </c>
      <c r="O47" s="72">
        <v>0</v>
      </c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5</v>
      </c>
      <c r="AQ47" s="70">
        <f t="shared" si="2"/>
        <v>11.2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11.2</v>
      </c>
      <c r="AV47" s="70">
        <f>IFERROR(VLOOKUP(A47,Maximos!A:AQ,8+(Precipitacion!$E$2-1)*3,FALSE),"")</f>
        <v>80.900000000000006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44085</v>
      </c>
      <c r="AX47" s="72">
        <f t="shared" si="6"/>
        <v>-69.7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3</v>
      </c>
      <c r="N48" s="72">
        <v>0</v>
      </c>
      <c r="O48" s="72">
        <v>0</v>
      </c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5</v>
      </c>
      <c r="AQ48" s="70">
        <f t="shared" si="2"/>
        <v>3</v>
      </c>
      <c r="AR48" s="70">
        <f>IFERROR(VLOOKUP(A48,Climatologia_PP!A:U,9+Precipitacion!$E$2,FALSE),"")</f>
        <v>186.2653846153847</v>
      </c>
      <c r="AS48" s="70">
        <f t="shared" si="3"/>
        <v>1.6106052158830444</v>
      </c>
      <c r="AT48" s="70">
        <f t="shared" si="4"/>
        <v>9.6636312952982664</v>
      </c>
      <c r="AU48" s="70">
        <f t="shared" si="5"/>
        <v>3</v>
      </c>
      <c r="AV48" s="70">
        <f>IFERROR(VLOOKUP(A48,Maximos!A:AQ,8+(Precipitacion!$E$2-1)*3,FALSE),"")</f>
        <v>48.4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28747</v>
      </c>
      <c r="AX48" s="72">
        <f t="shared" si="6"/>
        <v>-45.4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10</v>
      </c>
      <c r="L49" s="72">
        <v>0</v>
      </c>
      <c r="M49" s="72">
        <v>0</v>
      </c>
      <c r="N49" s="72">
        <v>0</v>
      </c>
      <c r="O49" s="72">
        <v>0</v>
      </c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5</v>
      </c>
      <c r="AQ49" s="70">
        <f t="shared" si="2"/>
        <v>10</v>
      </c>
      <c r="AR49" s="70">
        <f>IFERROR(VLOOKUP(A49,Climatologia_PP!A:U,9+Precipitacion!$E$2,FALSE),"")</f>
        <v>211.02499999999989</v>
      </c>
      <c r="AS49" s="70">
        <f t="shared" si="3"/>
        <v>4.7387750266556115</v>
      </c>
      <c r="AT49" s="70">
        <f t="shared" si="4"/>
        <v>28.432650159933669</v>
      </c>
      <c r="AU49" s="70">
        <f t="shared" si="5"/>
        <v>10</v>
      </c>
      <c r="AV49" s="70">
        <f>IFERROR(VLOOKUP(A49,Maximos!A:AQ,8+(Precipitacion!$E$2-1)*3,FALSE),"")</f>
        <v>117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38967</v>
      </c>
      <c r="AX49" s="72">
        <f t="shared" si="6"/>
        <v>-107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29</v>
      </c>
      <c r="L50" s="72">
        <v>0</v>
      </c>
      <c r="M50" s="72">
        <v>12</v>
      </c>
      <c r="N50" s="72">
        <v>0</v>
      </c>
      <c r="O50" s="72">
        <v>0</v>
      </c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5</v>
      </c>
      <c r="AQ50" s="70">
        <f t="shared" si="2"/>
        <v>41</v>
      </c>
      <c r="AR50" s="70">
        <f>IFERROR(VLOOKUP(A50,Climatologia_PP!A:U,9+Precipitacion!$E$2,FALSE),"")</f>
        <v>215.23333333333329</v>
      </c>
      <c r="AS50" s="70">
        <f t="shared" si="3"/>
        <v>19.049094006504571</v>
      </c>
      <c r="AT50" s="70">
        <f t="shared" si="4"/>
        <v>114.29456403902743</v>
      </c>
      <c r="AU50" s="70">
        <f t="shared" si="5"/>
        <v>29</v>
      </c>
      <c r="AV50" s="70">
        <f>IFERROR(VLOOKUP(A50,Maximos!A:AQ,8+(Precipitacion!$E$2-1)*3,FALSE),"")</f>
        <v>84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27301</v>
      </c>
      <c r="AX50" s="72">
        <f t="shared" si="6"/>
        <v>-55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110.6</v>
      </c>
      <c r="L51" s="72">
        <v>0</v>
      </c>
      <c r="M51" s="72">
        <v>7.2</v>
      </c>
      <c r="N51" s="72">
        <v>8.6</v>
      </c>
      <c r="O51" s="72">
        <v>0</v>
      </c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5</v>
      </c>
      <c r="AQ51" s="70">
        <f t="shared" si="2"/>
        <v>126.39999999999999</v>
      </c>
      <c r="AR51" s="70">
        <f>IFERROR(VLOOKUP(A51,Climatologia_PP!A:U,9+Precipitacion!$E$2,FALSE),"")</f>
        <v>535.73666666666679</v>
      </c>
      <c r="AS51" s="70">
        <f t="shared" si="3"/>
        <v>23.593680975105922</v>
      </c>
      <c r="AT51" s="70">
        <f t="shared" si="4"/>
        <v>141.56208585063553</v>
      </c>
      <c r="AU51" s="70">
        <f t="shared" si="5"/>
        <v>110.6</v>
      </c>
      <c r="AV51" s="70">
        <f>IFERROR(VLOOKUP(A51,Maximos!A:AQ,8+(Precipitacion!$E$2-1)*3,FALSE),"")</f>
        <v>138.6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1" s="72">
        <f t="shared" si="6"/>
        <v>-28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18</v>
      </c>
      <c r="L52" s="72">
        <v>0</v>
      </c>
      <c r="M52" s="72">
        <v>3</v>
      </c>
      <c r="N52" s="72">
        <v>0</v>
      </c>
      <c r="O52" s="72">
        <v>0</v>
      </c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5</v>
      </c>
      <c r="AQ52" s="70">
        <f t="shared" si="2"/>
        <v>21</v>
      </c>
      <c r="AR52" s="70">
        <f>IFERROR(VLOOKUP(A52,Climatologia_PP!A:U,9+Precipitacion!$E$2,FALSE),"")</f>
        <v>314.88666666666671</v>
      </c>
      <c r="AS52" s="70">
        <f t="shared" si="3"/>
        <v>6.6690661190269509</v>
      </c>
      <c r="AT52" s="70">
        <f t="shared" si="4"/>
        <v>40.014396714161698</v>
      </c>
      <c r="AU52" s="70">
        <f t="shared" si="5"/>
        <v>18</v>
      </c>
      <c r="AV52" s="70">
        <f>IFERROR(VLOOKUP(A52,Maximos!A:AQ,8+(Precipitacion!$E$2-1)*3,FALSE),"")</f>
        <v>95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27652</v>
      </c>
      <c r="AX52" s="72">
        <f t="shared" si="6"/>
        <v>-77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8</v>
      </c>
      <c r="L53" s="72">
        <v>0</v>
      </c>
      <c r="M53" s="72">
        <v>0</v>
      </c>
      <c r="N53" s="72">
        <v>0</v>
      </c>
      <c r="O53" s="72">
        <v>0</v>
      </c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5</v>
      </c>
      <c r="AQ53" s="70">
        <f t="shared" si="2"/>
        <v>8</v>
      </c>
      <c r="AR53" s="70">
        <f>IFERROR(VLOOKUP(A53,Climatologia_PP!A:U,9+Precipitacion!$E$2,FALSE),"")</f>
        <v>169.9666666666667</v>
      </c>
      <c r="AS53" s="70">
        <f t="shared" si="3"/>
        <v>4.7068052559325348</v>
      </c>
      <c r="AT53" s="70">
        <f t="shared" si="4"/>
        <v>28.240831535595209</v>
      </c>
      <c r="AU53" s="70">
        <f t="shared" si="5"/>
        <v>8</v>
      </c>
      <c r="AV53" s="70">
        <f>IFERROR(VLOOKUP(A53,Maximos!A:AQ,8+(Precipitacion!$E$2-1)*3,FALSE),"")</f>
        <v>80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36428</v>
      </c>
      <c r="AX53" s="72">
        <f t="shared" si="6"/>
        <v>-72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45</v>
      </c>
      <c r="L54" s="72">
        <v>4</v>
      </c>
      <c r="M54" s="72">
        <v>12</v>
      </c>
      <c r="N54" s="72">
        <v>15</v>
      </c>
      <c r="O54" s="72">
        <v>21</v>
      </c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5</v>
      </c>
      <c r="AQ54" s="70">
        <f t="shared" si="2"/>
        <v>97</v>
      </c>
      <c r="AR54" s="70">
        <f>IFERROR(VLOOKUP(A54,Climatologia_PP!A:U,9+Precipitacion!$E$2,FALSE),"")</f>
        <v>359.87037037037038</v>
      </c>
      <c r="AS54" s="70">
        <f t="shared" si="3"/>
        <v>26.95415015694952</v>
      </c>
      <c r="AT54" s="70">
        <f t="shared" si="4"/>
        <v>161.72490094169711</v>
      </c>
      <c r="AU54" s="70">
        <f t="shared" si="5"/>
        <v>45</v>
      </c>
      <c r="AV54" s="70">
        <f>IFERROR(VLOOKUP(A54,Maximos!A:AQ,8+(Precipitacion!$E$2-1)*3,FALSE),"")</f>
        <v>147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38977</v>
      </c>
      <c r="AX54" s="72">
        <f t="shared" si="6"/>
        <v>-102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19.5</v>
      </c>
      <c r="L55" s="72">
        <v>0</v>
      </c>
      <c r="M55" s="72">
        <v>13</v>
      </c>
      <c r="N55" s="72">
        <v>0</v>
      </c>
      <c r="O55" s="72">
        <v>0</v>
      </c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5</v>
      </c>
      <c r="AQ55" s="70">
        <f t="shared" si="2"/>
        <v>32.5</v>
      </c>
      <c r="AR55" s="70">
        <f>IFERROR(VLOOKUP(A55,Climatologia_PP!A:U,9+Precipitacion!$E$2,FALSE),"")</f>
        <v>299.26666666666671</v>
      </c>
      <c r="AS55" s="70">
        <f t="shared" si="3"/>
        <v>10.85987970594787</v>
      </c>
      <c r="AT55" s="70">
        <f t="shared" si="4"/>
        <v>65.159278235687225</v>
      </c>
      <c r="AU55" s="70">
        <f t="shared" si="5"/>
        <v>19.5</v>
      </c>
      <c r="AV55" s="70">
        <f>IFERROR(VLOOKUP(A55,Maximos!A:AQ,8+(Precipitacion!$E$2-1)*3,FALSE),"")</f>
        <v>105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34586</v>
      </c>
      <c r="AX55" s="72">
        <f t="shared" si="6"/>
        <v>-85.5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32</v>
      </c>
      <c r="L56" s="72">
        <v>0</v>
      </c>
      <c r="M56" s="72">
        <v>32</v>
      </c>
      <c r="N56" s="72">
        <v>8</v>
      </c>
      <c r="O56" s="72">
        <v>6</v>
      </c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5</v>
      </c>
      <c r="AQ56" s="70">
        <f t="shared" si="2"/>
        <v>78</v>
      </c>
      <c r="AR56" s="70">
        <f>IFERROR(VLOOKUP(A56,Climatologia_PP!A:U,9+Precipitacion!$E$2,FALSE),"")</f>
        <v>151.06206896551731</v>
      </c>
      <c r="AS56" s="70">
        <f t="shared" si="3"/>
        <v>51.634404674945188</v>
      </c>
      <c r="AT56" s="70">
        <f t="shared" si="4"/>
        <v>200</v>
      </c>
      <c r="AU56" s="70">
        <f t="shared" si="5"/>
        <v>32</v>
      </c>
      <c r="AV56" s="70">
        <f>IFERROR(VLOOKUP(A56,Maximos!A:AQ,8+(Precipitacion!$E$2-1)*3,FALSE),"")</f>
        <v>120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27293</v>
      </c>
      <c r="AX56" s="72">
        <f t="shared" si="6"/>
        <v>-88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17</v>
      </c>
      <c r="L57" s="72">
        <v>0</v>
      </c>
      <c r="M57" s="72">
        <v>0</v>
      </c>
      <c r="N57" s="72">
        <v>7</v>
      </c>
      <c r="O57" s="72">
        <v>0</v>
      </c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5</v>
      </c>
      <c r="AQ57" s="70">
        <f t="shared" si="2"/>
        <v>24</v>
      </c>
      <c r="AR57" s="70">
        <f>IFERROR(VLOOKUP(A57,Climatologia_PP!A:U,9+Precipitacion!$E$2,FALSE),"")</f>
        <v>184.51333333333329</v>
      </c>
      <c r="AS57" s="70">
        <f t="shared" si="3"/>
        <v>13.007190085630672</v>
      </c>
      <c r="AT57" s="70">
        <f t="shared" si="4"/>
        <v>78.043140513784024</v>
      </c>
      <c r="AU57" s="70">
        <f t="shared" si="5"/>
        <v>17</v>
      </c>
      <c r="AV57" s="70">
        <f>IFERROR(VLOOKUP(A57,Maximos!A:AQ,8+(Precipitacion!$E$2-1)*3,FALSE),"")</f>
        <v>72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28391</v>
      </c>
      <c r="AX57" s="72">
        <f t="shared" si="6"/>
        <v>-55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5</v>
      </c>
      <c r="AQ58" s="70">
        <f t="shared" si="2"/>
        <v>0</v>
      </c>
      <c r="AR58" s="70">
        <f>IFERROR(VLOOKUP(A58,Climatologia_PP!A:U,9+Precipitacion!$E$2,FALSE),"")</f>
        <v>128.56666666666669</v>
      </c>
      <c r="AS58" s="70">
        <f t="shared" si="3"/>
        <v>0</v>
      </c>
      <c r="AT58" s="70">
        <f t="shared" si="4"/>
        <v>28.645499999999998</v>
      </c>
      <c r="AU58" s="70">
        <f t="shared" si="5"/>
        <v>0</v>
      </c>
      <c r="AV58" s="70">
        <f>IFERROR(VLOOKUP(A58,Maximos!A:AQ,8+(Precipitacion!$E$2-1)*3,FALSE),"")</f>
        <v>126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32030</v>
      </c>
      <c r="AX58" s="72">
        <f t="shared" si="6"/>
        <v>-126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6.3</v>
      </c>
      <c r="L59" s="72">
        <v>0</v>
      </c>
      <c r="M59" s="72">
        <v>0</v>
      </c>
      <c r="N59" s="72">
        <v>1.8</v>
      </c>
      <c r="O59" s="72">
        <v>0</v>
      </c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5</v>
      </c>
      <c r="AQ59" s="70">
        <f t="shared" si="2"/>
        <v>8.1</v>
      </c>
      <c r="AR59" s="70">
        <f>IFERROR(VLOOKUP(A59,Climatologia_PP!A:U,9+Precipitacion!$E$2,FALSE),"")</f>
        <v>224.5931034482758</v>
      </c>
      <c r="AS59" s="70">
        <f t="shared" si="3"/>
        <v>3.6065221396548561</v>
      </c>
      <c r="AT59" s="70">
        <f t="shared" si="4"/>
        <v>21.639132837929132</v>
      </c>
      <c r="AU59" s="70">
        <f t="shared" si="5"/>
        <v>6.3</v>
      </c>
      <c r="AV59" s="70">
        <f>IFERROR(VLOOKUP(A59,Maximos!A:AQ,8+(Precipitacion!$E$2-1)*3,FALSE),"")</f>
        <v>59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9" s="72">
        <f t="shared" si="6"/>
        <v>-52.7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23</v>
      </c>
      <c r="L60" s="72">
        <v>3</v>
      </c>
      <c r="M60" s="72">
        <v>15</v>
      </c>
      <c r="N60" s="72">
        <v>20</v>
      </c>
      <c r="O60" s="72">
        <v>0</v>
      </c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5</v>
      </c>
      <c r="AQ60" s="70">
        <f t="shared" si="2"/>
        <v>61</v>
      </c>
      <c r="AR60" s="70">
        <f>IFERROR(VLOOKUP(A60,Climatologia_PP!A:U,9+Precipitacion!$E$2,FALSE),"")</f>
        <v>378.5</v>
      </c>
      <c r="AS60" s="70">
        <f t="shared" si="3"/>
        <v>16.116248348745046</v>
      </c>
      <c r="AT60" s="70">
        <f t="shared" si="4"/>
        <v>96.697490092470275</v>
      </c>
      <c r="AU60" s="70">
        <f t="shared" si="5"/>
        <v>23</v>
      </c>
      <c r="AV60" s="70">
        <f>IFERROR(VLOOKUP(A60,Maximos!A:AQ,8+(Precipitacion!$E$2-1)*3,FALSE),"")</f>
        <v>110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32759</v>
      </c>
      <c r="AX60" s="72">
        <f t="shared" si="6"/>
        <v>-87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3</v>
      </c>
      <c r="L61" s="72">
        <v>0</v>
      </c>
      <c r="M61" s="72">
        <v>4</v>
      </c>
      <c r="N61" s="72">
        <v>0</v>
      </c>
      <c r="O61" s="72">
        <v>0</v>
      </c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5</v>
      </c>
      <c r="AQ61" s="70">
        <f t="shared" si="2"/>
        <v>7</v>
      </c>
      <c r="AR61" s="70">
        <f>IFERROR(VLOOKUP(A61,Climatologia_PP!A:U,9+Precipitacion!$E$2,FALSE),"")</f>
        <v>199.8</v>
      </c>
      <c r="AS61" s="70">
        <f t="shared" si="3"/>
        <v>3.5035035035035036</v>
      </c>
      <c r="AT61" s="70">
        <f t="shared" si="4"/>
        <v>21.021021021021021</v>
      </c>
      <c r="AU61" s="70">
        <f t="shared" si="5"/>
        <v>4</v>
      </c>
      <c r="AV61" s="70">
        <f>IFERROR(VLOOKUP(A61,Maximos!A:AQ,8+(Precipitacion!$E$2-1)*3,FALSE),"")</f>
        <v>78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61" s="72">
        <f t="shared" si="6"/>
        <v>-74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5</v>
      </c>
      <c r="AQ62" s="70">
        <f t="shared" si="2"/>
        <v>0</v>
      </c>
      <c r="AR62" s="70">
        <f>IFERROR(VLOOKUP(A62,Climatologia_PP!A:U,9+Precipitacion!$E$2,FALSE),"")</f>
        <v>216.13793103448279</v>
      </c>
      <c r="AS62" s="70">
        <f t="shared" si="3"/>
        <v>0</v>
      </c>
      <c r="AT62" s="70">
        <f t="shared" si="4"/>
        <v>0</v>
      </c>
      <c r="AU62" s="70">
        <f t="shared" si="5"/>
        <v>0</v>
      </c>
      <c r="AV62" s="70">
        <f>IFERROR(VLOOKUP(A62,Maximos!A:AQ,8+(Precipitacion!$E$2-1)*3,FALSE),"")</f>
        <v>85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62" s="72">
        <f t="shared" si="6"/>
        <v>-85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2</v>
      </c>
      <c r="L63" s="72">
        <v>0</v>
      </c>
      <c r="M63" s="72">
        <v>0</v>
      </c>
      <c r="N63" s="72">
        <v>0</v>
      </c>
      <c r="O63" s="72">
        <v>0</v>
      </c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5</v>
      </c>
      <c r="AQ63" s="70">
        <f t="shared" si="2"/>
        <v>2</v>
      </c>
      <c r="AR63" s="70">
        <f>IFERROR(VLOOKUP(A63,Climatologia_PP!A:U,9+Precipitacion!$E$2,FALSE),"")</f>
        <v>262.23571428571432</v>
      </c>
      <c r="AS63" s="70">
        <f t="shared" si="3"/>
        <v>0.76267262277667303</v>
      </c>
      <c r="AT63" s="70">
        <f t="shared" si="4"/>
        <v>4.5760357366600379</v>
      </c>
      <c r="AU63" s="70">
        <f t="shared" si="5"/>
        <v>2</v>
      </c>
      <c r="AV63" s="70">
        <f>IFERROR(VLOOKUP(A63,Maximos!A:AQ,8+(Precipitacion!$E$2-1)*3,FALSE),"")</f>
        <v>90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63" s="72">
        <f t="shared" si="6"/>
        <v>-88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4</v>
      </c>
      <c r="L64" s="72">
        <v>13</v>
      </c>
      <c r="M64" s="72">
        <v>9</v>
      </c>
      <c r="N64" s="72">
        <v>24</v>
      </c>
      <c r="O64" s="72">
        <v>0</v>
      </c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5</v>
      </c>
      <c r="AQ64" s="70">
        <f t="shared" si="2"/>
        <v>50</v>
      </c>
      <c r="AR64" s="70">
        <f>IFERROR(VLOOKUP(A64,Climatologia_PP!A:U,9+Precipitacion!$E$2,FALSE),"")</f>
        <v>576.62857142857149</v>
      </c>
      <c r="AS64" s="70">
        <f t="shared" si="3"/>
        <v>8.6710930532157366</v>
      </c>
      <c r="AT64" s="70">
        <f t="shared" si="4"/>
        <v>52.026558319294416</v>
      </c>
      <c r="AU64" s="70">
        <f t="shared" si="5"/>
        <v>24</v>
      </c>
      <c r="AV64" s="70">
        <f>IFERROR(VLOOKUP(A64,Maximos!A:AQ,8+(Precipitacion!$E$2-1)*3,FALSE),"")</f>
        <v>128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36405</v>
      </c>
      <c r="AX64" s="72">
        <f t="shared" si="6"/>
        <v>-104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3.4</v>
      </c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4</v>
      </c>
      <c r="AQ65" s="70">
        <f t="shared" si="2"/>
        <v>3.4</v>
      </c>
      <c r="AR65" s="70">
        <f>IFERROR(VLOOKUP(A65,Climatologia_PP!A:U,9+Precipitacion!$E$2,FALSE),"")</f>
        <v>203.03571428571431</v>
      </c>
      <c r="AS65" s="70">
        <f t="shared" si="3"/>
        <v>1.6745822339489884</v>
      </c>
      <c r="AT65" s="70">
        <f t="shared" si="4"/>
        <v>13.252142857142843</v>
      </c>
      <c r="AU65" s="70">
        <f t="shared" si="5"/>
        <v>3.4</v>
      </c>
      <c r="AV65" s="70">
        <f>IFERROR(VLOOKUP(A65,Maximos!A:AQ,8+(Precipitacion!$E$2-1)*3,FALSE),"")</f>
        <v>55.1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43720</v>
      </c>
      <c r="AX65" s="72">
        <f t="shared" si="6"/>
        <v>-51.7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5</v>
      </c>
      <c r="M66" s="72">
        <v>0</v>
      </c>
      <c r="N66" s="72">
        <v>0</v>
      </c>
      <c r="O66" s="72">
        <v>0</v>
      </c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5</v>
      </c>
      <c r="AQ66" s="70">
        <f t="shared" si="2"/>
        <v>5</v>
      </c>
      <c r="AR66" s="70">
        <f>IFERROR(VLOOKUP(A66,Climatologia_PP!A:U,9+Precipitacion!$E$2,FALSE),"")</f>
        <v>162.5</v>
      </c>
      <c r="AS66" s="70">
        <f t="shared" si="3"/>
        <v>3.0769230769230771</v>
      </c>
      <c r="AT66" s="70">
        <f t="shared" si="4"/>
        <v>18.46153846153846</v>
      </c>
      <c r="AU66" s="70">
        <f t="shared" si="5"/>
        <v>5</v>
      </c>
      <c r="AV66" s="70">
        <f>IFERROR(VLOOKUP(A66,Maximos!A:AQ,8+(Precipitacion!$E$2-1)*3,FALSE),"")</f>
        <v>71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66" s="72">
        <f t="shared" si="6"/>
        <v>-66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87.3</v>
      </c>
      <c r="L67" s="72">
        <v>18.399999999999999</v>
      </c>
      <c r="M67" s="72">
        <v>76.3</v>
      </c>
      <c r="N67" s="72">
        <v>0</v>
      </c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4</v>
      </c>
      <c r="AQ67" s="70">
        <f t="shared" si="2"/>
        <v>182</v>
      </c>
      <c r="AR67" s="70">
        <f>IFERROR(VLOOKUP(A67,Climatologia_PP!A:U,9+Precipitacion!$E$2,FALSE),"")</f>
        <v>850.16923076923092</v>
      </c>
      <c r="AS67" s="70">
        <f t="shared" si="3"/>
        <v>21.407502578672116</v>
      </c>
      <c r="AT67" s="70">
        <f t="shared" si="4"/>
        <v>160.55626934004087</v>
      </c>
      <c r="AU67" s="70">
        <f t="shared" si="5"/>
        <v>87.3</v>
      </c>
      <c r="AV67" s="70">
        <f>IFERROR(VLOOKUP(A67,Maximos!A:AQ,8+(Precipitacion!$E$2-1)*3,FALSE),"")</f>
        <v>222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34954</v>
      </c>
      <c r="AX67" s="72">
        <f t="shared" si="6"/>
        <v>-134.69999999999999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2</v>
      </c>
      <c r="L68" s="72">
        <v>0</v>
      </c>
      <c r="M68" s="72">
        <v>0</v>
      </c>
      <c r="N68" s="72">
        <v>0</v>
      </c>
      <c r="O68" s="72">
        <v>0</v>
      </c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5</v>
      </c>
      <c r="AQ68" s="70">
        <f t="shared" si="2"/>
        <v>2</v>
      </c>
      <c r="AR68" s="70">
        <f>IFERROR(VLOOKUP(A68,Climatologia_PP!A:U,9+Precipitacion!$E$2,FALSE),"")</f>
        <v>259.52</v>
      </c>
      <c r="AS68" s="70">
        <f t="shared" si="3"/>
        <v>0.7706535141800247</v>
      </c>
      <c r="AT68" s="70">
        <f t="shared" si="4"/>
        <v>4.6239210850801484</v>
      </c>
      <c r="AU68" s="70">
        <f t="shared" si="5"/>
        <v>2</v>
      </c>
      <c r="AV68" s="70">
        <f>IFERROR(VLOOKUP(A68,Maximos!A:AQ,8+(Precipitacion!$E$2-1)*3,FALSE),"")</f>
        <v>92.6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68" s="72">
        <f t="shared" si="6"/>
        <v>-90.6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12</v>
      </c>
      <c r="L69" s="72">
        <v>0</v>
      </c>
      <c r="M69" s="72">
        <v>0</v>
      </c>
      <c r="N69" s="72">
        <v>0</v>
      </c>
      <c r="O69" s="72">
        <v>0</v>
      </c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5</v>
      </c>
      <c r="AQ69" s="70">
        <f t="shared" ref="AQ69:AQ132" si="8">IF(AP69&gt;0,SUM(K69:AO69),"")</f>
        <v>12</v>
      </c>
      <c r="AR69" s="70">
        <f>IFERROR(VLOOKUP(A69,Climatologia_PP!A:U,9+Precipitacion!$E$2,FALSE),"")</f>
        <v>270.08333333333331</v>
      </c>
      <c r="AS69" s="70">
        <f t="shared" ref="AS69:AS132" si="9">IFERROR((AQ69/AR69)*100,"")</f>
        <v>4.4430731255785254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26.658438753471152</v>
      </c>
      <c r="AU69" s="70">
        <f t="shared" ref="AU69:AU132" si="11">IF(AP69&gt;0,MAX(K69:AO69),"")</f>
        <v>12</v>
      </c>
      <c r="AV69" s="70">
        <f>IFERROR(VLOOKUP(A69,Maximos!A:AQ,8+(Precipitacion!$E$2-1)*3,FALSE),"")</f>
        <v>200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38979</v>
      </c>
      <c r="AX69" s="72">
        <f t="shared" ref="AX69:AX132" si="12">IFERROR(AU69-AV69,"NA")</f>
        <v>-188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2.1</v>
      </c>
      <c r="L70" s="72">
        <v>0.3</v>
      </c>
      <c r="M70" s="72">
        <v>0</v>
      </c>
      <c r="N70" s="72">
        <v>0</v>
      </c>
      <c r="O70" s="72">
        <v>0.1</v>
      </c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5</v>
      </c>
      <c r="AQ70" s="70">
        <f t="shared" si="8"/>
        <v>2.5</v>
      </c>
      <c r="AR70" s="70">
        <f>IFERROR(VLOOKUP(A70,Climatologia_PP!A:U,9+Precipitacion!$E$2,FALSE),"")</f>
        <v>215.01428571428571</v>
      </c>
      <c r="AS70" s="70">
        <f t="shared" si="9"/>
        <v>1.1627134409673776</v>
      </c>
      <c r="AT70" s="70">
        <f t="shared" si="10"/>
        <v>6.9762806458042661</v>
      </c>
      <c r="AU70" s="70">
        <f t="shared" si="11"/>
        <v>2.1</v>
      </c>
      <c r="AV70" s="70">
        <f>IFERROR(VLOOKUP(A70,Maximos!A:AQ,8+(Precipitacion!$E$2-1)*3,FALSE),"")</f>
        <v>68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27290</v>
      </c>
      <c r="AX70" s="72">
        <f t="shared" si="12"/>
        <v>-65.900000000000006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6.3</v>
      </c>
      <c r="L71" s="72">
        <v>3.2</v>
      </c>
      <c r="M71" s="72">
        <v>0</v>
      </c>
      <c r="N71" s="72">
        <v>0</v>
      </c>
      <c r="O71" s="72">
        <v>0</v>
      </c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5</v>
      </c>
      <c r="AQ71" s="70">
        <f t="shared" si="8"/>
        <v>9.5</v>
      </c>
      <c r="AR71" s="70">
        <f>IFERROR(VLOOKUP(A71,Climatologia_PP!A:U,9+Precipitacion!$E$2,FALSE),"")</f>
        <v>204.6866666666667</v>
      </c>
      <c r="AS71" s="70">
        <f t="shared" si="9"/>
        <v>4.6412402696804866</v>
      </c>
      <c r="AT71" s="70">
        <f t="shared" si="10"/>
        <v>27.847441618082918</v>
      </c>
      <c r="AU71" s="70">
        <f t="shared" si="11"/>
        <v>6.3</v>
      </c>
      <c r="AV71" s="70">
        <f>IFERROR(VLOOKUP(A71,Maximos!A:AQ,8+(Precipitacion!$E$2-1)*3,FALSE),"")</f>
        <v>100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71" s="72">
        <f t="shared" si="12"/>
        <v>-93.7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2</v>
      </c>
      <c r="L72" s="72">
        <v>0</v>
      </c>
      <c r="M72" s="72">
        <v>0</v>
      </c>
      <c r="N72" s="72">
        <v>0</v>
      </c>
      <c r="O72" s="72">
        <v>0</v>
      </c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5</v>
      </c>
      <c r="AQ72" s="70">
        <f t="shared" si="8"/>
        <v>2</v>
      </c>
      <c r="AR72" s="70">
        <f>IFERROR(VLOOKUP(A72,Climatologia_PP!A:U,9+Precipitacion!$E$2,FALSE),"")</f>
        <v>286.03333333333342</v>
      </c>
      <c r="AS72" s="70">
        <f t="shared" si="9"/>
        <v>0.69921920522083658</v>
      </c>
      <c r="AT72" s="70">
        <f t="shared" si="10"/>
        <v>4.1953152313250195</v>
      </c>
      <c r="AU72" s="70">
        <f t="shared" si="11"/>
        <v>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2</v>
      </c>
      <c r="L73" s="72">
        <v>0</v>
      </c>
      <c r="M73" s="72">
        <v>0</v>
      </c>
      <c r="N73" s="72">
        <v>0</v>
      </c>
      <c r="O73" s="72">
        <v>0</v>
      </c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5</v>
      </c>
      <c r="AQ73" s="70">
        <f t="shared" si="8"/>
        <v>2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2</v>
      </c>
      <c r="AV73" s="70">
        <f>IFERROR(VLOOKUP(A73,Maximos!A:AQ,8+(Precipitacion!$E$2-1)*3,FALSE),"")</f>
        <v>69.2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73" s="72">
        <f t="shared" si="12"/>
        <v>-67.2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1.6</v>
      </c>
      <c r="L74" s="72">
        <v>0</v>
      </c>
      <c r="M74" s="72">
        <v>1.7</v>
      </c>
      <c r="N74" s="72">
        <v>0</v>
      </c>
      <c r="O74" s="72">
        <v>0</v>
      </c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5</v>
      </c>
      <c r="AQ74" s="70">
        <f t="shared" si="8"/>
        <v>3.3</v>
      </c>
      <c r="AR74" s="70">
        <f>IFERROR(VLOOKUP(A74,Climatologia_PP!A:U,9+Precipitacion!$E$2,FALSE),"")</f>
        <v>275.64999999999998</v>
      </c>
      <c r="AS74" s="70">
        <f t="shared" si="9"/>
        <v>1.1971703246871033</v>
      </c>
      <c r="AT74" s="70">
        <f t="shared" si="10"/>
        <v>7.1830219481226196</v>
      </c>
      <c r="AU74" s="70">
        <f t="shared" si="11"/>
        <v>1.7</v>
      </c>
      <c r="AV74" s="70">
        <f>IFERROR(VLOOKUP(A74,Maximos!A:AQ,8+(Precipitacion!$E$2-1)*3,FALSE),"")</f>
        <v>130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74" s="72">
        <f t="shared" si="12"/>
        <v>-128.30000000000001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>
        <v>0</v>
      </c>
      <c r="M75" s="72">
        <v>0</v>
      </c>
      <c r="N75" s="72">
        <v>0</v>
      </c>
      <c r="O75" s="72">
        <v>0</v>
      </c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5</v>
      </c>
      <c r="AQ75" s="70">
        <f t="shared" si="8"/>
        <v>0</v>
      </c>
      <c r="AR75" s="70">
        <f>IFERROR(VLOOKUP(A75,Climatologia_PP!A:U,9+Precipitacion!$E$2,FALSE),"")</f>
        <v>491.59333333333331</v>
      </c>
      <c r="AS75" s="70">
        <f t="shared" si="9"/>
        <v>0</v>
      </c>
      <c r="AT75" s="70">
        <f t="shared" si="10"/>
        <v>0</v>
      </c>
      <c r="AU75" s="70">
        <f t="shared" si="11"/>
        <v>0</v>
      </c>
      <c r="AV75" s="70">
        <f>IFERROR(VLOOKUP(A75,Maximos!A:AQ,8+(Precipitacion!$E$2-1)*3,FALSE),"")</f>
        <v>157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34230</v>
      </c>
      <c r="AX75" s="72">
        <f t="shared" si="12"/>
        <v>-157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12</v>
      </c>
      <c r="M76" s="72">
        <v>14</v>
      </c>
      <c r="N76" s="72">
        <v>12</v>
      </c>
      <c r="O76" s="72">
        <v>0</v>
      </c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5</v>
      </c>
      <c r="AQ76" s="70">
        <f t="shared" si="8"/>
        <v>38</v>
      </c>
      <c r="AR76" s="70">
        <f>IFERROR(VLOOKUP(A76,Climatologia_PP!A:U,9+Precipitacion!$E$2,FALSE),"")</f>
        <v>310.3</v>
      </c>
      <c r="AS76" s="70">
        <f t="shared" si="9"/>
        <v>12.246213341927167</v>
      </c>
      <c r="AT76" s="70">
        <f t="shared" si="10"/>
        <v>73.477280051563</v>
      </c>
      <c r="AU76" s="70">
        <f t="shared" si="11"/>
        <v>14</v>
      </c>
      <c r="AV76" s="70">
        <f>IFERROR(VLOOKUP(A76,Maximos!A:AQ,8+(Precipitacion!$E$2-1)*3,FALSE),"")</f>
        <v>137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29122</v>
      </c>
      <c r="AX76" s="72">
        <f t="shared" si="12"/>
        <v>-123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>
        <v>0</v>
      </c>
      <c r="O77" s="72">
        <v>0</v>
      </c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5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87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211.23448275862069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98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17425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>
        <v>0</v>
      </c>
      <c r="M79" s="72">
        <v>0</v>
      </c>
      <c r="N79" s="72">
        <v>0</v>
      </c>
      <c r="O79" s="72">
        <v>0</v>
      </c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5</v>
      </c>
      <c r="AQ79" s="70">
        <f t="shared" si="8"/>
        <v>19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19</v>
      </c>
      <c r="AV79" s="70">
        <f>IFERROR(VLOOKUP(A79,Maximos!A:AQ,8+(Precipitacion!$E$2-1)*3,FALSE),"")</f>
        <v>99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40068</v>
      </c>
      <c r="AX79" s="72">
        <f t="shared" si="12"/>
        <v>-80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15</v>
      </c>
      <c r="M80" s="72">
        <v>2</v>
      </c>
      <c r="N80" s="72">
        <v>1</v>
      </c>
      <c r="O80" s="72">
        <v>0</v>
      </c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5</v>
      </c>
      <c r="AQ80" s="70">
        <f t="shared" si="8"/>
        <v>18</v>
      </c>
      <c r="AR80" s="70">
        <f>IFERROR(VLOOKUP(A80,Climatologia_PP!A:U,9+Precipitacion!$E$2,FALSE),"")</f>
        <v>289.40740740740739</v>
      </c>
      <c r="AS80" s="70">
        <f t="shared" si="9"/>
        <v>6.2196058356795501</v>
      </c>
      <c r="AT80" s="70">
        <f t="shared" si="10"/>
        <v>37.317635014077297</v>
      </c>
      <c r="AU80" s="70">
        <f t="shared" si="11"/>
        <v>15</v>
      </c>
      <c r="AV80" s="70">
        <f>IFERROR(VLOOKUP(A80,Maximos!A:AQ,8+(Precipitacion!$E$2-1)*3,FALSE),"")</f>
        <v>91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24</v>
      </c>
      <c r="L81" s="72">
        <v>0</v>
      </c>
      <c r="M81" s="72">
        <v>7</v>
      </c>
      <c r="N81" s="72">
        <v>0</v>
      </c>
      <c r="O81" s="72">
        <v>0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5</v>
      </c>
      <c r="AQ81" s="70">
        <f t="shared" si="8"/>
        <v>31</v>
      </c>
      <c r="AR81" s="70">
        <f>IFERROR(VLOOKUP(A81,Climatologia_PP!A:U,9+Precipitacion!$E$2,FALSE),"")</f>
        <v>173</v>
      </c>
      <c r="AS81" s="70">
        <f t="shared" si="9"/>
        <v>17.919075144508671</v>
      </c>
      <c r="AT81" s="70">
        <f t="shared" si="10"/>
        <v>107.51445086705202</v>
      </c>
      <c r="AU81" s="70">
        <f t="shared" si="11"/>
        <v>24</v>
      </c>
      <c r="AV81" s="70">
        <f>IFERROR(VLOOKUP(A81,Maximos!A:AQ,8+(Precipitacion!$E$2-1)*3,FALSE),"")</f>
        <v>172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40800</v>
      </c>
      <c r="AX81" s="72">
        <f t="shared" si="12"/>
        <v>-148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12</v>
      </c>
      <c r="L82" s="72">
        <v>35</v>
      </c>
      <c r="M82" s="72">
        <v>11</v>
      </c>
      <c r="N82" s="72">
        <v>6</v>
      </c>
      <c r="O82" s="72">
        <v>0</v>
      </c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5</v>
      </c>
      <c r="AQ82" s="70">
        <f t="shared" si="8"/>
        <v>64</v>
      </c>
      <c r="AR82" s="70">
        <f>IFERROR(VLOOKUP(A82,Climatologia_PP!A:U,9+Precipitacion!$E$2,FALSE),"")</f>
        <v>275.24137931034483</v>
      </c>
      <c r="AS82" s="70">
        <f t="shared" si="9"/>
        <v>23.252317714858432</v>
      </c>
      <c r="AT82" s="70">
        <f t="shared" si="10"/>
        <v>139.51390628915058</v>
      </c>
      <c r="AU82" s="70">
        <f t="shared" si="11"/>
        <v>35</v>
      </c>
      <c r="AV82" s="70">
        <f>IFERROR(VLOOKUP(A82,Maximos!A:AQ,8+(Precipitacion!$E$2-1)*3,FALSE),"")</f>
        <v>85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45547</v>
      </c>
      <c r="AX82" s="72">
        <f t="shared" si="12"/>
        <v>-50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504.8692307692308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140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30936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3</v>
      </c>
      <c r="L84" s="72">
        <v>3</v>
      </c>
      <c r="M84" s="72">
        <v>1</v>
      </c>
      <c r="N84" s="72">
        <v>0</v>
      </c>
      <c r="O84" s="72">
        <v>0</v>
      </c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5</v>
      </c>
      <c r="AQ84" s="70">
        <f t="shared" si="8"/>
        <v>7</v>
      </c>
      <c r="AR84" s="70">
        <f>IFERROR(VLOOKUP(A84,Climatologia_PP!A:U,9+Precipitacion!$E$2,FALSE),"")</f>
        <v>490.17666666666662</v>
      </c>
      <c r="AS84" s="70">
        <f t="shared" si="9"/>
        <v>1.4280565510394214</v>
      </c>
      <c r="AT84" s="70">
        <f t="shared" si="10"/>
        <v>8.5683393062365276</v>
      </c>
      <c r="AU84" s="70">
        <f t="shared" si="11"/>
        <v>3</v>
      </c>
      <c r="AV84" s="70">
        <f>IFERROR(VLOOKUP(A84,Maximos!A:AQ,8+(Precipitacion!$E$2-1)*3,FALSE),"")</f>
        <v>135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84" s="72">
        <f t="shared" si="12"/>
        <v>-132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11.2</v>
      </c>
      <c r="L85" s="72">
        <v>0</v>
      </c>
      <c r="M85" s="72">
        <v>0</v>
      </c>
      <c r="N85" s="72">
        <v>0</v>
      </c>
      <c r="O85" s="72">
        <v>0</v>
      </c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5</v>
      </c>
      <c r="AQ85" s="70">
        <f t="shared" si="8"/>
        <v>11.2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11.2</v>
      </c>
      <c r="AV85" s="70">
        <f>IFERROR(VLOOKUP(A85,Maximos!A:AQ,8+(Precipitacion!$E$2-1)*3,FALSE),"")</f>
        <v>38.5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45561</v>
      </c>
      <c r="AX85" s="72">
        <f t="shared" si="12"/>
        <v>-27.3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77</v>
      </c>
      <c r="L86" s="72">
        <v>0</v>
      </c>
      <c r="M86" s="72">
        <v>55</v>
      </c>
      <c r="N86" s="72">
        <v>3</v>
      </c>
      <c r="O86" s="72">
        <v>0</v>
      </c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5</v>
      </c>
      <c r="AQ86" s="70">
        <f t="shared" si="8"/>
        <v>135</v>
      </c>
      <c r="AR86" s="70">
        <f>IFERROR(VLOOKUP(A86,Climatologia_PP!A:U,9+Precipitacion!$E$2,FALSE),"")</f>
        <v>434.72068965517252</v>
      </c>
      <c r="AS86" s="70">
        <f t="shared" si="9"/>
        <v>31.054422578111978</v>
      </c>
      <c r="AT86" s="70">
        <f t="shared" si="10"/>
        <v>186.32653546867186</v>
      </c>
      <c r="AU86" s="70">
        <f t="shared" si="11"/>
        <v>77</v>
      </c>
      <c r="AV86" s="70">
        <f>IFERROR(VLOOKUP(A86,Maximos!A:AQ,8+(Precipitacion!$E$2-1)*3,FALSE),"")</f>
        <v>142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86" s="72">
        <f t="shared" si="12"/>
        <v>-65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20</v>
      </c>
      <c r="L87" s="72">
        <v>8</v>
      </c>
      <c r="M87" s="72">
        <v>0</v>
      </c>
      <c r="N87" s="72">
        <v>0</v>
      </c>
      <c r="O87" s="72">
        <v>0</v>
      </c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5</v>
      </c>
      <c r="AQ87" s="70">
        <f t="shared" si="8"/>
        <v>28</v>
      </c>
      <c r="AR87" s="70">
        <f>IFERROR(VLOOKUP(A87,Climatologia_PP!A:U,9+Precipitacion!$E$2,FALSE),"")</f>
        <v>250.19</v>
      </c>
      <c r="AS87" s="70">
        <f t="shared" si="9"/>
        <v>11.191494464207203</v>
      </c>
      <c r="AT87" s="70">
        <f t="shared" si="10"/>
        <v>67.148966785243218</v>
      </c>
      <c r="AU87" s="70">
        <f t="shared" si="11"/>
        <v>20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40.299999999999997</v>
      </c>
      <c r="L88" s="72">
        <v>3.7</v>
      </c>
      <c r="M88" s="72">
        <v>0</v>
      </c>
      <c r="N88" s="72">
        <v>0</v>
      </c>
      <c r="O88" s="72">
        <v>0</v>
      </c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5</v>
      </c>
      <c r="AQ88" s="70">
        <f t="shared" si="8"/>
        <v>44</v>
      </c>
      <c r="AR88" s="70">
        <f>IFERROR(VLOOKUP(A88,Climatologia_PP!A:U,9+Precipitacion!$E$2,FALSE),"")</f>
        <v>380.85517241379313</v>
      </c>
      <c r="AS88" s="70">
        <f t="shared" si="9"/>
        <v>11.552947993625958</v>
      </c>
      <c r="AT88" s="70">
        <f t="shared" si="10"/>
        <v>69.317687961755752</v>
      </c>
      <c r="AU88" s="70">
        <f t="shared" si="11"/>
        <v>40.299999999999997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10</v>
      </c>
      <c r="L89" s="72">
        <v>0</v>
      </c>
      <c r="M89" s="72">
        <v>0</v>
      </c>
      <c r="N89" s="72">
        <v>0</v>
      </c>
      <c r="O89" s="72">
        <v>0</v>
      </c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5</v>
      </c>
      <c r="AQ89" s="70">
        <f t="shared" si="8"/>
        <v>10</v>
      </c>
      <c r="AR89" s="70">
        <f>IFERROR(VLOOKUP(A89,Climatologia_PP!A:U,9+Precipitacion!$E$2,FALSE),"")</f>
        <v>334.56666666666672</v>
      </c>
      <c r="AS89" s="70">
        <f t="shared" si="9"/>
        <v>2.9889409186011755</v>
      </c>
      <c r="AT89" s="70">
        <f t="shared" si="10"/>
        <v>17.933645511607054</v>
      </c>
      <c r="AU89" s="70">
        <f t="shared" si="11"/>
        <v>10</v>
      </c>
      <c r="AV89" s="70">
        <f>IFERROR(VLOOKUP(A89,Maximos!A:AQ,8+(Precipitacion!$E$2-1)*3,FALSE),"")</f>
        <v>136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36058</v>
      </c>
      <c r="AX89" s="72">
        <f t="shared" si="12"/>
        <v>-126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12.3</v>
      </c>
      <c r="L90" s="72">
        <v>0</v>
      </c>
      <c r="M90" s="72">
        <v>0</v>
      </c>
      <c r="N90" s="72">
        <v>0</v>
      </c>
      <c r="O90" s="72">
        <v>0</v>
      </c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5</v>
      </c>
      <c r="AQ90" s="70">
        <f t="shared" si="8"/>
        <v>12.3</v>
      </c>
      <c r="AR90" s="70">
        <f>IFERROR(VLOOKUP(A90,Climatologia_PP!A:U,9+Precipitacion!$E$2,FALSE),"")</f>
        <v>215.95555555555549</v>
      </c>
      <c r="AS90" s="70">
        <f t="shared" si="9"/>
        <v>5.6956163819716012</v>
      </c>
      <c r="AT90" s="70">
        <f t="shared" si="10"/>
        <v>34.173698291829609</v>
      </c>
      <c r="AU90" s="70">
        <f t="shared" si="11"/>
        <v>12.3</v>
      </c>
      <c r="AV90" s="70">
        <f>IFERROR(VLOOKUP(A90,Maximos!A:AQ,8+(Precipitacion!$E$2-1)*3,FALSE),"")</f>
        <v>94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40425</v>
      </c>
      <c r="AX90" s="72">
        <f t="shared" si="12"/>
        <v>-81.7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274.39999999999998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25.8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>
        <v>0</v>
      </c>
      <c r="O97" s="72">
        <v>0</v>
      </c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5</v>
      </c>
      <c r="AQ97" s="70">
        <f t="shared" si="8"/>
        <v>0</v>
      </c>
      <c r="AR97" s="70">
        <f>IFERROR(VLOOKUP(A97,Climatologia_PP!A:U,9+Precipitacion!$E$2,FALSE),"")</f>
        <v>183.04137931034481</v>
      </c>
      <c r="AS97" s="70">
        <f t="shared" si="9"/>
        <v>0</v>
      </c>
      <c r="AT97" s="70">
        <f t="shared" si="10"/>
        <v>0</v>
      </c>
      <c r="AU97" s="70">
        <f t="shared" si="11"/>
        <v>0</v>
      </c>
      <c r="AV97" s="70">
        <f>IFERROR(VLOOKUP(A97,Maximos!A:AQ,8+(Precipitacion!$E$2-1)*3,FALSE),"")</f>
        <v>125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33124</v>
      </c>
      <c r="AX97" s="72">
        <f t="shared" si="12"/>
        <v>-125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5.8</v>
      </c>
      <c r="M98" s="72">
        <v>0</v>
      </c>
      <c r="N98" s="72">
        <v>0</v>
      </c>
      <c r="O98" s="72">
        <v>0</v>
      </c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5</v>
      </c>
      <c r="AQ98" s="70">
        <f t="shared" si="8"/>
        <v>5.8</v>
      </c>
      <c r="AR98" s="70">
        <f>IFERROR(VLOOKUP(A98,Climatologia_PP!A:U,9+Precipitacion!$E$2,FALSE),"")</f>
        <v>157.7444444444445</v>
      </c>
      <c r="AS98" s="70">
        <f t="shared" si="9"/>
        <v>3.6768331337606521</v>
      </c>
      <c r="AT98" s="70">
        <f t="shared" si="10"/>
        <v>22.060998802563915</v>
      </c>
      <c r="AU98" s="70">
        <f t="shared" si="11"/>
        <v>5.8</v>
      </c>
      <c r="AV98" s="70">
        <f>IFERROR(VLOOKUP(A98,Maximos!A:AQ,8+(Precipitacion!$E$2-1)*3,FALSE),"")</f>
        <v>127.9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98" s="72">
        <f t="shared" si="12"/>
        <v>-122.10000000000001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/>
      <c r="M99" s="72">
        <v>0</v>
      </c>
      <c r="N99" s="72">
        <v>0</v>
      </c>
      <c r="O99" s="72">
        <v>0</v>
      </c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4</v>
      </c>
      <c r="AQ99" s="70">
        <f t="shared" si="8"/>
        <v>0</v>
      </c>
      <c r="AR99" s="70">
        <f>IFERROR(VLOOKUP(A99,Climatologia_PP!A:U,9+Precipitacion!$E$2,FALSE),"")</f>
        <v>286.17931034482763</v>
      </c>
      <c r="AS99" s="70">
        <f t="shared" si="9"/>
        <v>0</v>
      </c>
      <c r="AT99" s="70">
        <f t="shared" si="10"/>
        <v>0</v>
      </c>
      <c r="AU99" s="70">
        <f t="shared" si="11"/>
        <v>0</v>
      </c>
      <c r="AV99" s="70">
        <f>IFERROR(VLOOKUP(A99,Maximos!A:AQ,8+(Precipitacion!$E$2-1)*3,FALSE),"")</f>
        <v>147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29478</v>
      </c>
      <c r="AX99" s="72">
        <f t="shared" si="12"/>
        <v>-147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>
        <v>0</v>
      </c>
      <c r="O100" s="72">
        <v>0</v>
      </c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5</v>
      </c>
      <c r="AQ100" s="70">
        <f t="shared" si="8"/>
        <v>0</v>
      </c>
      <c r="AR100" s="70">
        <f>IFERROR(VLOOKUP(A100,Climatologia_PP!A:U,9+Precipitacion!$E$2,FALSE),"")</f>
        <v>224.19642857142861</v>
      </c>
      <c r="AS100" s="70">
        <f t="shared" si="9"/>
        <v>0</v>
      </c>
      <c r="AT100" s="70">
        <f t="shared" si="10"/>
        <v>0</v>
      </c>
      <c r="AU100" s="70">
        <f t="shared" si="11"/>
        <v>0</v>
      </c>
      <c r="AV100" s="70">
        <f>IFERROR(VLOOKUP(A100,Maximos!A:AQ,8+(Precipitacion!$E$2-1)*3,FALSE),"")</f>
        <v>141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00" s="72">
        <f t="shared" si="12"/>
        <v>-141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135.79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143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5</v>
      </c>
      <c r="AQ102" s="70">
        <f t="shared" si="8"/>
        <v>0</v>
      </c>
      <c r="AR102" s="70">
        <f>IFERROR(VLOOKUP(A102,Climatologia_PP!A:U,9+Precipitacion!$E$2,FALSE),"")</f>
        <v>265.06</v>
      </c>
      <c r="AS102" s="70">
        <f t="shared" si="9"/>
        <v>0</v>
      </c>
      <c r="AT102" s="70">
        <f t="shared" si="10"/>
        <v>0</v>
      </c>
      <c r="AU102" s="70">
        <f t="shared" si="11"/>
        <v>0</v>
      </c>
      <c r="AV102" s="70">
        <f>IFERROR(VLOOKUP(A102,Maximos!A:AQ,8+(Precipitacion!$E$2-1)*3,FALSE),"")</f>
        <v>131.5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43006</v>
      </c>
      <c r="AX102" s="72">
        <f t="shared" si="12"/>
        <v>-131.5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>
        <v>0</v>
      </c>
      <c r="O103" s="72">
        <v>0</v>
      </c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5</v>
      </c>
      <c r="AQ103" s="70">
        <f t="shared" si="8"/>
        <v>0</v>
      </c>
      <c r="AR103" s="70">
        <f>IFERROR(VLOOKUP(A103,Climatologia_PP!A:U,9+Precipitacion!$E$2,FALSE),"")</f>
        <v>307.93103448275861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155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103" s="72">
        <f t="shared" si="12"/>
        <v>-155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65.099999999999994</v>
      </c>
      <c r="L104" s="72">
        <v>0</v>
      </c>
      <c r="M104" s="72">
        <v>4.0999999999999996</v>
      </c>
      <c r="N104" s="72">
        <v>19.7</v>
      </c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4</v>
      </c>
      <c r="AQ104" s="70">
        <f t="shared" si="8"/>
        <v>88.899999999999991</v>
      </c>
      <c r="AR104" s="70">
        <f>IFERROR(VLOOKUP(A104,Climatologia_PP!A:U,9+Precipitacion!$E$2,FALSE),"")</f>
        <v>316.92142857142869</v>
      </c>
      <c r="AS104" s="70">
        <f t="shared" si="9"/>
        <v>28.051116770718281</v>
      </c>
      <c r="AT104" s="70">
        <f t="shared" si="10"/>
        <v>200</v>
      </c>
      <c r="AU104" s="70">
        <f t="shared" si="11"/>
        <v>65.099999999999994</v>
      </c>
      <c r="AV104" s="70">
        <f>IFERROR(VLOOKUP(A104,Maximos!A:AQ,8+(Precipitacion!$E$2-1)*3,FALSE),"")</f>
        <v>145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28384</v>
      </c>
      <c r="AX104" s="72">
        <f t="shared" si="12"/>
        <v>-79.900000000000006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38.700000000000003</v>
      </c>
      <c r="L105" s="72">
        <v>0</v>
      </c>
      <c r="M105" s="72">
        <v>13.4</v>
      </c>
      <c r="N105" s="72">
        <v>0</v>
      </c>
      <c r="O105" s="72">
        <v>0</v>
      </c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5</v>
      </c>
      <c r="AQ105" s="70">
        <f t="shared" si="8"/>
        <v>52.1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38.700000000000003</v>
      </c>
      <c r="AV105" s="70">
        <f>IFERROR(VLOOKUP(A105,Maximos!A:AQ,8+(Precipitacion!$E$2-1)*3,FALSE),"")</f>
        <v>109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43002</v>
      </c>
      <c r="AX105" s="72">
        <f t="shared" si="12"/>
        <v>-70.3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175.97241379310341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32045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191.99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123.6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5.2</v>
      </c>
      <c r="M108" s="72">
        <v>0</v>
      </c>
      <c r="N108" s="72">
        <v>0</v>
      </c>
      <c r="O108" s="72">
        <v>0</v>
      </c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5</v>
      </c>
      <c r="AQ108" s="70">
        <f t="shared" si="8"/>
        <v>5.2</v>
      </c>
      <c r="AR108" s="70">
        <f>IFERROR(VLOOKUP(A108,Climatologia_PP!A:U,9+Precipitacion!$E$2,FALSE),"")</f>
        <v>172.648</v>
      </c>
      <c r="AS108" s="70">
        <f t="shared" si="9"/>
        <v>3.0119086233260739</v>
      </c>
      <c r="AT108" s="70">
        <f t="shared" si="10"/>
        <v>18.071451739956444</v>
      </c>
      <c r="AU108" s="70">
        <f t="shared" si="11"/>
        <v>5.2</v>
      </c>
      <c r="AV108" s="70">
        <f>IFERROR(VLOOKUP(A108,Maximos!A:AQ,8+(Precipitacion!$E$2-1)*3,FALSE),"")</f>
        <v>106.9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45178</v>
      </c>
      <c r="AX108" s="72">
        <f t="shared" si="12"/>
        <v>-101.7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3.4</v>
      </c>
      <c r="M109" s="72">
        <v>0</v>
      </c>
      <c r="N109" s="72">
        <v>0</v>
      </c>
      <c r="O109" s="72">
        <v>0</v>
      </c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5</v>
      </c>
      <c r="AQ109" s="70">
        <f t="shared" si="8"/>
        <v>3.4</v>
      </c>
      <c r="AR109" s="70">
        <f>IFERROR(VLOOKUP(A109,Climatologia_PP!A:U,9+Precipitacion!$E$2,FALSE),"")</f>
        <v>136.85833333333329</v>
      </c>
      <c r="AS109" s="70">
        <f t="shared" si="9"/>
        <v>2.4843207696523173</v>
      </c>
      <c r="AT109" s="70">
        <f t="shared" si="10"/>
        <v>27.443625000000026</v>
      </c>
      <c r="AU109" s="70">
        <f t="shared" si="11"/>
        <v>3.4</v>
      </c>
      <c r="AV109" s="70">
        <f>IFERROR(VLOOKUP(A109,Maximos!A:AQ,8+(Precipitacion!$E$2-1)*3,FALSE),"")</f>
        <v>95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18889</v>
      </c>
      <c r="AX109" s="72">
        <f t="shared" si="12"/>
        <v>-91.6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221.1413793103448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141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32022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11</v>
      </c>
      <c r="M111" s="72">
        <v>0</v>
      </c>
      <c r="N111" s="72">
        <v>0</v>
      </c>
      <c r="O111" s="72">
        <v>0</v>
      </c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5</v>
      </c>
      <c r="AQ111" s="70">
        <f t="shared" si="8"/>
        <v>11</v>
      </c>
      <c r="AR111" s="70">
        <f>IFERROR(VLOOKUP(A111,Climatologia_PP!A:U,9+Precipitacion!$E$2,FALSE),"")</f>
        <v>149.06</v>
      </c>
      <c r="AS111" s="70">
        <f t="shared" si="9"/>
        <v>7.3795786931437002</v>
      </c>
      <c r="AT111" s="70">
        <f t="shared" si="10"/>
        <v>44.277472158862203</v>
      </c>
      <c r="AU111" s="70">
        <f t="shared" si="11"/>
        <v>11</v>
      </c>
      <c r="AV111" s="70">
        <f>IFERROR(VLOOKUP(A111,Maximos!A:AQ,8+(Precipitacion!$E$2-1)*3,FALSE),"")</f>
        <v>87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32398</v>
      </c>
      <c r="AX111" s="72">
        <f t="shared" si="12"/>
        <v>-76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10</v>
      </c>
      <c r="M112" s="72">
        <v>0</v>
      </c>
      <c r="N112" s="72">
        <v>0</v>
      </c>
      <c r="O112" s="72">
        <v>0</v>
      </c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5</v>
      </c>
      <c r="AQ112" s="70">
        <f t="shared" si="8"/>
        <v>10</v>
      </c>
      <c r="AR112" s="70">
        <f>IFERROR(VLOOKUP(A112,Climatologia_PP!A:U,9+Precipitacion!$E$2,FALSE),"")</f>
        <v>144.05925925925919</v>
      </c>
      <c r="AS112" s="70">
        <f t="shared" si="9"/>
        <v>6.9415878239407691</v>
      </c>
      <c r="AT112" s="70">
        <f t="shared" si="10"/>
        <v>41.649526943644609</v>
      </c>
      <c r="AU112" s="70">
        <f t="shared" si="11"/>
        <v>10</v>
      </c>
      <c r="AV112" s="70">
        <f>IFERROR(VLOOKUP(A112,Maximos!A:AQ,8+(Precipitacion!$E$2-1)*3,FALSE),"")</f>
        <v>110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34219</v>
      </c>
      <c r="AX112" s="72">
        <f t="shared" si="12"/>
        <v>-100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0</v>
      </c>
      <c r="N113" s="72">
        <v>0</v>
      </c>
      <c r="O113" s="72">
        <v>0</v>
      </c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5</v>
      </c>
      <c r="AQ113" s="70">
        <f t="shared" si="8"/>
        <v>1</v>
      </c>
      <c r="AR113" s="70">
        <f>IFERROR(VLOOKUP(A113,Climatologia_PP!A:U,9+Precipitacion!$E$2,FALSE),"")</f>
        <v>177.81200000000001</v>
      </c>
      <c r="AS113" s="70">
        <f t="shared" si="9"/>
        <v>0.56239173959012878</v>
      </c>
      <c r="AT113" s="70">
        <f t="shared" si="10"/>
        <v>3.3743504375407731</v>
      </c>
      <c r="AU113" s="70">
        <f t="shared" si="11"/>
        <v>1</v>
      </c>
      <c r="AV113" s="70">
        <f>IFERROR(VLOOKUP(A113,Maximos!A:AQ,8+(Precipitacion!$E$2-1)*3,FALSE),"")</f>
        <v>131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13" s="72">
        <f t="shared" si="12"/>
        <v>-130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194.85384615384609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136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30223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/>
      <c r="M115" s="72">
        <v>2</v>
      </c>
      <c r="N115" s="72">
        <v>0</v>
      </c>
      <c r="O115" s="72">
        <v>8</v>
      </c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4</v>
      </c>
      <c r="AQ115" s="70">
        <f t="shared" si="8"/>
        <v>10</v>
      </c>
      <c r="AR115" s="70">
        <f>IFERROR(VLOOKUP(A115,Climatologia_PP!A:U,9+Precipitacion!$E$2,FALSE),"")</f>
        <v>232.39655172413791</v>
      </c>
      <c r="AS115" s="70">
        <f t="shared" si="9"/>
        <v>4.3029898360412497</v>
      </c>
      <c r="AT115" s="70">
        <f t="shared" si="10"/>
        <v>32.272423770309373</v>
      </c>
      <c r="AU115" s="70">
        <f t="shared" si="11"/>
        <v>8</v>
      </c>
      <c r="AV115" s="70">
        <f>IFERROR(VLOOKUP(A115,Maximos!A:AQ,8+(Precipitacion!$E$2-1)*3,FALSE),"")</f>
        <v>212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26543</v>
      </c>
      <c r="AX115" s="72">
        <f t="shared" si="12"/>
        <v>-204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143.31034482758619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29107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5</v>
      </c>
      <c r="L117" s="72">
        <v>2</v>
      </c>
      <c r="M117" s="72">
        <v>0</v>
      </c>
      <c r="N117" s="72">
        <v>0</v>
      </c>
      <c r="O117" s="72">
        <v>1</v>
      </c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5</v>
      </c>
      <c r="AQ117" s="70">
        <f t="shared" si="8"/>
        <v>8</v>
      </c>
      <c r="AR117" s="70">
        <f>IFERROR(VLOOKUP(A117,Climatologia_PP!A:U,9+Precipitacion!$E$2,FALSE),"")</f>
        <v>178.27586206896549</v>
      </c>
      <c r="AS117" s="70">
        <f t="shared" si="9"/>
        <v>4.4874274661508711</v>
      </c>
      <c r="AT117" s="70">
        <f t="shared" si="10"/>
        <v>26.924564796905226</v>
      </c>
      <c r="AU117" s="70">
        <f t="shared" si="11"/>
        <v>5</v>
      </c>
      <c r="AV117" s="70">
        <f>IFERROR(VLOOKUP(A117,Maximos!A:AQ,8+(Precipitacion!$E$2-1)*3,FALSE),"")</f>
        <v>120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17" s="72">
        <f t="shared" si="12"/>
        <v>-115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144.9071428571429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>
        <v>0</v>
      </c>
      <c r="O119" s="72">
        <v>3</v>
      </c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5</v>
      </c>
      <c r="AQ119" s="70">
        <f t="shared" si="8"/>
        <v>3</v>
      </c>
      <c r="AR119" s="70">
        <f>IFERROR(VLOOKUP(A119,Climatologia_PP!A:U,9+Precipitacion!$E$2,FALSE),"")</f>
        <v>131.50689655172411</v>
      </c>
      <c r="AS119" s="70">
        <f t="shared" si="9"/>
        <v>2.2812491805857831</v>
      </c>
      <c r="AT119" s="70">
        <f t="shared" si="10"/>
        <v>30.013672413793117</v>
      </c>
      <c r="AU119" s="70">
        <f t="shared" si="11"/>
        <v>3</v>
      </c>
      <c r="AV119" s="70">
        <f>IFERROR(VLOOKUP(A119,Maximos!A:AQ,8+(Precipitacion!$E$2-1)*3,FALSE),"")</f>
        <v>99.8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119" s="72">
        <f t="shared" si="12"/>
        <v>-96.8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>
        <v>0</v>
      </c>
      <c r="O120" s="72">
        <v>0</v>
      </c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5</v>
      </c>
      <c r="AQ120" s="70">
        <f t="shared" si="8"/>
        <v>0</v>
      </c>
      <c r="AR120" s="70">
        <f>IFERROR(VLOOKUP(A120,Climatologia_PP!A:U,9+Precipitacion!$E$2,FALSE),"")</f>
        <v>314.57241379310352</v>
      </c>
      <c r="AS120" s="70">
        <f t="shared" si="9"/>
        <v>0</v>
      </c>
      <c r="AT120" s="70">
        <f t="shared" si="10"/>
        <v>0</v>
      </c>
      <c r="AU120" s="70">
        <f t="shared" si="11"/>
        <v>0</v>
      </c>
      <c r="AV120" s="70">
        <f>IFERROR(VLOOKUP(A120,Maximos!A:AQ,8+(Precipitacion!$E$2-1)*3,FALSE),"")</f>
        <v>137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120" s="72">
        <f t="shared" si="12"/>
        <v>-137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10.6</v>
      </c>
      <c r="L121" s="72">
        <v>0</v>
      </c>
      <c r="M121" s="72">
        <v>0</v>
      </c>
      <c r="N121" s="72">
        <v>0</v>
      </c>
      <c r="O121" s="72">
        <v>43</v>
      </c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5</v>
      </c>
      <c r="AQ121" s="70">
        <f t="shared" si="8"/>
        <v>53.6</v>
      </c>
      <c r="AR121" s="70">
        <f>IFERROR(VLOOKUP(A121,Climatologia_PP!A:U,9+Precipitacion!$E$2,FALSE),"")</f>
        <v>169.39</v>
      </c>
      <c r="AS121" s="70">
        <f t="shared" si="9"/>
        <v>31.642954129523588</v>
      </c>
      <c r="AT121" s="70">
        <f t="shared" si="10"/>
        <v>189.85772477714153</v>
      </c>
      <c r="AU121" s="70">
        <f t="shared" si="11"/>
        <v>43</v>
      </c>
      <c r="AV121" s="70">
        <f>IFERROR(VLOOKUP(A121,Maximos!A:AQ,8+(Precipitacion!$E$2-1)*3,FALSE),"")</f>
        <v>100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42267</v>
      </c>
      <c r="AX121" s="72">
        <f t="shared" si="12"/>
        <v>-57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38.5</v>
      </c>
      <c r="L122" s="72">
        <v>0.5</v>
      </c>
      <c r="M122" s="72">
        <v>1.4</v>
      </c>
      <c r="N122" s="72">
        <v>4.4000000000000004</v>
      </c>
      <c r="O122" s="72">
        <v>0</v>
      </c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5</v>
      </c>
      <c r="AQ122" s="70">
        <f t="shared" si="8"/>
        <v>44.8</v>
      </c>
      <c r="AR122" s="70">
        <f>IFERROR(VLOOKUP(A122,Climatologia_PP!A:U,9+Precipitacion!$E$2,FALSE),"")</f>
        <v>220.13076923076929</v>
      </c>
      <c r="AS122" s="70">
        <f t="shared" si="9"/>
        <v>20.351539294824747</v>
      </c>
      <c r="AT122" s="70">
        <f t="shared" si="10"/>
        <v>122.10923576894849</v>
      </c>
      <c r="AU122" s="70">
        <f t="shared" si="11"/>
        <v>38.5</v>
      </c>
      <c r="AV122" s="70">
        <f>IFERROR(VLOOKUP(A122,Maximos!A:AQ,8+(Precipitacion!$E$2-1)*3,FALSE),"")</f>
        <v>110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43357</v>
      </c>
      <c r="AX122" s="72">
        <f t="shared" si="12"/>
        <v>-71.5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20</v>
      </c>
      <c r="M123" s="72">
        <v>0</v>
      </c>
      <c r="N123" s="72">
        <v>0</v>
      </c>
      <c r="O123" s="72">
        <v>0</v>
      </c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5</v>
      </c>
      <c r="AQ123" s="70">
        <f t="shared" si="8"/>
        <v>20</v>
      </c>
      <c r="AR123" s="70">
        <f>IFERROR(VLOOKUP(A123,Climatologia_PP!A:U,9+Precipitacion!$E$2,FALSE),"")</f>
        <v>131.41724137931041</v>
      </c>
      <c r="AS123" s="70">
        <f t="shared" si="9"/>
        <v>15.218703261525537</v>
      </c>
      <c r="AT123" s="70">
        <f t="shared" si="10"/>
        <v>91.312219569153214</v>
      </c>
      <c r="AU123" s="70">
        <f t="shared" si="11"/>
        <v>20</v>
      </c>
      <c r="AV123" s="70">
        <f>IFERROR(VLOOKUP(A123,Maximos!A:AQ,8+(Precipitacion!$E$2-1)*3,FALSE),"")</f>
        <v>110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45541</v>
      </c>
      <c r="AX123" s="72">
        <f t="shared" si="12"/>
        <v>-90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3</v>
      </c>
      <c r="L124" s="72">
        <v>0</v>
      </c>
      <c r="M124" s="72">
        <v>0</v>
      </c>
      <c r="N124" s="72">
        <v>0</v>
      </c>
      <c r="O124" s="72">
        <v>2.5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5</v>
      </c>
      <c r="AQ124" s="70">
        <f t="shared" si="8"/>
        <v>5.5</v>
      </c>
      <c r="AR124" s="70">
        <f>IFERROR(VLOOKUP(A124,Climatologia_PP!A:U,9+Precipitacion!$E$2,FALSE),"")</f>
        <v>162.12142857142859</v>
      </c>
      <c r="AS124" s="70">
        <f t="shared" si="9"/>
        <v>3.3925188350883371</v>
      </c>
      <c r="AT124" s="70">
        <f t="shared" si="10"/>
        <v>20.355113010530022</v>
      </c>
      <c r="AU124" s="70">
        <f t="shared" si="11"/>
        <v>3</v>
      </c>
      <c r="AV124" s="70">
        <f>IFERROR(VLOOKUP(A124,Maximos!A:AQ,8+(Precipitacion!$E$2-1)*3,FALSE),"")</f>
        <v>119.8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42987</v>
      </c>
      <c r="AX124" s="72">
        <f t="shared" si="12"/>
        <v>-116.8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309.68894443598032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152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0.2</v>
      </c>
      <c r="M126" s="72">
        <v>0.1</v>
      </c>
      <c r="N126" s="72">
        <v>1.8</v>
      </c>
      <c r="O126" s="72">
        <v>10.5</v>
      </c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5</v>
      </c>
      <c r="AQ126" s="70">
        <f t="shared" si="8"/>
        <v>12.6</v>
      </c>
      <c r="AR126" s="70">
        <f>IFERROR(VLOOKUP(A126,Climatologia_PP!A:U,9+Precipitacion!$E$2,FALSE),"")</f>
        <v>182.92142857142849</v>
      </c>
      <c r="AS126" s="70">
        <f t="shared" si="9"/>
        <v>6.8882033660041415</v>
      </c>
      <c r="AT126" s="70">
        <f t="shared" si="10"/>
        <v>41.329220196024856</v>
      </c>
      <c r="AU126" s="70">
        <f t="shared" si="11"/>
        <v>10.5</v>
      </c>
      <c r="AV126" s="70">
        <f>IFERROR(VLOOKUP(A126,Maximos!A:AQ,8+(Precipitacion!$E$2-1)*3,FALSE),"")</f>
        <v>101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26" s="72">
        <f t="shared" si="12"/>
        <v>-90.5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2</v>
      </c>
      <c r="L127" s="72">
        <v>0</v>
      </c>
      <c r="M127" s="72">
        <v>0</v>
      </c>
      <c r="N127" s="72">
        <v>0</v>
      </c>
      <c r="O127" s="72">
        <v>24.5</v>
      </c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5</v>
      </c>
      <c r="AQ127" s="70">
        <f t="shared" si="8"/>
        <v>26.5</v>
      </c>
      <c r="AR127" s="70">
        <f>IFERROR(VLOOKUP(A127,Climatologia_PP!A:U,9+Precipitacion!$E$2,FALSE),"")</f>
        <v>157.63333333333341</v>
      </c>
      <c r="AS127" s="70">
        <f t="shared" si="9"/>
        <v>16.81116515119475</v>
      </c>
      <c r="AT127" s="70">
        <f t="shared" si="10"/>
        <v>100.86699090716849</v>
      </c>
      <c r="AU127" s="70">
        <f t="shared" si="11"/>
        <v>24.5</v>
      </c>
      <c r="AV127" s="70">
        <f>IFERROR(VLOOKUP(A127,Maximos!A:AQ,8+(Precipitacion!$E$2-1)*3,FALSE),"")</f>
        <v>112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127" s="72">
        <f t="shared" si="12"/>
        <v>-87.5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92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0</v>
      </c>
      <c r="N129" s="72">
        <v>0.2</v>
      </c>
      <c r="O129" s="72">
        <v>6.6</v>
      </c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5</v>
      </c>
      <c r="AQ129" s="70">
        <f t="shared" si="8"/>
        <v>6.8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6.6</v>
      </c>
      <c r="AV129" s="70">
        <f>IFERROR(VLOOKUP(A129,Maximos!A:AQ,8+(Precipitacion!$E$2-1)*3,FALSE),"")</f>
        <v>134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129" s="72">
        <f t="shared" si="12"/>
        <v>-127.4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8</v>
      </c>
      <c r="L131" s="72">
        <v>5</v>
      </c>
      <c r="M131" s="72">
        <v>0</v>
      </c>
      <c r="N131" s="72">
        <v>0</v>
      </c>
      <c r="O131" s="72">
        <v>0</v>
      </c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5</v>
      </c>
      <c r="AQ131" s="70">
        <f t="shared" si="8"/>
        <v>13</v>
      </c>
      <c r="AR131" s="70">
        <f>IFERROR(VLOOKUP(A131,Climatologia_PP!A:U,9+Precipitacion!$E$2,FALSE),"")</f>
        <v>187.04</v>
      </c>
      <c r="AS131" s="70">
        <f t="shared" si="9"/>
        <v>6.9503849443969203</v>
      </c>
      <c r="AT131" s="70">
        <f t="shared" si="10"/>
        <v>41.702309666381524</v>
      </c>
      <c r="AU131" s="70">
        <f t="shared" si="11"/>
        <v>8</v>
      </c>
      <c r="AV131" s="70">
        <f>IFERROR(VLOOKUP(A131,Maximos!A:AQ,8+(Precipitacion!$E$2-1)*3,FALSE),"")</f>
        <v>120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36049</v>
      </c>
      <c r="AX131" s="72">
        <f t="shared" si="12"/>
        <v>-112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175.61333333333329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135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1.5</v>
      </c>
      <c r="L133" s="72">
        <v>0</v>
      </c>
      <c r="M133" s="72">
        <v>0</v>
      </c>
      <c r="N133" s="72">
        <v>0</v>
      </c>
      <c r="O133" s="72">
        <v>0.2</v>
      </c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5</v>
      </c>
      <c r="AQ133" s="70">
        <f t="shared" ref="AQ133:AQ196" si="14">IF(AP133&gt;0,SUM(K133:AO133),"")</f>
        <v>1.7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1.5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</v>
      </c>
      <c r="N134" s="72">
        <v>0</v>
      </c>
      <c r="O134" s="72">
        <v>0</v>
      </c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5</v>
      </c>
      <c r="AQ134" s="70">
        <f t="shared" si="14"/>
        <v>0</v>
      </c>
      <c r="AR134" s="70">
        <f>IFERROR(VLOOKUP(A134,Climatologia_PP!A:U,9+Precipitacion!$E$2,FALSE),"")</f>
        <v>246.9038461538461</v>
      </c>
      <c r="AS134" s="70">
        <f t="shared" si="15"/>
        <v>0</v>
      </c>
      <c r="AT134" s="70">
        <f t="shared" si="16"/>
        <v>0</v>
      </c>
      <c r="AU134" s="70">
        <f t="shared" si="17"/>
        <v>0</v>
      </c>
      <c r="AV134" s="70">
        <f>IFERROR(VLOOKUP(A134,Maximos!A:AQ,8+(Precipitacion!$E$2-1)*3,FALSE),"")</f>
        <v>112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43731</v>
      </c>
      <c r="AX134" s="72">
        <f t="shared" si="18"/>
        <v>-112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8</v>
      </c>
      <c r="L135" s="72">
        <v>1</v>
      </c>
      <c r="M135" s="72">
        <v>0</v>
      </c>
      <c r="N135" s="72">
        <v>7</v>
      </c>
      <c r="O135" s="72">
        <v>0</v>
      </c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5</v>
      </c>
      <c r="AQ135" s="70">
        <f t="shared" si="14"/>
        <v>16</v>
      </c>
      <c r="AR135" s="70">
        <f>IFERROR(VLOOKUP(A135,Climatologia_PP!A:U,9+Precipitacion!$E$2,FALSE),"")</f>
        <v>186.33750000000001</v>
      </c>
      <c r="AS135" s="70">
        <f t="shared" si="15"/>
        <v>8.5865700677534047</v>
      </c>
      <c r="AT135" s="70">
        <f t="shared" si="16"/>
        <v>51.519420406520425</v>
      </c>
      <c r="AU135" s="70">
        <f t="shared" si="17"/>
        <v>8</v>
      </c>
      <c r="AV135" s="70">
        <f>IFERROR(VLOOKUP(A135,Maximos!A:AQ,8+(Precipitacion!$E$2-1)*3,FALSE),"")</f>
        <v>92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37154</v>
      </c>
      <c r="AX135" s="72">
        <f t="shared" si="18"/>
        <v>-84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20</v>
      </c>
      <c r="M136" s="72">
        <v>0</v>
      </c>
      <c r="N136" s="72">
        <v>0</v>
      </c>
      <c r="O136" s="72">
        <v>0</v>
      </c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5</v>
      </c>
      <c r="AQ136" s="70">
        <f t="shared" si="14"/>
        <v>20</v>
      </c>
      <c r="AR136" s="70">
        <f>IFERROR(VLOOKUP(A136,Climatologia_PP!A:U,9+Precipitacion!$E$2,FALSE),"")</f>
        <v>197.17625969648361</v>
      </c>
      <c r="AS136" s="70">
        <f t="shared" si="15"/>
        <v>10.143208939446515</v>
      </c>
      <c r="AT136" s="70">
        <f t="shared" si="16"/>
        <v>60.859253636679085</v>
      </c>
      <c r="AU136" s="70">
        <f t="shared" si="17"/>
        <v>20</v>
      </c>
      <c r="AV136" s="70">
        <f>IFERROR(VLOOKUP(A136,Maximos!A:AQ,8+(Precipitacion!$E$2-1)*3,FALSE),"")</f>
        <v>100.2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39713</v>
      </c>
      <c r="AX136" s="72">
        <f t="shared" si="18"/>
        <v>-80.2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136.2214285714285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128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32770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3.5</v>
      </c>
      <c r="M138" s="72">
        <v>0</v>
      </c>
      <c r="N138" s="72">
        <v>0</v>
      </c>
      <c r="O138" s="72">
        <v>0</v>
      </c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5</v>
      </c>
      <c r="AQ138" s="70">
        <f t="shared" si="14"/>
        <v>3.5</v>
      </c>
      <c r="AR138" s="70">
        <f>IFERROR(VLOOKUP(A138,Climatologia_PP!A:U,9+Precipitacion!$E$2,FALSE),"")</f>
        <v>156.45925925925931</v>
      </c>
      <c r="AS138" s="70">
        <f t="shared" si="15"/>
        <v>2.2370040715841295</v>
      </c>
      <c r="AT138" s="70">
        <f t="shared" si="16"/>
        <v>16.665111111111088</v>
      </c>
      <c r="AU138" s="70">
        <f t="shared" si="17"/>
        <v>3.5</v>
      </c>
      <c r="AV138" s="70">
        <f>IFERROR(VLOOKUP(A138,Maximos!A:AQ,8+(Precipitacion!$E$2-1)*3,FALSE),"")</f>
        <v>112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45928</v>
      </c>
      <c r="AX138" s="72">
        <f t="shared" si="18"/>
        <v>-108.5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0.2</v>
      </c>
      <c r="L139" s="72">
        <v>1</v>
      </c>
      <c r="M139" s="72">
        <v>1.2</v>
      </c>
      <c r="N139" s="72">
        <v>0</v>
      </c>
      <c r="O139" s="72">
        <v>0</v>
      </c>
      <c r="P139" s="91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5</v>
      </c>
      <c r="AQ139" s="70">
        <f t="shared" si="14"/>
        <v>2.4</v>
      </c>
      <c r="AR139" s="70">
        <f>IFERROR(VLOOKUP(A139,Climatologia_PP!A:U,9+Precipitacion!$E$2,FALSE),"")</f>
        <v>183.6</v>
      </c>
      <c r="AS139" s="70">
        <f t="shared" si="15"/>
        <v>1.3071895424836601</v>
      </c>
      <c r="AT139" s="70">
        <f t="shared" si="16"/>
        <v>7.8431372549019605</v>
      </c>
      <c r="AU139" s="70">
        <f t="shared" si="17"/>
        <v>1.2</v>
      </c>
      <c r="AV139" s="70">
        <f>IFERROR(VLOOKUP(A139,Maximos!A:AQ,8+(Precipitacion!$E$2-1)*3,FALSE),"")</f>
        <v>135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32772</v>
      </c>
      <c r="AX139" s="72">
        <f t="shared" si="18"/>
        <v>-133.80000000000001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54.4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24003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150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25461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110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45922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221.25384615384621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123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33.4</v>
      </c>
      <c r="L146" s="72">
        <v>3.8</v>
      </c>
      <c r="M146" s="72">
        <v>2.9</v>
      </c>
      <c r="N146" s="72">
        <v>0</v>
      </c>
      <c r="O146" s="72">
        <v>0</v>
      </c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5</v>
      </c>
      <c r="AQ146" s="70">
        <f t="shared" si="14"/>
        <v>40.099999999999994</v>
      </c>
      <c r="AR146" s="70">
        <f>IFERROR(VLOOKUP(A146,Climatologia_PP!A:U,9+Precipitacion!$E$2,FALSE),"")</f>
        <v>254.48</v>
      </c>
      <c r="AS146" s="70">
        <f t="shared" si="15"/>
        <v>15.757623388871423</v>
      </c>
      <c r="AT146" s="70">
        <f t="shared" si="16"/>
        <v>94.545740333228537</v>
      </c>
      <c r="AU146" s="70">
        <f t="shared" si="17"/>
        <v>33.4</v>
      </c>
      <c r="AV146" s="70">
        <f>IFERROR(VLOOKUP(A146,Maximos!A:AQ,8+(Precipitacion!$E$2-1)*3,FALSE),"")</f>
        <v>131.80000000000001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30580</v>
      </c>
      <c r="AX146" s="72">
        <f t="shared" si="18"/>
        <v>-98.4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24</v>
      </c>
      <c r="L147" s="72">
        <v>0</v>
      </c>
      <c r="M147" s="72">
        <v>16</v>
      </c>
      <c r="N147" s="72">
        <v>0</v>
      </c>
      <c r="O147" s="72">
        <v>4</v>
      </c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5</v>
      </c>
      <c r="AQ147" s="70">
        <f t="shared" si="14"/>
        <v>44</v>
      </c>
      <c r="AR147" s="70">
        <f>IFERROR(VLOOKUP(A147,Climatologia_PP!A:U,9+Precipitacion!$E$2,FALSE),"")</f>
        <v>293.37499999999989</v>
      </c>
      <c r="AS147" s="70">
        <f t="shared" si="15"/>
        <v>14.997869620792507</v>
      </c>
      <c r="AT147" s="70">
        <f t="shared" si="16"/>
        <v>89.987217724755041</v>
      </c>
      <c r="AU147" s="70">
        <f t="shared" si="17"/>
        <v>24</v>
      </c>
      <c r="AV147" s="70">
        <f>IFERROR(VLOOKUP(A147,Maximos!A:AQ,8+(Precipitacion!$E$2-1)*3,FALSE),"")</f>
        <v>116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44087</v>
      </c>
      <c r="AX147" s="72">
        <f t="shared" si="18"/>
        <v>-92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23</v>
      </c>
      <c r="L148" s="72">
        <v>4</v>
      </c>
      <c r="M148" s="72">
        <v>4</v>
      </c>
      <c r="N148" s="72">
        <v>0</v>
      </c>
      <c r="O148" s="72">
        <v>15</v>
      </c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5</v>
      </c>
      <c r="AQ148" s="70">
        <f t="shared" si="14"/>
        <v>46</v>
      </c>
      <c r="AR148" s="70">
        <f>IFERROR(VLOOKUP(A148,Climatologia_PP!A:U,9+Precipitacion!$E$2,FALSE),"")</f>
        <v>279.89999999999998</v>
      </c>
      <c r="AS148" s="70">
        <f t="shared" si="15"/>
        <v>16.434440871739909</v>
      </c>
      <c r="AT148" s="70">
        <f t="shared" si="16"/>
        <v>98.60664523043944</v>
      </c>
      <c r="AU148" s="70">
        <f t="shared" si="17"/>
        <v>23</v>
      </c>
      <c r="AV148" s="70">
        <f>IFERROR(VLOOKUP(A148,Maximos!A:AQ,8+(Precipitacion!$E$2-1)*3,FALSE),"")</f>
        <v>118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42630</v>
      </c>
      <c r="AX148" s="72">
        <f t="shared" si="18"/>
        <v>-95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6</v>
      </c>
      <c r="L149" s="72">
        <v>26</v>
      </c>
      <c r="M149" s="72">
        <v>2</v>
      </c>
      <c r="N149" s="72">
        <v>0</v>
      </c>
      <c r="O149" s="72">
        <v>0</v>
      </c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5</v>
      </c>
      <c r="AQ149" s="70">
        <f t="shared" si="14"/>
        <v>34</v>
      </c>
      <c r="AR149" s="70">
        <f>IFERROR(VLOOKUP(A149,Climatologia_PP!A:U,9+Precipitacion!$E$2,FALSE),"")</f>
        <v>323.9679599603017</v>
      </c>
      <c r="AS149" s="70">
        <f t="shared" si="15"/>
        <v>10.494864987317351</v>
      </c>
      <c r="AT149" s="70">
        <f t="shared" si="16"/>
        <v>62.969189923904111</v>
      </c>
      <c r="AU149" s="70">
        <f t="shared" si="17"/>
        <v>26</v>
      </c>
      <c r="AV149" s="70">
        <f>IFERROR(VLOOKUP(A149,Maximos!A:AQ,8+(Precipitacion!$E$2-1)*3,FALSE),"")</f>
        <v>140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36056</v>
      </c>
      <c r="AX149" s="72">
        <f t="shared" si="18"/>
        <v>-114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10</v>
      </c>
      <c r="L150" s="72">
        <v>11</v>
      </c>
      <c r="M150" s="72">
        <v>0</v>
      </c>
      <c r="N150" s="72">
        <v>4</v>
      </c>
      <c r="O150" s="72">
        <v>1</v>
      </c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5</v>
      </c>
      <c r="AQ150" s="70">
        <f t="shared" si="14"/>
        <v>26</v>
      </c>
      <c r="AR150" s="70">
        <f>IFERROR(VLOOKUP(A150,Climatologia_PP!A:U,9+Precipitacion!$E$2,FALSE),"")</f>
        <v>337</v>
      </c>
      <c r="AS150" s="70">
        <f t="shared" si="15"/>
        <v>7.71513353115727</v>
      </c>
      <c r="AT150" s="70">
        <f t="shared" si="16"/>
        <v>46.290801186943618</v>
      </c>
      <c r="AU150" s="70">
        <f t="shared" si="17"/>
        <v>11</v>
      </c>
      <c r="AV150" s="70">
        <f>IFERROR(VLOOKUP(A150,Maximos!A:AQ,8+(Precipitacion!$E$2-1)*3,FALSE),"")</f>
        <v>140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36417</v>
      </c>
      <c r="AX150" s="72">
        <f t="shared" si="18"/>
        <v>-129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23</v>
      </c>
      <c r="L151" s="72">
        <v>1</v>
      </c>
      <c r="M151" s="72">
        <v>3</v>
      </c>
      <c r="N151" s="72">
        <v>9</v>
      </c>
      <c r="O151" s="72">
        <v>0</v>
      </c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5</v>
      </c>
      <c r="AQ151" s="70">
        <f t="shared" si="14"/>
        <v>36</v>
      </c>
      <c r="AR151" s="70">
        <f>IFERROR(VLOOKUP(A151,Climatologia_PP!A:U,9+Precipitacion!$E$2,FALSE),"")</f>
        <v>377.37666666666672</v>
      </c>
      <c r="AS151" s="70">
        <f t="shared" si="15"/>
        <v>9.5395405121319978</v>
      </c>
      <c r="AT151" s="70">
        <f t="shared" si="16"/>
        <v>57.237243072791983</v>
      </c>
      <c r="AU151" s="70">
        <f t="shared" si="17"/>
        <v>23</v>
      </c>
      <c r="AV151" s="70">
        <f>IFERROR(VLOOKUP(A151,Maximos!A:AQ,8+(Precipitacion!$E$2-1)*3,FALSE),"")</f>
        <v>209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45914</v>
      </c>
      <c r="AX151" s="72">
        <f t="shared" si="18"/>
        <v>-186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</v>
      </c>
      <c r="M152" s="72">
        <v>0</v>
      </c>
      <c r="N152" s="72">
        <v>0</v>
      </c>
      <c r="O152" s="72">
        <v>2</v>
      </c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5</v>
      </c>
      <c r="AQ152" s="70">
        <f t="shared" si="14"/>
        <v>7</v>
      </c>
      <c r="AR152" s="70">
        <f>IFERROR(VLOOKUP(A152,Climatologia_PP!A:U,9+Precipitacion!$E$2,FALSE),"")</f>
        <v>231.5633333333333</v>
      </c>
      <c r="AS152" s="70">
        <f t="shared" si="15"/>
        <v>3.0229310915660226</v>
      </c>
      <c r="AT152" s="70">
        <f t="shared" si="16"/>
        <v>18.137586549396133</v>
      </c>
      <c r="AU152" s="70">
        <f t="shared" si="17"/>
        <v>5</v>
      </c>
      <c r="AV152" s="70">
        <f>IFERROR(VLOOKUP(A152,Maximos!A:AQ,8+(Precipitacion!$E$2-1)*3,FALSE),"")</f>
        <v>126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152" s="72">
        <f t="shared" si="18"/>
        <v>-121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28</v>
      </c>
      <c r="L153" s="72">
        <v>0</v>
      </c>
      <c r="M153" s="72">
        <v>2</v>
      </c>
      <c r="N153" s="72">
        <v>0</v>
      </c>
      <c r="O153" s="72">
        <v>43</v>
      </c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5</v>
      </c>
      <c r="AQ153" s="70">
        <f t="shared" si="14"/>
        <v>73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43</v>
      </c>
      <c r="AV153" s="70">
        <f>IFERROR(VLOOKUP(A153,Maximos!A:AQ,8+(Precipitacion!$E$2-1)*3,FALSE),"")</f>
        <v>157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41178</v>
      </c>
      <c r="AX153" s="72">
        <f t="shared" si="18"/>
        <v>-114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33</v>
      </c>
      <c r="L154" s="72">
        <v>24</v>
      </c>
      <c r="M154" s="72">
        <v>22</v>
      </c>
      <c r="N154" s="72">
        <v>0</v>
      </c>
      <c r="O154" s="72">
        <v>0</v>
      </c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5</v>
      </c>
      <c r="AQ154" s="70">
        <f t="shared" si="14"/>
        <v>79</v>
      </c>
      <c r="AR154" s="70">
        <f>IFERROR(VLOOKUP(A154,Climatologia_PP!A:U,9+Precipitacion!$E$2,FALSE),"")</f>
        <v>246.06923076923081</v>
      </c>
      <c r="AS154" s="70">
        <f t="shared" si="15"/>
        <v>32.104786020194439</v>
      </c>
      <c r="AT154" s="70">
        <f t="shared" si="16"/>
        <v>192.62871612116663</v>
      </c>
      <c r="AU154" s="70">
        <f t="shared" si="17"/>
        <v>33</v>
      </c>
      <c r="AV154" s="70">
        <f>IFERROR(VLOOKUP(A154,Maximos!A:AQ,8+(Precipitacion!$E$2-1)*3,FALSE),"")</f>
        <v>88.1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33490</v>
      </c>
      <c r="AX154" s="72">
        <f t="shared" si="18"/>
        <v>-55.099999999999994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40</v>
      </c>
      <c r="L155" s="72">
        <v>55</v>
      </c>
      <c r="M155" s="72">
        <v>12</v>
      </c>
      <c r="N155" s="72">
        <v>13</v>
      </c>
      <c r="O155" s="72">
        <v>11</v>
      </c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5</v>
      </c>
      <c r="AQ155" s="70">
        <f t="shared" si="14"/>
        <v>131</v>
      </c>
      <c r="AR155" s="70">
        <f>IFERROR(VLOOKUP(A155,Climatologia_PP!A:U,9+Precipitacion!$E$2,FALSE),"")</f>
        <v>676.323076923077</v>
      </c>
      <c r="AS155" s="70">
        <f t="shared" si="15"/>
        <v>19.369441095516478</v>
      </c>
      <c r="AT155" s="70">
        <f t="shared" si="16"/>
        <v>116.21664657309888</v>
      </c>
      <c r="AU155" s="70">
        <f t="shared" si="17"/>
        <v>55</v>
      </c>
      <c r="AV155" s="70">
        <f>IFERROR(VLOOKUP(A155,Maximos!A:AQ,8+(Precipitacion!$E$2-1)*3,FALSE),"")</f>
        <v>163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155" s="72">
        <f t="shared" si="18"/>
        <v>-108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38</v>
      </c>
      <c r="L156" s="72">
        <v>5</v>
      </c>
      <c r="M156" s="72">
        <v>4.5999999999999996</v>
      </c>
      <c r="N156" s="72">
        <v>22</v>
      </c>
      <c r="O156" s="72">
        <v>1</v>
      </c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5</v>
      </c>
      <c r="AQ156" s="70">
        <f t="shared" si="14"/>
        <v>70.599999999999994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38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6" s="72">
        <f t="shared" si="18"/>
        <v>-97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63.3</v>
      </c>
      <c r="L157" s="72">
        <v>7.3</v>
      </c>
      <c r="M157" s="72">
        <v>2.7</v>
      </c>
      <c r="N157" s="72">
        <v>36.6</v>
      </c>
      <c r="O157" s="72">
        <v>0</v>
      </c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5</v>
      </c>
      <c r="AQ157" s="70">
        <f t="shared" si="14"/>
        <v>109.9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63.3</v>
      </c>
      <c r="AV157" s="70">
        <f>IFERROR(VLOOKUP(A157,Maximos!A:AQ,8+(Precipitacion!$E$2-1)*3,FALSE),"")</f>
        <v>142.80000000000001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41164</v>
      </c>
      <c r="AX157" s="72">
        <f t="shared" si="18"/>
        <v>-79.500000000000014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31.9</v>
      </c>
      <c r="L158" s="72">
        <v>8.9</v>
      </c>
      <c r="M158" s="72">
        <v>0</v>
      </c>
      <c r="N158" s="72">
        <v>0</v>
      </c>
      <c r="O158" s="72">
        <v>2.2999999999999998</v>
      </c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5</v>
      </c>
      <c r="AQ158" s="70">
        <f t="shared" si="14"/>
        <v>43.099999999999994</v>
      </c>
      <c r="AR158" s="70">
        <f>IFERROR(VLOOKUP(A158,Climatologia_PP!A:U,9+Precipitacion!$E$2,FALSE),"")</f>
        <v>212.19655172413789</v>
      </c>
      <c r="AS158" s="70">
        <f t="shared" si="15"/>
        <v>20.311357394738124</v>
      </c>
      <c r="AT158" s="70">
        <f t="shared" si="16"/>
        <v>121.86814436842873</v>
      </c>
      <c r="AU158" s="70">
        <f t="shared" si="17"/>
        <v>31.9</v>
      </c>
      <c r="AV158" s="70">
        <f>IFERROR(VLOOKUP(A158,Maximos!A:AQ,8+(Precipitacion!$E$2-1)*3,FALSE),"")</f>
        <v>150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32029</v>
      </c>
      <c r="AX158" s="72">
        <f t="shared" si="18"/>
        <v>-118.1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85</v>
      </c>
      <c r="L159" s="72">
        <v>13</v>
      </c>
      <c r="M159" s="72">
        <v>14</v>
      </c>
      <c r="N159" s="72">
        <v>9</v>
      </c>
      <c r="O159" s="72">
        <v>0</v>
      </c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5</v>
      </c>
      <c r="AQ159" s="70">
        <f t="shared" si="14"/>
        <v>121</v>
      </c>
      <c r="AR159" s="70">
        <f>IFERROR(VLOOKUP(A159,Climatologia_PP!A:U,9+Precipitacion!$E$2,FALSE),"")</f>
        <v>592.23461538461538</v>
      </c>
      <c r="AS159" s="70">
        <f t="shared" si="15"/>
        <v>20.431092147732514</v>
      </c>
      <c r="AT159" s="70">
        <f t="shared" si="16"/>
        <v>122.58655288639507</v>
      </c>
      <c r="AU159" s="70">
        <f t="shared" si="17"/>
        <v>85</v>
      </c>
      <c r="AV159" s="70">
        <f>IFERROR(VLOOKUP(A159,Maximos!A:AQ,8+(Precipitacion!$E$2-1)*3,FALSE),"")</f>
        <v>244.1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59" s="72">
        <f t="shared" si="18"/>
        <v>-159.1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296.74583333333328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200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32407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16</v>
      </c>
      <c r="L161" s="72">
        <v>18</v>
      </c>
      <c r="M161" s="72">
        <v>21</v>
      </c>
      <c r="N161" s="72">
        <v>26</v>
      </c>
      <c r="O161" s="72">
        <v>9</v>
      </c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5</v>
      </c>
      <c r="AQ161" s="70">
        <f t="shared" si="14"/>
        <v>90</v>
      </c>
      <c r="AR161" s="70">
        <f>IFERROR(VLOOKUP(A161,Climatologia_PP!A:U,9+Precipitacion!$E$2,FALSE),"")</f>
        <v>252.47692307692299</v>
      </c>
      <c r="AS161" s="70">
        <f t="shared" si="15"/>
        <v>35.646822253366658</v>
      </c>
      <c r="AT161" s="70">
        <f t="shared" si="16"/>
        <v>200</v>
      </c>
      <c r="AU161" s="70">
        <f t="shared" si="17"/>
        <v>26</v>
      </c>
      <c r="AV161" s="70">
        <f>IFERROR(VLOOKUP(A161,Maximos!A:AQ,8+(Precipitacion!$E$2-1)*3,FALSE),"")</f>
        <v>108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44454</v>
      </c>
      <c r="AX161" s="72">
        <f t="shared" si="18"/>
        <v>-82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62</v>
      </c>
      <c r="L162" s="72">
        <v>33</v>
      </c>
      <c r="M162" s="72">
        <v>0</v>
      </c>
      <c r="N162" s="72">
        <v>0</v>
      </c>
      <c r="O162" s="72">
        <v>24</v>
      </c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5</v>
      </c>
      <c r="AQ162" s="70">
        <f t="shared" si="14"/>
        <v>119</v>
      </c>
      <c r="AR162" s="70">
        <f>IFERROR(VLOOKUP(A162,Climatologia_PP!A:U,9+Precipitacion!$E$2,FALSE),"")</f>
        <v>208.06896551724139</v>
      </c>
      <c r="AS162" s="70">
        <f t="shared" si="15"/>
        <v>57.192575406032475</v>
      </c>
      <c r="AT162" s="70">
        <f t="shared" si="16"/>
        <v>200</v>
      </c>
      <c r="AU162" s="70">
        <f t="shared" si="17"/>
        <v>62</v>
      </c>
      <c r="AV162" s="70">
        <f>IFERROR(VLOOKUP(A162,Maximos!A:AQ,8+(Precipitacion!$E$2-1)*3,FALSE),"")</f>
        <v>133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162" s="72">
        <f t="shared" si="18"/>
        <v>-71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0</v>
      </c>
      <c r="N163" s="72">
        <v>0</v>
      </c>
      <c r="O163" s="72">
        <v>20</v>
      </c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5</v>
      </c>
      <c r="AQ163" s="70">
        <f t="shared" si="14"/>
        <v>40</v>
      </c>
      <c r="AR163" s="70">
        <f>IFERROR(VLOOKUP(A163,Climatologia_PP!A:U,9+Precipitacion!$E$2,FALSE),"")</f>
        <v>214.68965517241381</v>
      </c>
      <c r="AS163" s="70">
        <f t="shared" si="15"/>
        <v>18.631545133311917</v>
      </c>
      <c r="AT163" s="70">
        <f t="shared" si="16"/>
        <v>111.7892707998715</v>
      </c>
      <c r="AU163" s="70">
        <f t="shared" si="17"/>
        <v>20</v>
      </c>
      <c r="AV163" s="70">
        <f>IFERROR(VLOOKUP(A163,Maximos!A:AQ,8+(Precipitacion!$E$2-1)*3,FALSE),"")</f>
        <v>136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163" s="72">
        <f t="shared" si="18"/>
        <v>-116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269.72916666666669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95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44450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10</v>
      </c>
      <c r="L165" s="72">
        <v>0</v>
      </c>
      <c r="M165" s="72">
        <v>26</v>
      </c>
      <c r="N165" s="72">
        <v>0</v>
      </c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4</v>
      </c>
      <c r="AQ165" s="70">
        <f t="shared" si="14"/>
        <v>36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26</v>
      </c>
      <c r="AV165" s="70">
        <f>IFERROR(VLOOKUP(A165,Maximos!A:AQ,8+(Precipitacion!$E$2-1)*3,FALSE),"")</f>
        <v>158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32038</v>
      </c>
      <c r="AX165" s="72">
        <f t="shared" si="18"/>
        <v>-132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70</v>
      </c>
      <c r="L166" s="72">
        <v>35</v>
      </c>
      <c r="M166" s="72">
        <v>19</v>
      </c>
      <c r="N166" s="72">
        <v>12</v>
      </c>
      <c r="O166" s="72">
        <v>5</v>
      </c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5</v>
      </c>
      <c r="AQ166" s="70">
        <f t="shared" si="14"/>
        <v>141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70</v>
      </c>
      <c r="AV166" s="70">
        <f>IFERROR(VLOOKUP(A166,Maximos!A:AQ,8+(Precipitacion!$E$2-1)*3,FALSE),"")</f>
        <v>135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38972</v>
      </c>
      <c r="AX166" s="72">
        <f t="shared" si="18"/>
        <v>-65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</v>
      </c>
      <c r="M167" s="72">
        <v>0</v>
      </c>
      <c r="N167" s="72">
        <v>24</v>
      </c>
      <c r="O167" s="72">
        <v>0</v>
      </c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5</v>
      </c>
      <c r="AQ167" s="70">
        <f t="shared" si="14"/>
        <v>26</v>
      </c>
      <c r="AR167" s="70">
        <f>IFERROR(VLOOKUP(A167,Climatologia_PP!A:U,9+Precipitacion!$E$2,FALSE),"")</f>
        <v>231.37142857142859</v>
      </c>
      <c r="AS167" s="70">
        <f t="shared" si="15"/>
        <v>11.237342553716966</v>
      </c>
      <c r="AT167" s="70">
        <f t="shared" si="16"/>
        <v>67.424055322301797</v>
      </c>
      <c r="AU167" s="70">
        <f t="shared" si="17"/>
        <v>24</v>
      </c>
      <c r="AV167" s="70">
        <f>IFERROR(VLOOKUP(A167,Maximos!A:AQ,8+(Precipitacion!$E$2-1)*3,FALSE),"")</f>
        <v>125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167" s="72">
        <f t="shared" si="18"/>
        <v>-101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33</v>
      </c>
      <c r="L168" s="72">
        <v>0</v>
      </c>
      <c r="M168" s="72">
        <v>6</v>
      </c>
      <c r="N168" s="72">
        <v>1.4</v>
      </c>
      <c r="O168" s="72">
        <v>3</v>
      </c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5</v>
      </c>
      <c r="AQ168" s="70">
        <f t="shared" si="14"/>
        <v>43.4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33</v>
      </c>
      <c r="AV168" s="70">
        <f>IFERROR(VLOOKUP(A168,Maximos!A:AQ,8+(Precipitacion!$E$2-1)*3,FALSE),"")</f>
        <v>92.8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168" s="72">
        <f t="shared" si="18"/>
        <v>-59.8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25</v>
      </c>
      <c r="L169" s="72">
        <v>20</v>
      </c>
      <c r="M169" s="72">
        <v>4</v>
      </c>
      <c r="N169" s="72">
        <v>0</v>
      </c>
      <c r="O169" s="72">
        <v>2</v>
      </c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5</v>
      </c>
      <c r="AQ169" s="70">
        <f t="shared" si="14"/>
        <v>51</v>
      </c>
      <c r="AR169" s="70">
        <f>IFERROR(VLOOKUP(A169,Climatologia_PP!A:U,9+Precipitacion!$E$2,FALSE),"")</f>
        <v>335.73076923076923</v>
      </c>
      <c r="AS169" s="70">
        <f t="shared" si="15"/>
        <v>15.190743498682552</v>
      </c>
      <c r="AT169" s="70">
        <f t="shared" si="16"/>
        <v>91.144460992095318</v>
      </c>
      <c r="AU169" s="70">
        <f t="shared" si="17"/>
        <v>25</v>
      </c>
      <c r="AV169" s="70">
        <f>IFERROR(VLOOKUP(A169,Maximos!A:AQ,8+(Precipitacion!$E$2-1)*3,FALSE),"")</f>
        <v>135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169" s="72">
        <f t="shared" si="18"/>
        <v>-110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1</v>
      </c>
      <c r="M170" s="72">
        <v>0</v>
      </c>
      <c r="N170" s="72">
        <v>0</v>
      </c>
      <c r="O170" s="72">
        <v>2</v>
      </c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5</v>
      </c>
      <c r="AQ170" s="70">
        <f t="shared" si="14"/>
        <v>3</v>
      </c>
      <c r="AR170" s="70">
        <f>IFERROR(VLOOKUP(A170,Climatologia_PP!A:U,9+Precipitacion!$E$2,FALSE),"")</f>
        <v>241.8</v>
      </c>
      <c r="AS170" s="70">
        <f t="shared" si="15"/>
        <v>1.2406947890818858</v>
      </c>
      <c r="AT170" s="70">
        <f t="shared" si="16"/>
        <v>7.4441687344913152</v>
      </c>
      <c r="AU170" s="70">
        <f t="shared" si="17"/>
        <v>2</v>
      </c>
      <c r="AV170" s="70">
        <f>IFERROR(VLOOKUP(A170,Maximos!A:AQ,8+(Precipitacion!$E$2-1)*3,FALSE),"")</f>
        <v>135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170" s="72">
        <f t="shared" si="18"/>
        <v>-133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12</v>
      </c>
      <c r="L171" s="72">
        <v>16</v>
      </c>
      <c r="M171" s="72">
        <v>0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3</v>
      </c>
      <c r="AQ171" s="70">
        <f t="shared" si="14"/>
        <v>28</v>
      </c>
      <c r="AR171" s="70">
        <f>IFERROR(VLOOKUP(A171,Climatologia_PP!A:U,9+Precipitacion!$E$2,FALSE),"")</f>
        <v>241.66666666666671</v>
      </c>
      <c r="AS171" s="70">
        <f t="shared" si="15"/>
        <v>11.586206896551722</v>
      </c>
      <c r="AT171" s="70">
        <f t="shared" si="16"/>
        <v>115.86206896551722</v>
      </c>
      <c r="AU171" s="70">
        <f t="shared" si="17"/>
        <v>16</v>
      </c>
      <c r="AV171" s="70">
        <f>IFERROR(VLOOKUP(A171,Maximos!A:AQ,8+(Precipitacion!$E$2-1)*3,FALSE),"")</f>
        <v>174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41534</v>
      </c>
      <c r="AX171" s="72">
        <f t="shared" si="18"/>
        <v>-158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47</v>
      </c>
      <c r="L172" s="72">
        <v>1</v>
      </c>
      <c r="M172" s="72">
        <v>1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3</v>
      </c>
      <c r="AQ172" s="70">
        <f t="shared" si="14"/>
        <v>49</v>
      </c>
      <c r="AR172" s="70">
        <f>IFERROR(VLOOKUP(A172,Climatologia_PP!A:U,9+Precipitacion!$E$2,FALSE),"")</f>
        <v>239.624</v>
      </c>
      <c r="AS172" s="70">
        <f t="shared" si="15"/>
        <v>20.448702967983174</v>
      </c>
      <c r="AT172" s="70">
        <f t="shared" si="16"/>
        <v>200</v>
      </c>
      <c r="AU172" s="70">
        <f t="shared" si="17"/>
        <v>47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37137</v>
      </c>
      <c r="AX172" s="72">
        <f t="shared" si="18"/>
        <v>-113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5</v>
      </c>
      <c r="L173" s="72">
        <v>35</v>
      </c>
      <c r="M173" s="72">
        <v>0</v>
      </c>
      <c r="N173" s="72">
        <v>0</v>
      </c>
      <c r="O173" s="72">
        <v>10</v>
      </c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5</v>
      </c>
      <c r="AQ173" s="70">
        <f t="shared" si="14"/>
        <v>50</v>
      </c>
      <c r="AR173" s="70">
        <f>IFERROR(VLOOKUP(A173,Climatologia_PP!A:U,9+Precipitacion!$E$2,FALSE),"")</f>
        <v>217</v>
      </c>
      <c r="AS173" s="70">
        <f t="shared" si="15"/>
        <v>23.041474654377879</v>
      </c>
      <c r="AT173" s="70">
        <f t="shared" si="16"/>
        <v>138.24884792626727</v>
      </c>
      <c r="AU173" s="70">
        <f t="shared" si="17"/>
        <v>35</v>
      </c>
      <c r="AV173" s="70">
        <f>IFERROR(VLOOKUP(A173,Maximos!A:AQ,8+(Precipitacion!$E$2-1)*3,FALSE),"")</f>
        <v>135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33504</v>
      </c>
      <c r="AX173" s="72">
        <f t="shared" si="18"/>
        <v>-100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144.19999999999999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36</v>
      </c>
      <c r="M175" s="72">
        <v>13</v>
      </c>
      <c r="N175" s="72">
        <v>1</v>
      </c>
      <c r="O175" s="72">
        <v>0</v>
      </c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5</v>
      </c>
      <c r="AQ175" s="70">
        <f t="shared" si="14"/>
        <v>50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36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72</v>
      </c>
      <c r="L176" s="72">
        <v>0</v>
      </c>
      <c r="M176" s="72">
        <v>18</v>
      </c>
      <c r="N176" s="72">
        <v>0</v>
      </c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4</v>
      </c>
      <c r="AQ176" s="70">
        <f t="shared" si="14"/>
        <v>90</v>
      </c>
      <c r="AR176" s="70">
        <f>IFERROR(VLOOKUP(A176,Climatologia_PP!A:U,9+Precipitacion!$E$2,FALSE),"")</f>
        <v>224.8</v>
      </c>
      <c r="AS176" s="70">
        <f t="shared" si="15"/>
        <v>40.035587188612098</v>
      </c>
      <c r="AT176" s="70">
        <f t="shared" si="16"/>
        <v>200</v>
      </c>
      <c r="AU176" s="70">
        <f t="shared" si="17"/>
        <v>72</v>
      </c>
      <c r="AV176" s="70">
        <f>IFERROR(VLOOKUP(A176,Maximos!A:AQ,8+(Precipitacion!$E$2-1)*3,FALSE),"")</f>
        <v>135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39705</v>
      </c>
      <c r="AX176" s="72">
        <f t="shared" si="18"/>
        <v>-63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8</v>
      </c>
      <c r="M177" s="72">
        <v>0</v>
      </c>
      <c r="N177" s="72">
        <v>0</v>
      </c>
      <c r="O177" s="72">
        <v>0</v>
      </c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5</v>
      </c>
      <c r="AQ177" s="70">
        <f t="shared" si="14"/>
        <v>8</v>
      </c>
      <c r="AR177" s="70">
        <f>IFERROR(VLOOKUP(A177,Climatologia_PP!A:U,9+Precipitacion!$E$2,FALSE),"")</f>
        <v>270.43103448275861</v>
      </c>
      <c r="AS177" s="70">
        <f t="shared" si="15"/>
        <v>2.9582403570290086</v>
      </c>
      <c r="AT177" s="70">
        <f t="shared" si="16"/>
        <v>17.749442142174054</v>
      </c>
      <c r="AU177" s="70">
        <f t="shared" si="17"/>
        <v>8</v>
      </c>
      <c r="AV177" s="70">
        <f>IFERROR(VLOOKUP(A177,Maximos!A:AQ,8+(Precipitacion!$E$2-1)*3,FALSE),"")</f>
        <v>137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177" s="72">
        <f t="shared" si="18"/>
        <v>-129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20</v>
      </c>
      <c r="L178" s="72">
        <v>2</v>
      </c>
      <c r="M178" s="72">
        <v>0</v>
      </c>
      <c r="N178" s="72">
        <v>0</v>
      </c>
      <c r="O178" s="72">
        <v>23</v>
      </c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5</v>
      </c>
      <c r="AQ178" s="70">
        <f t="shared" si="14"/>
        <v>45</v>
      </c>
      <c r="AR178" s="70">
        <f>IFERROR(VLOOKUP(A178,Climatologia_PP!A:U,9+Precipitacion!$E$2,FALSE),"")</f>
        <v>337.21428571428572</v>
      </c>
      <c r="AS178" s="70">
        <f t="shared" si="15"/>
        <v>13.344630374920568</v>
      </c>
      <c r="AT178" s="70">
        <f t="shared" si="16"/>
        <v>80.067782249523404</v>
      </c>
      <c r="AU178" s="70">
        <f t="shared" si="17"/>
        <v>23</v>
      </c>
      <c r="AV178" s="70">
        <f>IFERROR(VLOOKUP(A178,Maximos!A:AQ,8+(Precipitacion!$E$2-1)*3,FALSE),"")</f>
        <v>140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28762</v>
      </c>
      <c r="AX178" s="72">
        <f t="shared" si="18"/>
        <v>-117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4</v>
      </c>
      <c r="L179" s="72">
        <v>28</v>
      </c>
      <c r="M179" s="72">
        <v>0</v>
      </c>
      <c r="N179" s="72">
        <v>0</v>
      </c>
      <c r="O179" s="72">
        <v>0</v>
      </c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5</v>
      </c>
      <c r="AQ179" s="70">
        <f t="shared" si="14"/>
        <v>32</v>
      </c>
      <c r="AR179" s="70">
        <f>IFERROR(VLOOKUP(A179,Climatologia_PP!A:U,9+Precipitacion!$E$2,FALSE),"")</f>
        <v>372.03333333333342</v>
      </c>
      <c r="AS179" s="70">
        <f t="shared" si="15"/>
        <v>8.6013798046769985</v>
      </c>
      <c r="AT179" s="70">
        <f t="shared" si="16"/>
        <v>51.608278828061991</v>
      </c>
      <c r="AU179" s="70">
        <f t="shared" si="17"/>
        <v>28</v>
      </c>
      <c r="AV179" s="70">
        <f>IFERROR(VLOOKUP(A179,Maximos!A:AQ,8+(Precipitacion!$E$2-1)*3,FALSE),"")</f>
        <v>181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35328</v>
      </c>
      <c r="AX179" s="72">
        <f t="shared" si="18"/>
        <v>-153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73.5</v>
      </c>
      <c r="M180" s="72">
        <v>0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3</v>
      </c>
      <c r="AQ180" s="70">
        <f t="shared" si="14"/>
        <v>73.5</v>
      </c>
      <c r="AR180" s="70">
        <f>IFERROR(VLOOKUP(A180,Climatologia_PP!A:U,9+Precipitacion!$E$2,FALSE),"")</f>
        <v>252.96428571428569</v>
      </c>
      <c r="AS180" s="70">
        <f t="shared" si="15"/>
        <v>29.055484963998307</v>
      </c>
      <c r="AT180" s="70">
        <f t="shared" si="16"/>
        <v>200</v>
      </c>
      <c r="AU180" s="70">
        <f t="shared" si="17"/>
        <v>73.5</v>
      </c>
      <c r="AV180" s="70">
        <f>IFERROR(VLOOKUP(A180,Maximos!A:AQ,8+(Precipitacion!$E$2-1)*3,FALSE),"")</f>
        <v>96.9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33144</v>
      </c>
      <c r="AX180" s="72">
        <f t="shared" si="18"/>
        <v>-23.400000000000006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49</v>
      </c>
      <c r="L181" s="72">
        <v>15</v>
      </c>
      <c r="M181" s="72">
        <v>0</v>
      </c>
      <c r="N181" s="72">
        <v>0</v>
      </c>
      <c r="O181" s="72">
        <v>0</v>
      </c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5</v>
      </c>
      <c r="AQ181" s="70">
        <f t="shared" si="14"/>
        <v>64</v>
      </c>
      <c r="AR181" s="70">
        <f>IFERROR(VLOOKUP(A181,Climatologia_PP!A:U,9+Precipitacion!$E$2,FALSE),"")</f>
        <v>318.44827586206901</v>
      </c>
      <c r="AS181" s="70">
        <f t="shared" si="15"/>
        <v>20.097455332972388</v>
      </c>
      <c r="AT181" s="70">
        <f t="shared" si="16"/>
        <v>120.58473199783431</v>
      </c>
      <c r="AU181" s="70">
        <f t="shared" si="17"/>
        <v>49</v>
      </c>
      <c r="AV181" s="70">
        <f>IFERROR(VLOOKUP(A181,Maximos!A:AQ,8+(Precipitacion!$E$2-1)*3,FALSE),"")</f>
        <v>168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38260</v>
      </c>
      <c r="AX181" s="72">
        <f t="shared" si="18"/>
        <v>-119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50</v>
      </c>
      <c r="L182" s="72">
        <v>79</v>
      </c>
      <c r="M182" s="72">
        <v>48</v>
      </c>
      <c r="N182" s="72">
        <v>0</v>
      </c>
      <c r="O182" s="72">
        <v>4</v>
      </c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5</v>
      </c>
      <c r="AQ182" s="70">
        <f t="shared" si="14"/>
        <v>181</v>
      </c>
      <c r="AR182" s="70">
        <f>IFERROR(VLOOKUP(A182,Climatologia_PP!A:U,9+Precipitacion!$E$2,FALSE),"")</f>
        <v>513.89310344827584</v>
      </c>
      <c r="AS182" s="70">
        <f t="shared" si="15"/>
        <v>35.221332760737845</v>
      </c>
      <c r="AT182" s="70">
        <f t="shared" si="16"/>
        <v>200</v>
      </c>
      <c r="AU182" s="70">
        <f t="shared" si="17"/>
        <v>79</v>
      </c>
      <c r="AV182" s="70">
        <f>IFERROR(VLOOKUP(A182,Maximos!A:AQ,8+(Precipitacion!$E$2-1)*3,FALSE),"")</f>
        <v>210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43709</v>
      </c>
      <c r="AX182" s="72">
        <f t="shared" si="18"/>
        <v>-131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1</v>
      </c>
      <c r="L183" s="72">
        <v>16</v>
      </c>
      <c r="M183" s="72">
        <v>4</v>
      </c>
      <c r="N183" s="72">
        <v>0</v>
      </c>
      <c r="O183" s="72">
        <v>1</v>
      </c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5</v>
      </c>
      <c r="AQ183" s="70">
        <f t="shared" si="14"/>
        <v>22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16</v>
      </c>
      <c r="AV183" s="70">
        <f>IFERROR(VLOOKUP(A183,Maximos!A:AQ,8+(Precipitacion!$E$2-1)*3,FALSE),"")</f>
        <v>109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183" s="72">
        <f t="shared" si="18"/>
        <v>-93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40788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14</v>
      </c>
      <c r="M185" s="72">
        <v>18</v>
      </c>
      <c r="N185" s="72">
        <v>0</v>
      </c>
      <c r="O185" s="72">
        <v>4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5</v>
      </c>
      <c r="AQ185" s="70">
        <f t="shared" si="14"/>
        <v>36</v>
      </c>
      <c r="AR185" s="70">
        <f>IFERROR(VLOOKUP(A185,Climatologia_PP!A:U,9+Precipitacion!$E$2,FALSE),"")</f>
        <v>222.8241379310345</v>
      </c>
      <c r="AS185" s="70">
        <f t="shared" si="15"/>
        <v>16.156238877110447</v>
      </c>
      <c r="AT185" s="70">
        <f t="shared" si="16"/>
        <v>96.937433262662665</v>
      </c>
      <c r="AU185" s="70">
        <f t="shared" si="17"/>
        <v>18</v>
      </c>
      <c r="AV185" s="70">
        <f>IFERROR(VLOOKUP(A185,Maximos!A:AQ,8+(Precipitacion!$E$2-1)*3,FALSE),"")</f>
        <v>127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36046</v>
      </c>
      <c r="AX185" s="72">
        <f t="shared" si="18"/>
        <v>-109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9</v>
      </c>
      <c r="L186" s="72">
        <v>0</v>
      </c>
      <c r="M186" s="72">
        <v>0</v>
      </c>
      <c r="N186" s="72">
        <v>0</v>
      </c>
      <c r="O186" s="72">
        <v>8</v>
      </c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5</v>
      </c>
      <c r="AQ186" s="70">
        <f t="shared" si="14"/>
        <v>17</v>
      </c>
      <c r="AR186" s="70">
        <f>IFERROR(VLOOKUP(A186,Climatologia_PP!A:U,9+Precipitacion!$E$2,FALSE),"")</f>
        <v>296.5</v>
      </c>
      <c r="AS186" s="70">
        <f t="shared" si="15"/>
        <v>5.7335581787521077</v>
      </c>
      <c r="AT186" s="70">
        <f t="shared" si="16"/>
        <v>34.401349072512645</v>
      </c>
      <c r="AU186" s="70">
        <f t="shared" si="17"/>
        <v>9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230.17500000000001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289.7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156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338.20772533416738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274.084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130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31660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>
        <v>0</v>
      </c>
      <c r="O192" s="72">
        <v>0</v>
      </c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5</v>
      </c>
      <c r="AQ192" s="70">
        <f t="shared" si="14"/>
        <v>0</v>
      </c>
      <c r="AR192" s="70">
        <f>IFERROR(VLOOKUP(A192,Climatologia_PP!A:U,9+Precipitacion!$E$2,FALSE),"")</f>
        <v>40.43333333333333</v>
      </c>
      <c r="AS192" s="70">
        <f t="shared" si="15"/>
        <v>0</v>
      </c>
      <c r="AT192" s="70">
        <f t="shared" si="16"/>
        <v>77.5595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192" s="72">
        <f t="shared" si="18"/>
        <v>-45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3</v>
      </c>
      <c r="M193" s="72">
        <v>0</v>
      </c>
      <c r="N193" s="72">
        <v>0</v>
      </c>
      <c r="O193" s="72">
        <v>0</v>
      </c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5</v>
      </c>
      <c r="AQ193" s="70">
        <f t="shared" si="14"/>
        <v>3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3</v>
      </c>
      <c r="AV193" s="70">
        <f>IFERROR(VLOOKUP(A193,Maximos!A:AQ,8+(Precipitacion!$E$2-1)*3,FALSE),"")</f>
        <v>47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193" s="72">
        <f t="shared" si="18"/>
        <v>-44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20</v>
      </c>
      <c r="M194" s="72">
        <v>0</v>
      </c>
      <c r="N194" s="72">
        <v>0</v>
      </c>
      <c r="O194" s="72">
        <v>0</v>
      </c>
      <c r="P194" s="72"/>
      <c r="Q194" s="72"/>
      <c r="R194" s="72"/>
      <c r="S194" s="94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5</v>
      </c>
      <c r="AQ194" s="70">
        <f t="shared" si="14"/>
        <v>20</v>
      </c>
      <c r="AR194" s="70">
        <f>IFERROR(VLOOKUP(A194,Climatologia_PP!A:U,9+Precipitacion!$E$2,FALSE),"")</f>
        <v>52.103448275862071</v>
      </c>
      <c r="AS194" s="70">
        <f t="shared" si="15"/>
        <v>38.385175380542684</v>
      </c>
      <c r="AT194" s="70">
        <f t="shared" si="16"/>
        <v>200</v>
      </c>
      <c r="AU194" s="70">
        <f t="shared" si="17"/>
        <v>20</v>
      </c>
      <c r="AV194" s="70">
        <f>IFERROR(VLOOKUP(A194,Maximos!A:AQ,8+(Precipitacion!$E$2-1)*3,FALSE),"")</f>
        <v>34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194" s="72">
        <f t="shared" si="18"/>
        <v>-14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>
        <v>0</v>
      </c>
      <c r="O195" s="72">
        <v>0</v>
      </c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5</v>
      </c>
      <c r="AQ195" s="70">
        <f t="shared" si="14"/>
        <v>0</v>
      </c>
      <c r="AR195" s="70">
        <f>IFERROR(VLOOKUP(A195,Climatologia_PP!A:U,9+Precipitacion!$E$2,FALSE),"")</f>
        <v>47.8</v>
      </c>
      <c r="AS195" s="70">
        <f t="shared" si="15"/>
        <v>0</v>
      </c>
      <c r="AT195" s="70">
        <f t="shared" si="16"/>
        <v>73.471000000000004</v>
      </c>
      <c r="AU195" s="70">
        <f t="shared" si="17"/>
        <v>0</v>
      </c>
      <c r="AV195" s="70">
        <f>IFERROR(VLOOKUP(A195,Maximos!A:AQ,8+(Precipitacion!$E$2-1)*3,FALSE),"")</f>
        <v>135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195" s="72">
        <f t="shared" si="18"/>
        <v>-135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>
        <v>0</v>
      </c>
      <c r="O196" s="72">
        <v>0</v>
      </c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5</v>
      </c>
      <c r="AQ196" s="70">
        <f t="shared" si="14"/>
        <v>0</v>
      </c>
      <c r="AR196" s="70">
        <f>IFERROR(VLOOKUP(A196,Climatologia_PP!A:U,9+Precipitacion!$E$2,FALSE),"")</f>
        <v>62.917857142857159</v>
      </c>
      <c r="AS196" s="70">
        <f t="shared" si="15"/>
        <v>0</v>
      </c>
      <c r="AT196" s="70">
        <f t="shared" si="16"/>
        <v>65.080589285714268</v>
      </c>
      <c r="AU196" s="70">
        <f t="shared" si="17"/>
        <v>0</v>
      </c>
      <c r="AV196" s="70">
        <f>IFERROR(VLOOKUP(A196,Maximos!A:AQ,8+(Precipitacion!$E$2-1)*3,FALSE),"")</f>
        <v>92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196" s="72">
        <f t="shared" si="18"/>
        <v>-92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0</v>
      </c>
      <c r="AQ197" s="70" t="str">
        <f t="shared" ref="AQ197:AQ260" si="20">IF(AP197&gt;0,SUM(K197:AO197),"")</f>
        <v/>
      </c>
      <c r="AR197" s="70">
        <f>IFERROR(VLOOKUP(A197,Climatologia_PP!A:U,9+Precipitacion!$E$2,FALSE),"")</f>
        <v>110.71428571428569</v>
      </c>
      <c r="AS197" s="70" t="str">
        <f t="shared" ref="AS197:AS260" si="21">IFERROR((AQ197/AR197)*100,"")</f>
        <v/>
      </c>
      <c r="AT197" s="70" t="str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/>
      </c>
      <c r="AU197" s="70" t="str">
        <f t="shared" ref="AU197:AU260" si="23">IF(AP197&gt;0,MAX(K197:AO197),"")</f>
        <v/>
      </c>
      <c r="AV197" s="70">
        <f>IFERROR(VLOOKUP(A197,Maximos!A:AQ,8+(Precipitacion!$E$2-1)*3,FALSE),"")</f>
        <v>115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197" s="72" t="str">
        <f t="shared" ref="AX197:AX260" si="24">IFERROR(AU197-AV197,"NA")</f>
        <v>NA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5</v>
      </c>
      <c r="AQ198" s="70">
        <f t="shared" si="20"/>
        <v>0</v>
      </c>
      <c r="AR198" s="70">
        <f>IFERROR(VLOOKUP(A198,Climatologia_PP!A:U,9+Precipitacion!$E$2,FALSE),"")</f>
        <v>44.575862068965513</v>
      </c>
      <c r="AS198" s="70">
        <f t="shared" si="21"/>
        <v>0</v>
      </c>
      <c r="AT198" s="70">
        <f t="shared" si="22"/>
        <v>75.260396551724142</v>
      </c>
      <c r="AU198" s="70">
        <f t="shared" si="23"/>
        <v>0</v>
      </c>
      <c r="AV198" s="70">
        <f>IFERROR(VLOOKUP(A198,Maximos!A:AQ,8+(Precipitacion!$E$2-1)*3,FALSE),"")</f>
        <v>76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28758</v>
      </c>
      <c r="AX198" s="72">
        <f t="shared" si="24"/>
        <v>-76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5</v>
      </c>
      <c r="AQ199" s="70">
        <f t="shared" si="20"/>
        <v>0</v>
      </c>
      <c r="AR199" s="70">
        <f>IFERROR(VLOOKUP(A199,Climatologia_PP!A:U,9+Precipitacion!$E$2,FALSE),"")</f>
        <v>94.731034482758616</v>
      </c>
      <c r="AS199" s="70">
        <f t="shared" si="21"/>
        <v>0</v>
      </c>
      <c r="AT199" s="70">
        <f t="shared" si="22"/>
        <v>47.42427586206896</v>
      </c>
      <c r="AU199" s="70">
        <f t="shared" si="23"/>
        <v>0</v>
      </c>
      <c r="AV199" s="70">
        <f>IFERROR(VLOOKUP(A199,Maximos!A:AQ,8+(Precipitacion!$E$2-1)*3,FALSE),"")</f>
        <v>90.6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37143</v>
      </c>
      <c r="AX199" s="72">
        <f t="shared" si="24"/>
        <v>-90.6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5</v>
      </c>
      <c r="AQ200" s="70">
        <f t="shared" si="20"/>
        <v>0</v>
      </c>
      <c r="AR200" s="70">
        <f>IFERROR(VLOOKUP(A200,Climatologia_PP!A:U,9+Precipitacion!$E$2,FALSE),"")</f>
        <v>55.1</v>
      </c>
      <c r="AS200" s="70">
        <f t="shared" si="21"/>
        <v>0</v>
      </c>
      <c r="AT200" s="70">
        <f t="shared" si="22"/>
        <v>69.419499999999999</v>
      </c>
      <c r="AU200" s="70">
        <f t="shared" si="23"/>
        <v>0</v>
      </c>
      <c r="AV200" s="70">
        <f>IFERROR(VLOOKUP(A200,Maximos!A:AQ,8+(Precipitacion!$E$2-1)*3,FALSE),"")</f>
        <v>134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200" s="72">
        <f t="shared" si="24"/>
        <v>-134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7</v>
      </c>
      <c r="M201" s="72">
        <v>0</v>
      </c>
      <c r="N201" s="72">
        <v>0</v>
      </c>
      <c r="O201" s="72">
        <v>0</v>
      </c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5</v>
      </c>
      <c r="AQ201" s="70">
        <f t="shared" si="20"/>
        <v>7</v>
      </c>
      <c r="AR201" s="70">
        <f>IFERROR(VLOOKUP(A201,Climatologia_PP!A:U,9+Precipitacion!$E$2,FALSE),"")</f>
        <v>40.586206896551722</v>
      </c>
      <c r="AS201" s="70">
        <f t="shared" si="21"/>
        <v>17.247238742565845</v>
      </c>
      <c r="AT201" s="70">
        <f t="shared" si="22"/>
        <v>103.48343245539508</v>
      </c>
      <c r="AU201" s="70">
        <f t="shared" si="23"/>
        <v>7</v>
      </c>
      <c r="AV201" s="70">
        <f>IFERROR(VLOOKUP(A201,Maximos!A:AQ,8+(Precipitacion!$E$2-1)*3,FALSE),"")</f>
        <v>80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01" s="72">
        <f t="shared" si="24"/>
        <v>-73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5</v>
      </c>
      <c r="L202" s="72">
        <v>1</v>
      </c>
      <c r="M202" s="72">
        <v>0</v>
      </c>
      <c r="N202" s="72">
        <v>0</v>
      </c>
      <c r="O202" s="72">
        <v>4</v>
      </c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5</v>
      </c>
      <c r="AQ202" s="70">
        <f t="shared" si="20"/>
        <v>10</v>
      </c>
      <c r="AR202" s="70">
        <f>IFERROR(VLOOKUP(A202,Climatologia_PP!A:U,9+Precipitacion!$E$2,FALSE),"")</f>
        <v>39.333333333333343</v>
      </c>
      <c r="AS202" s="70">
        <f t="shared" si="21"/>
        <v>25.423728813559315</v>
      </c>
      <c r="AT202" s="70">
        <f t="shared" si="22"/>
        <v>152.5423728813559</v>
      </c>
      <c r="AU202" s="70">
        <f t="shared" si="23"/>
        <v>5</v>
      </c>
      <c r="AV202" s="70">
        <f>IFERROR(VLOOKUP(A202,Maximos!A:AQ,8+(Precipitacion!$E$2-1)*3,FALSE),"")</f>
        <v>130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02" s="72">
        <f t="shared" si="24"/>
        <v>-125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5.8</v>
      </c>
      <c r="L203" s="72">
        <v>3.4</v>
      </c>
      <c r="M203" s="72">
        <v>0</v>
      </c>
      <c r="N203" s="72">
        <v>0</v>
      </c>
      <c r="O203" s="72">
        <v>0</v>
      </c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5</v>
      </c>
      <c r="AQ203" s="70">
        <f t="shared" si="20"/>
        <v>9.1999999999999993</v>
      </c>
      <c r="AR203" s="70">
        <f>IFERROR(VLOOKUP(A203,Climatologia_PP!A:U,9+Precipitacion!$E$2,FALSE),"")</f>
        <v>48.716666666666683</v>
      </c>
      <c r="AS203" s="70">
        <f t="shared" si="21"/>
        <v>18.884707492302422</v>
      </c>
      <c r="AT203" s="70">
        <f t="shared" si="22"/>
        <v>113.30824495381454</v>
      </c>
      <c r="AU203" s="70">
        <f t="shared" si="23"/>
        <v>5.8</v>
      </c>
      <c r="AV203" s="70">
        <f>IFERROR(VLOOKUP(A203,Maximos!A:AQ,8+(Precipitacion!$E$2-1)*3,FALSE),"")</f>
        <v>48.7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44469</v>
      </c>
      <c r="AX203" s="72">
        <f t="shared" si="24"/>
        <v>-42.900000000000006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5</v>
      </c>
      <c r="AQ204" s="70">
        <f t="shared" si="20"/>
        <v>0</v>
      </c>
      <c r="AR204" s="70">
        <f>IFERROR(VLOOKUP(A204,Climatologia_PP!A:U,9+Precipitacion!$E$2,FALSE),"")</f>
        <v>60.413793103448278</v>
      </c>
      <c r="AS204" s="70">
        <f t="shared" si="21"/>
        <v>0</v>
      </c>
      <c r="AT204" s="70">
        <f t="shared" si="22"/>
        <v>66.470344827586203</v>
      </c>
      <c r="AU204" s="70">
        <f t="shared" si="23"/>
        <v>0</v>
      </c>
      <c r="AV204" s="70">
        <f>IFERROR(VLOOKUP(A204,Maximos!A:AQ,8+(Precipitacion!$E$2-1)*3,FALSE),"")</f>
        <v>100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04" s="72">
        <f t="shared" si="24"/>
        <v>-100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4</v>
      </c>
      <c r="L205" s="72">
        <v>4</v>
      </c>
      <c r="M205" s="72">
        <v>0</v>
      </c>
      <c r="N205" s="72">
        <v>0</v>
      </c>
      <c r="O205" s="72">
        <v>0</v>
      </c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5</v>
      </c>
      <c r="AQ205" s="70">
        <f t="shared" si="20"/>
        <v>8</v>
      </c>
      <c r="AR205" s="70">
        <f>IFERROR(VLOOKUP(A205,Climatologia_PP!A:U,9+Precipitacion!$E$2,FALSE),"")</f>
        <v>40.4</v>
      </c>
      <c r="AS205" s="70">
        <f t="shared" si="21"/>
        <v>19.801980198019802</v>
      </c>
      <c r="AT205" s="70">
        <f t="shared" si="22"/>
        <v>118.81188118811882</v>
      </c>
      <c r="AU205" s="70">
        <f t="shared" si="23"/>
        <v>4</v>
      </c>
      <c r="AV205" s="70">
        <f>IFERROR(VLOOKUP(A205,Maximos!A:AQ,8+(Precipitacion!$E$2-1)*3,FALSE),"")</f>
        <v>64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205" s="72">
        <f t="shared" si="24"/>
        <v>-60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6</v>
      </c>
      <c r="L206" s="72">
        <v>4</v>
      </c>
      <c r="M206" s="72">
        <v>1</v>
      </c>
      <c r="N206" s="72">
        <v>0</v>
      </c>
      <c r="O206" s="72">
        <v>2</v>
      </c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5</v>
      </c>
      <c r="AQ206" s="70">
        <f t="shared" si="20"/>
        <v>13</v>
      </c>
      <c r="AR206" s="70">
        <f>IFERROR(VLOOKUP(A206,Climatologia_PP!A:U,9+Precipitacion!$E$2,FALSE),"")</f>
        <v>47.966666666666669</v>
      </c>
      <c r="AS206" s="70">
        <f t="shared" si="21"/>
        <v>27.102154273801247</v>
      </c>
      <c r="AT206" s="70">
        <f t="shared" si="22"/>
        <v>162.61292564280751</v>
      </c>
      <c r="AU206" s="70">
        <f t="shared" si="23"/>
        <v>6</v>
      </c>
      <c r="AV206" s="70">
        <f>IFERROR(VLOOKUP(A206,Maximos!A:AQ,8+(Precipitacion!$E$2-1)*3,FALSE),"")</f>
        <v>125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25832</v>
      </c>
      <c r="AX206" s="72">
        <f t="shared" si="24"/>
        <v>-119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5</v>
      </c>
      <c r="AQ207" s="70">
        <f t="shared" si="20"/>
        <v>0</v>
      </c>
      <c r="AR207" s="70">
        <f>IFERROR(VLOOKUP(A207,Climatologia_PP!A:U,9+Precipitacion!$E$2,FALSE),"")</f>
        <v>50.896551724137929</v>
      </c>
      <c r="AS207" s="70">
        <f t="shared" si="21"/>
        <v>0</v>
      </c>
      <c r="AT207" s="70">
        <f t="shared" si="22"/>
        <v>71.752413793103443</v>
      </c>
      <c r="AU207" s="70">
        <f t="shared" si="23"/>
        <v>0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207" s="72">
        <f t="shared" si="24"/>
        <v>-135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1</v>
      </c>
      <c r="L208" s="72">
        <v>3</v>
      </c>
      <c r="M208" s="72">
        <v>0</v>
      </c>
      <c r="N208" s="72">
        <v>0</v>
      </c>
      <c r="O208" s="72">
        <v>0</v>
      </c>
      <c r="P208" s="72"/>
      <c r="Q208" s="72"/>
      <c r="R208" s="72"/>
      <c r="S208" s="94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5</v>
      </c>
      <c r="AQ208" s="70">
        <f t="shared" si="20"/>
        <v>4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3</v>
      </c>
      <c r="AV208" s="70">
        <f>IFERROR(VLOOKUP(A208,Maximos!A:AQ,8+(Precipitacion!$E$2-1)*3,FALSE),"")</f>
        <v>98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44827</v>
      </c>
      <c r="AX208" s="72">
        <f t="shared" si="24"/>
        <v>-95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4.5</v>
      </c>
      <c r="L209" s="72">
        <v>3.7</v>
      </c>
      <c r="M209" s="72">
        <v>0</v>
      </c>
      <c r="N209" s="72">
        <v>0</v>
      </c>
      <c r="O209" s="72">
        <v>0</v>
      </c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5</v>
      </c>
      <c r="AQ209" s="70">
        <f t="shared" si="20"/>
        <v>8.1999999999999993</v>
      </c>
      <c r="AR209" s="70">
        <f>IFERROR(VLOOKUP(A209,Climatologia_PP!A:U,9+Precipitacion!$E$2,FALSE),"")</f>
        <v>55.917857142857159</v>
      </c>
      <c r="AS209" s="70">
        <f t="shared" si="21"/>
        <v>14.664367375614736</v>
      </c>
      <c r="AT209" s="70">
        <f t="shared" si="22"/>
        <v>87.986204253688413</v>
      </c>
      <c r="AU209" s="70">
        <f t="shared" si="23"/>
        <v>4.5</v>
      </c>
      <c r="AV209" s="70">
        <f>IFERROR(VLOOKUP(A209,Maximos!A:AQ,8+(Precipitacion!$E$2-1)*3,FALSE),"")</f>
        <v>49.2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09" s="72">
        <f t="shared" si="24"/>
        <v>-44.7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0.5</v>
      </c>
      <c r="L210" s="72">
        <v>2</v>
      </c>
      <c r="M210" s="72">
        <v>0</v>
      </c>
      <c r="N210" s="72">
        <v>0</v>
      </c>
      <c r="O210" s="72">
        <v>0</v>
      </c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5</v>
      </c>
      <c r="AQ210" s="70">
        <f t="shared" si="20"/>
        <v>2.5</v>
      </c>
      <c r="AR210" s="70">
        <f>IFERROR(VLOOKUP(A210,Climatologia_PP!A:U,9+Precipitacion!$E$2,FALSE),"")</f>
        <v>46.720833333333339</v>
      </c>
      <c r="AS210" s="70">
        <f t="shared" si="21"/>
        <v>5.3509319539819851</v>
      </c>
      <c r="AT210" s="70">
        <f t="shared" si="22"/>
        <v>76.569937499999995</v>
      </c>
      <c r="AU210" s="70">
        <f t="shared" si="23"/>
        <v>2</v>
      </c>
      <c r="AV210" s="70">
        <f>IFERROR(VLOOKUP(A210,Maximos!A:AQ,8+(Precipitacion!$E$2-1)*3,FALSE),"")</f>
        <v>83.2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210" s="72">
        <f t="shared" si="24"/>
        <v>-81.2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7</v>
      </c>
      <c r="L211" s="72">
        <v>5</v>
      </c>
      <c r="M211" s="72">
        <v>0</v>
      </c>
      <c r="N211" s="72">
        <v>0</v>
      </c>
      <c r="O211" s="72">
        <v>0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5</v>
      </c>
      <c r="AQ211" s="70">
        <f t="shared" si="20"/>
        <v>12</v>
      </c>
      <c r="AR211" s="70">
        <f>IFERROR(VLOOKUP(A211,Climatologia_PP!A:U,9+Precipitacion!$E$2,FALSE),"")</f>
        <v>74.730769230769226</v>
      </c>
      <c r="AS211" s="70">
        <f t="shared" si="21"/>
        <v>16.057642820380856</v>
      </c>
      <c r="AT211" s="70">
        <f t="shared" si="22"/>
        <v>96.345856922285137</v>
      </c>
      <c r="AU211" s="70">
        <f t="shared" si="23"/>
        <v>7</v>
      </c>
      <c r="AV211" s="70">
        <f>IFERROR(VLOOKUP(A211,Maximos!A:AQ,8+(Precipitacion!$E$2-1)*3,FALSE),"")</f>
        <v>57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211" s="72">
        <f t="shared" si="24"/>
        <v>-50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5</v>
      </c>
      <c r="L212" s="72">
        <v>0</v>
      </c>
      <c r="M212" s="72">
        <v>0</v>
      </c>
      <c r="N212" s="72">
        <v>0</v>
      </c>
      <c r="O212" s="72">
        <v>0</v>
      </c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5</v>
      </c>
      <c r="AQ212" s="70">
        <f t="shared" si="20"/>
        <v>5</v>
      </c>
      <c r="AR212" s="70">
        <f>IFERROR(VLOOKUP(A212,Climatologia_PP!A:U,9+Precipitacion!$E$2,FALSE),"")</f>
        <v>65</v>
      </c>
      <c r="AS212" s="70">
        <f t="shared" si="21"/>
        <v>7.6923076923076925</v>
      </c>
      <c r="AT212" s="70">
        <f t="shared" si="22"/>
        <v>68.924999999999997</v>
      </c>
      <c r="AU212" s="70">
        <f t="shared" si="23"/>
        <v>5</v>
      </c>
      <c r="AV212" s="70">
        <f>IFERROR(VLOOKUP(A212,Maximos!A:AQ,8+(Precipitacion!$E$2-1)*3,FALSE),"")</f>
        <v>135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31679</v>
      </c>
      <c r="AX212" s="72">
        <f t="shared" si="24"/>
        <v>-130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3</v>
      </c>
      <c r="L213" s="72">
        <v>2</v>
      </c>
      <c r="M213" s="72">
        <v>0</v>
      </c>
      <c r="N213" s="72">
        <v>0</v>
      </c>
      <c r="O213" s="72">
        <v>2</v>
      </c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5</v>
      </c>
      <c r="AQ213" s="70">
        <f t="shared" si="20"/>
        <v>7</v>
      </c>
      <c r="AR213" s="70">
        <f>IFERROR(VLOOKUP(A213,Climatologia_PP!A:U,9+Precipitacion!$E$2,FALSE),"")</f>
        <v>42.533333333333331</v>
      </c>
      <c r="AS213" s="70">
        <f t="shared" si="21"/>
        <v>16.457680250783699</v>
      </c>
      <c r="AT213" s="70">
        <f t="shared" si="22"/>
        <v>98.746081504702204</v>
      </c>
      <c r="AU213" s="70">
        <f t="shared" si="23"/>
        <v>3</v>
      </c>
      <c r="AV213" s="70">
        <f>IFERROR(VLOOKUP(A213,Maximos!A:AQ,8+(Precipitacion!$E$2-1)*3,FALSE),"")</f>
        <v>55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26922</v>
      </c>
      <c r="AX213" s="72">
        <f t="shared" si="24"/>
        <v>-52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2.2999999999999998</v>
      </c>
      <c r="M214" s="72">
        <v>0</v>
      </c>
      <c r="N214" s="72">
        <v>0</v>
      </c>
      <c r="O214" s="72">
        <v>0</v>
      </c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5</v>
      </c>
      <c r="AQ214" s="70">
        <f t="shared" si="20"/>
        <v>2.2999999999999998</v>
      </c>
      <c r="AR214" s="70">
        <f>IFERROR(VLOOKUP(A214,Climatologia_PP!A:U,9+Precipitacion!$E$2,FALSE),"")</f>
        <v>69.842857142857142</v>
      </c>
      <c r="AS214" s="70">
        <f t="shared" si="21"/>
        <v>3.2931069748414812</v>
      </c>
      <c r="AT214" s="70">
        <f t="shared" si="22"/>
        <v>63.537214285714278</v>
      </c>
      <c r="AU214" s="70">
        <f t="shared" si="23"/>
        <v>2.2999999999999998</v>
      </c>
      <c r="AV214" s="70">
        <f>IFERROR(VLOOKUP(A214,Maximos!A:AQ,8+(Precipitacion!$E$2-1)*3,FALSE),"")</f>
        <v>99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214" s="72">
        <f t="shared" si="24"/>
        <v>-96.7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5</v>
      </c>
      <c r="AQ215" s="70">
        <f t="shared" si="20"/>
        <v>0</v>
      </c>
      <c r="AR215" s="70">
        <f>IFERROR(VLOOKUP(A215,Climatologia_PP!A:U,9+Precipitacion!$E$2,FALSE),"")</f>
        <v>36.276666666666671</v>
      </c>
      <c r="AS215" s="70">
        <f t="shared" si="21"/>
        <v>0</v>
      </c>
      <c r="AT215" s="70">
        <f t="shared" si="22"/>
        <v>79.86645</v>
      </c>
      <c r="AU215" s="70">
        <f t="shared" si="23"/>
        <v>0</v>
      </c>
      <c r="AV215" s="70">
        <f>IFERROR(VLOOKUP(A215,Maximos!A:AQ,8+(Precipitacion!$E$2-1)*3,FALSE),"")</f>
        <v>64.400000000000006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215" s="72">
        <f t="shared" si="24"/>
        <v>-64.400000000000006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6.2</v>
      </c>
      <c r="L216" s="72">
        <v>3.2</v>
      </c>
      <c r="M216" s="72">
        <v>1</v>
      </c>
      <c r="N216" s="72">
        <v>0</v>
      </c>
      <c r="O216" s="72">
        <v>0</v>
      </c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5</v>
      </c>
      <c r="AQ216" s="70">
        <f t="shared" si="20"/>
        <v>10.4</v>
      </c>
      <c r="AR216" s="70">
        <f>IFERROR(VLOOKUP(A216,Climatologia_PP!A:U,9+Precipitacion!$E$2,FALSE),"")</f>
        <v>48.966666666666661</v>
      </c>
      <c r="AS216" s="70">
        <f t="shared" si="21"/>
        <v>21.238938053097346</v>
      </c>
      <c r="AT216" s="70">
        <f t="shared" si="22"/>
        <v>127.43362831858408</v>
      </c>
      <c r="AU216" s="70">
        <f t="shared" si="23"/>
        <v>6.2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4.5</v>
      </c>
      <c r="M217" s="72">
        <v>0</v>
      </c>
      <c r="N217" s="72">
        <v>2</v>
      </c>
      <c r="O217" s="72">
        <v>0</v>
      </c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5</v>
      </c>
      <c r="AQ217" s="70">
        <f t="shared" si="20"/>
        <v>10.5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4.5</v>
      </c>
      <c r="AV217" s="70">
        <f>IFERROR(VLOOKUP(A217,Maximos!A:AQ,8+(Precipitacion!$E$2-1)*3,FALSE),"")</f>
        <v>43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45920</v>
      </c>
      <c r="AX217" s="72">
        <f t="shared" si="24"/>
        <v>-38.5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7</v>
      </c>
      <c r="L218" s="72">
        <v>0</v>
      </c>
      <c r="M218" s="72">
        <v>0</v>
      </c>
      <c r="N218" s="72">
        <v>0</v>
      </c>
      <c r="O218" s="72">
        <v>0</v>
      </c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5</v>
      </c>
      <c r="AQ218" s="70">
        <f t="shared" si="20"/>
        <v>7</v>
      </c>
      <c r="AR218" s="70">
        <f>IFERROR(VLOOKUP(A218,Climatologia_PP!A:U,9+Precipitacion!$E$2,FALSE),"")</f>
        <v>38.144444444444453</v>
      </c>
      <c r="AS218" s="70">
        <f t="shared" si="21"/>
        <v>18.351296242353623</v>
      </c>
      <c r="AT218" s="70">
        <f t="shared" si="22"/>
        <v>110.10777745412175</v>
      </c>
      <c r="AU218" s="70">
        <f t="shared" si="23"/>
        <v>7</v>
      </c>
      <c r="AV218" s="70">
        <f>IFERROR(VLOOKUP(A218,Maximos!A:AQ,8+(Precipitacion!$E$2-1)*3,FALSE),"")</f>
        <v>116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42619</v>
      </c>
      <c r="AX218" s="72">
        <f t="shared" si="24"/>
        <v>-109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11.3</v>
      </c>
      <c r="M219" s="72">
        <v>3.7</v>
      </c>
      <c r="N219" s="72">
        <v>0</v>
      </c>
      <c r="O219" s="72">
        <v>0</v>
      </c>
      <c r="P219" s="72"/>
      <c r="Q219" s="72"/>
      <c r="R219" s="72"/>
      <c r="S219" s="94"/>
      <c r="T219" s="72"/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5</v>
      </c>
      <c r="AQ219" s="70">
        <f t="shared" si="20"/>
        <v>15</v>
      </c>
      <c r="AR219" s="70">
        <f>IFERROR(VLOOKUP(A219,Climatologia_PP!A:U,9+Precipitacion!$E$2,FALSE),"")</f>
        <v>239.58750000000001</v>
      </c>
      <c r="AS219" s="70">
        <f t="shared" si="21"/>
        <v>6.2607606824229141</v>
      </c>
      <c r="AT219" s="70">
        <f t="shared" si="22"/>
        <v>37.564564094537488</v>
      </c>
      <c r="AU219" s="70">
        <f t="shared" si="23"/>
        <v>11.3</v>
      </c>
      <c r="AV219" s="70">
        <f>IFERROR(VLOOKUP(A219,Maximos!A:AQ,8+(Precipitacion!$E$2-1)*3,FALSE),"")</f>
        <v>180.8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219" s="72">
        <f t="shared" si="24"/>
        <v>-169.5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3</v>
      </c>
      <c r="L220" s="72">
        <v>3</v>
      </c>
      <c r="M220" s="72">
        <v>0</v>
      </c>
      <c r="N220" s="72">
        <v>0</v>
      </c>
      <c r="O220" s="72">
        <v>4</v>
      </c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5</v>
      </c>
      <c r="AQ220" s="70">
        <f t="shared" si="20"/>
        <v>10</v>
      </c>
      <c r="AR220" s="70">
        <f>IFERROR(VLOOKUP(A220,Climatologia_PP!A:U,9+Precipitacion!$E$2,FALSE),"")</f>
        <v>50.310344827586214</v>
      </c>
      <c r="AS220" s="70">
        <f t="shared" si="21"/>
        <v>19.876627827278956</v>
      </c>
      <c r="AT220" s="70">
        <f t="shared" si="22"/>
        <v>119.25976696367373</v>
      </c>
      <c r="AU220" s="70">
        <f t="shared" si="23"/>
        <v>4</v>
      </c>
      <c r="AV220" s="70">
        <f>IFERROR(VLOOKUP(A220,Maximos!A:AQ,8+(Precipitacion!$E$2-1)*3,FALSE),"")</f>
        <v>39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44817</v>
      </c>
      <c r="AX220" s="72">
        <f t="shared" si="24"/>
        <v>-35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15</v>
      </c>
      <c r="L221" s="72">
        <v>0.5</v>
      </c>
      <c r="M221" s="72">
        <v>0</v>
      </c>
      <c r="N221" s="72">
        <v>4</v>
      </c>
      <c r="O221" s="72">
        <v>3</v>
      </c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5</v>
      </c>
      <c r="AQ221" s="70">
        <f t="shared" si="20"/>
        <v>22.5</v>
      </c>
      <c r="AR221" s="70">
        <f>IFERROR(VLOOKUP(A221,Climatologia_PP!A:U,9+Precipitacion!$E$2,FALSE),"")</f>
        <v>209.81200000000001</v>
      </c>
      <c r="AS221" s="70">
        <f t="shared" si="21"/>
        <v>10.723886145692333</v>
      </c>
      <c r="AT221" s="70">
        <f t="shared" si="22"/>
        <v>64.343316874154013</v>
      </c>
      <c r="AU221" s="70">
        <f t="shared" si="23"/>
        <v>15</v>
      </c>
      <c r="AV221" s="70">
        <f>IFERROR(VLOOKUP(A221,Maximos!A:AQ,8+(Precipitacion!$E$2-1)*3,FALSE),"")</f>
        <v>135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221" s="72">
        <f t="shared" si="24"/>
        <v>-120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15</v>
      </c>
      <c r="L222" s="72">
        <v>17</v>
      </c>
      <c r="M222" s="72">
        <v>0</v>
      </c>
      <c r="N222" s="72">
        <v>3</v>
      </c>
      <c r="O222" s="72">
        <v>0</v>
      </c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5</v>
      </c>
      <c r="AQ222" s="70">
        <f t="shared" si="20"/>
        <v>35</v>
      </c>
      <c r="AR222" s="70">
        <f>IFERROR(VLOOKUP(A222,Climatologia_PP!A:U,9+Precipitacion!$E$2,FALSE),"")</f>
        <v>131.10344827586209</v>
      </c>
      <c r="AS222" s="70">
        <f t="shared" si="21"/>
        <v>26.696475539189894</v>
      </c>
      <c r="AT222" s="70">
        <f t="shared" si="22"/>
        <v>160.17885323513937</v>
      </c>
      <c r="AU222" s="70">
        <f t="shared" si="23"/>
        <v>17</v>
      </c>
      <c r="AV222" s="70">
        <f>IFERROR(VLOOKUP(A222,Maximos!A:AQ,8+(Precipitacion!$E$2-1)*3,FALSE),"")</f>
        <v>94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22" s="72">
        <f t="shared" si="24"/>
        <v>-77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83.879310344827587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58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21</v>
      </c>
      <c r="L224" s="72">
        <v>7</v>
      </c>
      <c r="M224" s="72">
        <v>0</v>
      </c>
      <c r="N224" s="72">
        <v>9</v>
      </c>
      <c r="O224" s="72">
        <v>0</v>
      </c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5</v>
      </c>
      <c r="AQ224" s="70">
        <f t="shared" si="20"/>
        <v>37</v>
      </c>
      <c r="AR224" s="70">
        <f>IFERROR(VLOOKUP(A224,Climatologia_PP!A:U,9+Precipitacion!$E$2,FALSE),"")</f>
        <v>87.41379310344827</v>
      </c>
      <c r="AS224" s="70">
        <f t="shared" si="21"/>
        <v>42.327416173570022</v>
      </c>
      <c r="AT224" s="70">
        <f t="shared" si="22"/>
        <v>200</v>
      </c>
      <c r="AU224" s="70">
        <f t="shared" si="23"/>
        <v>21</v>
      </c>
      <c r="AV224" s="70">
        <f>IFERROR(VLOOKUP(A224,Maximos!A:AQ,8+(Precipitacion!$E$2-1)*3,FALSE),"")</f>
        <v>60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36050</v>
      </c>
      <c r="AX224" s="72">
        <f t="shared" si="24"/>
        <v>-39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9</v>
      </c>
      <c r="L225" s="72">
        <v>3</v>
      </c>
      <c r="M225" s="72">
        <v>0</v>
      </c>
      <c r="N225" s="72">
        <v>1</v>
      </c>
      <c r="O225" s="72">
        <v>0</v>
      </c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5</v>
      </c>
      <c r="AQ225" s="70">
        <f t="shared" si="20"/>
        <v>13</v>
      </c>
      <c r="AR225" s="70">
        <f>IFERROR(VLOOKUP(A225,Climatologia_PP!A:U,9+Precipitacion!$E$2,FALSE),"")</f>
        <v>129.82758620689651</v>
      </c>
      <c r="AS225" s="70">
        <f t="shared" si="21"/>
        <v>10.013280212483403</v>
      </c>
      <c r="AT225" s="70">
        <f t="shared" si="22"/>
        <v>60.079681274900416</v>
      </c>
      <c r="AU225" s="70">
        <f t="shared" si="23"/>
        <v>9</v>
      </c>
      <c r="AV225" s="70">
        <f>IFERROR(VLOOKUP(A225,Maximos!A:AQ,8+(Precipitacion!$E$2-1)*3,FALSE),"")</f>
        <v>111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38602</v>
      </c>
      <c r="AX225" s="72">
        <f t="shared" si="24"/>
        <v>-102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7</v>
      </c>
      <c r="L226" s="72">
        <v>4</v>
      </c>
      <c r="M226" s="72">
        <v>0</v>
      </c>
      <c r="N226" s="72">
        <v>1</v>
      </c>
      <c r="O226" s="72">
        <v>0</v>
      </c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5</v>
      </c>
      <c r="AQ226" s="70">
        <f t="shared" si="20"/>
        <v>12</v>
      </c>
      <c r="AR226" s="70">
        <f>IFERROR(VLOOKUP(A226,Climatologia_PP!A:U,9+Precipitacion!$E$2,FALSE),"")</f>
        <v>109.83703703703701</v>
      </c>
      <c r="AS226" s="70">
        <f t="shared" si="21"/>
        <v>10.925276503911521</v>
      </c>
      <c r="AT226" s="70">
        <f t="shared" si="22"/>
        <v>65.551659023469142</v>
      </c>
      <c r="AU226" s="70">
        <f t="shared" si="23"/>
        <v>7</v>
      </c>
      <c r="AV226" s="70">
        <f>IFERROR(VLOOKUP(A226,Maximos!A:AQ,8+(Precipitacion!$E$2-1)*3,FALSE),"")</f>
        <v>97.1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226" s="72">
        <f t="shared" si="24"/>
        <v>-90.1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82.520689655172433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96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33864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1.2</v>
      </c>
      <c r="M228" s="72">
        <v>0.1</v>
      </c>
      <c r="N228" s="72">
        <v>5.0999999999999996</v>
      </c>
      <c r="O228" s="72">
        <v>0</v>
      </c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5</v>
      </c>
      <c r="AQ228" s="70">
        <f t="shared" si="20"/>
        <v>6.3999999999999995</v>
      </c>
      <c r="AR228" s="70">
        <f>IFERROR(VLOOKUP(A228,Climatologia_PP!A:U,9+Precipitacion!$E$2,FALSE),"")</f>
        <v>288.56666666666672</v>
      </c>
      <c r="AS228" s="70">
        <f t="shared" si="21"/>
        <v>2.2178583805013274</v>
      </c>
      <c r="AT228" s="70">
        <f t="shared" si="22"/>
        <v>13.307150283007967</v>
      </c>
      <c r="AU228" s="70">
        <f t="shared" si="23"/>
        <v>5.0999999999999996</v>
      </c>
      <c r="AV228" s="70">
        <f>IFERROR(VLOOKUP(A228,Maximos!A:AQ,8+(Precipitacion!$E$2-1)*3,FALSE),"")</f>
        <v>132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28" s="72">
        <f t="shared" si="24"/>
        <v>-126.9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6</v>
      </c>
      <c r="L229" s="72">
        <v>4</v>
      </c>
      <c r="M229" s="72">
        <v>1</v>
      </c>
      <c r="N229" s="72">
        <v>2</v>
      </c>
      <c r="O229" s="72">
        <v>1</v>
      </c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5</v>
      </c>
      <c r="AQ229" s="70">
        <f t="shared" si="20"/>
        <v>14</v>
      </c>
      <c r="AR229" s="70">
        <f>IFERROR(VLOOKUP(A229,Climatologia_PP!A:U,9+Precipitacion!$E$2,FALSE),"")</f>
        <v>79.103448275862064</v>
      </c>
      <c r="AS229" s="70">
        <f t="shared" si="21"/>
        <v>17.698343504795119</v>
      </c>
      <c r="AT229" s="70">
        <f t="shared" si="22"/>
        <v>106.1900610287707</v>
      </c>
      <c r="AU229" s="70">
        <f t="shared" si="23"/>
        <v>6</v>
      </c>
      <c r="AV229" s="70">
        <f>IFERROR(VLOOKUP(A229,Maximos!A:AQ,8+(Precipitacion!$E$2-1)*3,FALSE),"")</f>
        <v>41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229" s="72">
        <f t="shared" si="24"/>
        <v>-35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8</v>
      </c>
      <c r="L230" s="72">
        <v>8</v>
      </c>
      <c r="M230" s="72">
        <v>7</v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3</v>
      </c>
      <c r="AQ230" s="70">
        <f t="shared" si="20"/>
        <v>23</v>
      </c>
      <c r="AR230" s="70">
        <f>IFERROR(VLOOKUP(A230,Climatologia_PP!A:U,9+Precipitacion!$E$2,FALSE),"")</f>
        <v>87.333333333333329</v>
      </c>
      <c r="AS230" s="70">
        <f t="shared" si="21"/>
        <v>26.335877862595421</v>
      </c>
      <c r="AT230" s="70">
        <f t="shared" si="22"/>
        <v>200</v>
      </c>
      <c r="AU230" s="70">
        <f t="shared" si="23"/>
        <v>8</v>
      </c>
      <c r="AV230" s="70">
        <f>IFERROR(VLOOKUP(A230,Maximos!A:AQ,8+(Precipitacion!$E$2-1)*3,FALSE),"")</f>
        <v>87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230" s="72">
        <f t="shared" si="24"/>
        <v>-79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4</v>
      </c>
      <c r="L231" s="72">
        <v>12</v>
      </c>
      <c r="M231" s="72">
        <v>0</v>
      </c>
      <c r="N231" s="72">
        <v>2</v>
      </c>
      <c r="O231" s="72">
        <v>0</v>
      </c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5</v>
      </c>
      <c r="AQ231" s="70">
        <f t="shared" si="20"/>
        <v>18</v>
      </c>
      <c r="AR231" s="70">
        <f>IFERROR(VLOOKUP(A231,Climatologia_PP!A:U,9+Precipitacion!$E$2,FALSE),"")</f>
        <v>80.81481481481481</v>
      </c>
      <c r="AS231" s="70">
        <f t="shared" si="21"/>
        <v>22.273143904674612</v>
      </c>
      <c r="AT231" s="70">
        <f t="shared" si="22"/>
        <v>133.63886342804767</v>
      </c>
      <c r="AU231" s="70">
        <f t="shared" si="23"/>
        <v>12</v>
      </c>
      <c r="AV231" s="70">
        <f>IFERROR(VLOOKUP(A231,Maximos!A:AQ,8+(Precipitacion!$E$2-1)*3,FALSE),"")</f>
        <v>52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44077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6</v>
      </c>
      <c r="L232" s="72">
        <v>6</v>
      </c>
      <c r="M232" s="72">
        <v>0</v>
      </c>
      <c r="N232" s="72">
        <v>1</v>
      </c>
      <c r="O232" s="72">
        <v>0</v>
      </c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5</v>
      </c>
      <c r="AQ232" s="70">
        <f t="shared" si="20"/>
        <v>13</v>
      </c>
      <c r="AR232" s="70">
        <f>IFERROR(VLOOKUP(A232,Climatologia_PP!A:U,9+Precipitacion!$E$2,FALSE),"")</f>
        <v>64.36666666666666</v>
      </c>
      <c r="AS232" s="70">
        <f t="shared" si="21"/>
        <v>20.196789228379082</v>
      </c>
      <c r="AT232" s="70">
        <f t="shared" si="22"/>
        <v>121.18073537027448</v>
      </c>
      <c r="AU232" s="70">
        <f t="shared" si="23"/>
        <v>6</v>
      </c>
      <c r="AV232" s="70">
        <f>IFERROR(VLOOKUP(A232,Maximos!A:AQ,8+(Precipitacion!$E$2-1)*3,FALSE),"")</f>
        <v>55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42632</v>
      </c>
      <c r="AX232" s="72">
        <f t="shared" si="24"/>
        <v>-49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5</v>
      </c>
      <c r="L233" s="72">
        <v>4</v>
      </c>
      <c r="M233" s="72">
        <v>1</v>
      </c>
      <c r="N233" s="72">
        <v>3</v>
      </c>
      <c r="O233" s="72">
        <v>2</v>
      </c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5</v>
      </c>
      <c r="AQ233" s="70">
        <f t="shared" si="20"/>
        <v>15</v>
      </c>
      <c r="AR233" s="70">
        <f>IFERROR(VLOOKUP(A233,Climatologia_PP!A:U,9+Precipitacion!$E$2,FALSE),"")</f>
        <v>89.466666666666669</v>
      </c>
      <c r="AS233" s="70">
        <f t="shared" si="21"/>
        <v>16.76602086438152</v>
      </c>
      <c r="AT233" s="70">
        <f t="shared" si="22"/>
        <v>100.59612518628911</v>
      </c>
      <c r="AU233" s="70">
        <f t="shared" si="23"/>
        <v>5</v>
      </c>
      <c r="AV233" s="70">
        <f>IFERROR(VLOOKUP(A233,Maximos!A:AQ,8+(Precipitacion!$E$2-1)*3,FALSE),"")</f>
        <v>66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233" s="72">
        <f t="shared" si="24"/>
        <v>-61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28</v>
      </c>
      <c r="L234" s="72">
        <v>5</v>
      </c>
      <c r="M234" s="72">
        <v>0</v>
      </c>
      <c r="N234" s="72">
        <v>25</v>
      </c>
      <c r="O234" s="72">
        <v>0</v>
      </c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5</v>
      </c>
      <c r="AQ234" s="70">
        <f t="shared" si="20"/>
        <v>58</v>
      </c>
      <c r="AR234" s="70">
        <f>IFERROR(VLOOKUP(A234,Climatologia_PP!A:U,9+Precipitacion!$E$2,FALSE),"")</f>
        <v>273.35000000000008</v>
      </c>
      <c r="AS234" s="70">
        <f t="shared" si="21"/>
        <v>21.218218401316989</v>
      </c>
      <c r="AT234" s="70">
        <f t="shared" si="22"/>
        <v>127.30931040790192</v>
      </c>
      <c r="AU234" s="70">
        <f t="shared" si="23"/>
        <v>28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234" s="72">
        <f t="shared" si="24"/>
        <v>-102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108</v>
      </c>
      <c r="L235" s="72">
        <v>18</v>
      </c>
      <c r="M235" s="72">
        <v>0</v>
      </c>
      <c r="N235" s="72">
        <v>5</v>
      </c>
      <c r="O235" s="72">
        <v>17</v>
      </c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5</v>
      </c>
      <c r="AQ235" s="70">
        <f t="shared" si="20"/>
        <v>148</v>
      </c>
      <c r="AR235" s="70">
        <f>IFERROR(VLOOKUP(A235,Climatologia_PP!A:U,9+Precipitacion!$E$2,FALSE),"")</f>
        <v>300.03703703703701</v>
      </c>
      <c r="AS235" s="70">
        <f t="shared" si="21"/>
        <v>49.327243550178999</v>
      </c>
      <c r="AT235" s="70">
        <f t="shared" si="22"/>
        <v>200</v>
      </c>
      <c r="AU235" s="70">
        <f t="shared" si="23"/>
        <v>108</v>
      </c>
      <c r="AV235" s="70">
        <f>IFERROR(VLOOKUP(A235,Maximos!A:AQ,8+(Precipitacion!$E$2-1)*3,FALSE),"")</f>
        <v>130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33141</v>
      </c>
      <c r="AX235" s="72">
        <f t="shared" si="24"/>
        <v>-22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3</v>
      </c>
      <c r="L236" s="72">
        <v>5</v>
      </c>
      <c r="M236" s="72">
        <v>0</v>
      </c>
      <c r="N236" s="72">
        <v>0</v>
      </c>
      <c r="O236" s="72">
        <v>0</v>
      </c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5</v>
      </c>
      <c r="AQ236" s="70">
        <f t="shared" si="20"/>
        <v>8</v>
      </c>
      <c r="AR236" s="70">
        <f>IFERROR(VLOOKUP(A236,Climatologia_PP!A:U,9+Precipitacion!$E$2,FALSE),"")</f>
        <v>80.276666666666671</v>
      </c>
      <c r="AS236" s="70">
        <f t="shared" si="21"/>
        <v>9.9655358551675448</v>
      </c>
      <c r="AT236" s="70">
        <f t="shared" si="22"/>
        <v>63.446449999999999</v>
      </c>
      <c r="AU236" s="70">
        <f t="shared" si="23"/>
        <v>5</v>
      </c>
      <c r="AV236" s="70">
        <f>IFERROR(VLOOKUP(A236,Maximos!A:AQ,8+(Precipitacion!$E$2-1)*3,FALSE),"")</f>
        <v>70.099999999999994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36" s="72">
        <f t="shared" si="24"/>
        <v>-65.099999999999994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8.4</v>
      </c>
      <c r="L237" s="72">
        <v>1.8</v>
      </c>
      <c r="M237" s="72">
        <v>0</v>
      </c>
      <c r="N237" s="72">
        <v>1.5</v>
      </c>
      <c r="O237" s="72">
        <v>0</v>
      </c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5</v>
      </c>
      <c r="AQ237" s="70">
        <f t="shared" si="20"/>
        <v>11.700000000000001</v>
      </c>
      <c r="AR237" s="70">
        <f>IFERROR(VLOOKUP(A237,Climatologia_PP!A:U,9+Precipitacion!$E$2,FALSE),"")</f>
        <v>90.868965517241378</v>
      </c>
      <c r="AS237" s="70">
        <f t="shared" si="21"/>
        <v>12.875683060109292</v>
      </c>
      <c r="AT237" s="70">
        <f t="shared" si="22"/>
        <v>77.25409836065576</v>
      </c>
      <c r="AU237" s="70">
        <f t="shared" si="23"/>
        <v>8.4</v>
      </c>
      <c r="AV237" s="70">
        <f>IFERROR(VLOOKUP(A237,Maximos!A:AQ,8+(Precipitacion!$E$2-1)*3,FALSE),"")</f>
        <v>53.8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237" s="72">
        <f t="shared" si="24"/>
        <v>-45.4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0.8</v>
      </c>
      <c r="L238" s="72">
        <v>0</v>
      </c>
      <c r="M238" s="72">
        <v>0</v>
      </c>
      <c r="N238" s="72">
        <v>0</v>
      </c>
      <c r="O238" s="72">
        <v>0</v>
      </c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5</v>
      </c>
      <c r="AQ238" s="70">
        <f t="shared" si="20"/>
        <v>0.8</v>
      </c>
      <c r="AR238" s="70">
        <f>IFERROR(VLOOKUP(A238,Climatologia_PP!A:U,9+Precipitacion!$E$2,FALSE),"")</f>
        <v>96.570000000000007</v>
      </c>
      <c r="AS238" s="70">
        <f t="shared" si="21"/>
        <v>0.82841462151806966</v>
      </c>
      <c r="AT238" s="70">
        <f t="shared" si="22"/>
        <v>47.203649999999996</v>
      </c>
      <c r="AU238" s="70">
        <f t="shared" si="23"/>
        <v>0.8</v>
      </c>
      <c r="AV238" s="70">
        <f>IFERROR(VLOOKUP(A238,Maximos!A:AQ,8+(Precipitacion!$E$2-1)*3,FALSE),"")</f>
        <v>81.900000000000006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238" s="72">
        <f t="shared" si="24"/>
        <v>-81.100000000000009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2.4</v>
      </c>
      <c r="L239" s="72">
        <v>6.2</v>
      </c>
      <c r="M239" s="72">
        <v>2</v>
      </c>
      <c r="N239" s="72">
        <v>2</v>
      </c>
      <c r="O239" s="72">
        <v>0</v>
      </c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5</v>
      </c>
      <c r="AQ239" s="70">
        <f t="shared" si="20"/>
        <v>12.6</v>
      </c>
      <c r="AR239" s="70">
        <f>IFERROR(VLOOKUP(A239,Climatologia_PP!A:U,9+Precipitacion!$E$2,FALSE),"")</f>
        <v>111.2965517241379</v>
      </c>
      <c r="AS239" s="70">
        <f t="shared" si="21"/>
        <v>11.321105465361262</v>
      </c>
      <c r="AT239" s="70">
        <f t="shared" si="22"/>
        <v>67.926632792167567</v>
      </c>
      <c r="AU239" s="70">
        <f t="shared" si="23"/>
        <v>6.2</v>
      </c>
      <c r="AV239" s="70">
        <f>IFERROR(VLOOKUP(A239,Maximos!A:AQ,8+(Precipitacion!$E$2-1)*3,FALSE),"")</f>
        <v>66.5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26196</v>
      </c>
      <c r="AX239" s="72">
        <f t="shared" si="24"/>
        <v>-60.3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5</v>
      </c>
      <c r="M240" s="72">
        <v>0</v>
      </c>
      <c r="N240" s="72">
        <v>0</v>
      </c>
      <c r="O240" s="72">
        <v>0</v>
      </c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5</v>
      </c>
      <c r="AQ240" s="70">
        <f t="shared" si="20"/>
        <v>5</v>
      </c>
      <c r="AR240" s="70">
        <f>IFERROR(VLOOKUP(A240,Climatologia_PP!A:U,9+Precipitacion!$E$2,FALSE),"")</f>
        <v>66.310344827586206</v>
      </c>
      <c r="AS240" s="70">
        <f t="shared" si="21"/>
        <v>7.540301612064483</v>
      </c>
      <c r="AT240" s="70">
        <f t="shared" si="22"/>
        <v>68.197758620689655</v>
      </c>
      <c r="AU240" s="70">
        <f t="shared" si="23"/>
        <v>5</v>
      </c>
      <c r="AV240" s="70">
        <f>IFERROR(VLOOKUP(A240,Maximos!A:AQ,8+(Precipitacion!$E$2-1)*3,FALSE),"")</f>
        <v>70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240" s="72">
        <f t="shared" si="24"/>
        <v>-65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5.7</v>
      </c>
      <c r="L241" s="72">
        <v>3.4</v>
      </c>
      <c r="M241" s="72">
        <v>0</v>
      </c>
      <c r="N241" s="72">
        <v>0</v>
      </c>
      <c r="O241" s="72">
        <v>0</v>
      </c>
      <c r="P241" s="72"/>
      <c r="Q241" s="72"/>
      <c r="R241" s="72"/>
      <c r="S241" s="94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5</v>
      </c>
      <c r="AQ241" s="70">
        <f t="shared" si="20"/>
        <v>9.1</v>
      </c>
      <c r="AR241" s="70">
        <f>IFERROR(VLOOKUP(A241,Climatologia_PP!A:U,9+Precipitacion!$E$2,FALSE),"")</f>
        <v>73.223333333333358</v>
      </c>
      <c r="AS241" s="70">
        <f t="shared" si="21"/>
        <v>12.427732507852683</v>
      </c>
      <c r="AT241" s="70">
        <f t="shared" si="22"/>
        <v>74.566395047116103</v>
      </c>
      <c r="AU241" s="70">
        <f t="shared" si="23"/>
        <v>5.7</v>
      </c>
      <c r="AV241" s="70">
        <f>IFERROR(VLOOKUP(A241,Maximos!A:AQ,8+(Precipitacion!$E$2-1)*3,FALSE),"")</f>
        <v>147.6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241" s="72">
        <f t="shared" si="24"/>
        <v>-141.9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4</v>
      </c>
      <c r="L242" s="72">
        <v>5</v>
      </c>
      <c r="M242" s="72">
        <v>3</v>
      </c>
      <c r="N242" s="72">
        <v>0</v>
      </c>
      <c r="O242" s="72">
        <v>0</v>
      </c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5</v>
      </c>
      <c r="AQ242" s="70">
        <f t="shared" si="20"/>
        <v>12</v>
      </c>
      <c r="AR242" s="70">
        <f>IFERROR(VLOOKUP(A242,Climatologia_PP!A:U,9+Precipitacion!$E$2,FALSE),"")</f>
        <v>33.633333333333333</v>
      </c>
      <c r="AS242" s="70">
        <f t="shared" si="21"/>
        <v>35.678889990089196</v>
      </c>
      <c r="AT242" s="70">
        <f t="shared" si="22"/>
        <v>200</v>
      </c>
      <c r="AU242" s="70">
        <f t="shared" si="23"/>
        <v>5</v>
      </c>
      <c r="AV242" s="70">
        <f>IFERROR(VLOOKUP(A242,Maximos!A:AQ,8+(Precipitacion!$E$2-1)*3,FALSE),"")</f>
        <v>79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28395</v>
      </c>
      <c r="AX242" s="72">
        <f t="shared" si="24"/>
        <v>-74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40.620689655172413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37</v>
      </c>
      <c r="M245" s="72">
        <v>0</v>
      </c>
      <c r="N245" s="72">
        <v>0</v>
      </c>
      <c r="O245" s="72">
        <v>0</v>
      </c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5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37</v>
      </c>
      <c r="AV245" s="70">
        <f>IFERROR(VLOOKUP(A245,Maximos!A:AQ,8+(Precipitacion!$E$2-1)*3,FALSE),"")</f>
        <v>115.6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39693</v>
      </c>
      <c r="AX245" s="72">
        <f t="shared" si="24"/>
        <v>-78.599999999999994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5</v>
      </c>
      <c r="AQ246" s="70">
        <f t="shared" si="20"/>
        <v>0</v>
      </c>
      <c r="AR246" s="70">
        <f>IFERROR(VLOOKUP(A246,Climatologia_PP!A:U,9+Precipitacion!$E$2,FALSE),"")</f>
        <v>140.80333333333331</v>
      </c>
      <c r="AS246" s="70">
        <f t="shared" si="21"/>
        <v>0</v>
      </c>
      <c r="AT246" s="70">
        <f t="shared" si="22"/>
        <v>21.854150000000018</v>
      </c>
      <c r="AU246" s="70">
        <f t="shared" si="23"/>
        <v>0</v>
      </c>
      <c r="AV246" s="70">
        <f>IFERROR(VLOOKUP(A246,Maximos!A:AQ,8+(Precipitacion!$E$2-1)*3,FALSE),"")</f>
        <v>120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46" s="72">
        <f t="shared" si="24"/>
        <v>-120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23</v>
      </c>
      <c r="L247" s="72">
        <v>0</v>
      </c>
      <c r="M247" s="72">
        <v>0</v>
      </c>
      <c r="N247" s="72">
        <v>0</v>
      </c>
      <c r="O247" s="72">
        <v>0</v>
      </c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5</v>
      </c>
      <c r="AQ247" s="70">
        <f t="shared" si="20"/>
        <v>23</v>
      </c>
      <c r="AR247" s="70">
        <f>IFERROR(VLOOKUP(A247,Climatologia_PP!A:U,9+Precipitacion!$E$2,FALSE),"")</f>
        <v>148.20714285714291</v>
      </c>
      <c r="AS247" s="70">
        <f t="shared" si="21"/>
        <v>15.518820184105254</v>
      </c>
      <c r="AT247" s="70">
        <f t="shared" si="22"/>
        <v>93.112921104631511</v>
      </c>
      <c r="AU247" s="70">
        <f t="shared" si="23"/>
        <v>23</v>
      </c>
      <c r="AV247" s="70">
        <f>IFERROR(VLOOKUP(A247,Maximos!A:AQ,8+(Precipitacion!$E$2-1)*3,FALSE),"")</f>
        <v>91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31318</v>
      </c>
      <c r="AX247" s="72">
        <f t="shared" si="24"/>
        <v>-68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4</v>
      </c>
      <c r="L248" s="72">
        <v>3</v>
      </c>
      <c r="M248" s="72">
        <v>0</v>
      </c>
      <c r="N248" s="72">
        <v>0</v>
      </c>
      <c r="O248" s="72">
        <v>0</v>
      </c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5</v>
      </c>
      <c r="AQ248" s="70">
        <f t="shared" si="20"/>
        <v>7</v>
      </c>
      <c r="AR248" s="70">
        <f>IFERROR(VLOOKUP(A248,Climatologia_PP!A:U,9+Precipitacion!$E$2,FALSE),"")</f>
        <v>204.92333333333329</v>
      </c>
      <c r="AS248" s="70">
        <f t="shared" si="21"/>
        <v>3.4159116417522006</v>
      </c>
      <c r="AT248" s="70">
        <f t="shared" si="22"/>
        <v>20.495469850513206</v>
      </c>
      <c r="AU248" s="70">
        <f t="shared" si="23"/>
        <v>4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248" s="72">
        <f t="shared" si="24"/>
        <v>-121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146.125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98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32404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91</v>
      </c>
      <c r="L250" s="72">
        <v>0</v>
      </c>
      <c r="M250" s="72">
        <v>0</v>
      </c>
      <c r="N250" s="72">
        <v>0</v>
      </c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4</v>
      </c>
      <c r="AQ250" s="70">
        <f t="shared" si="20"/>
        <v>91</v>
      </c>
      <c r="AR250" s="70">
        <f>IFERROR(VLOOKUP(A250,Climatologia_PP!A:U,9+Precipitacion!$E$2,FALSE),"")</f>
        <v>182.68</v>
      </c>
      <c r="AS250" s="70">
        <f t="shared" si="21"/>
        <v>49.81388219837968</v>
      </c>
      <c r="AT250" s="70">
        <f t="shared" si="22"/>
        <v>200</v>
      </c>
      <c r="AU250" s="70">
        <f t="shared" si="23"/>
        <v>91</v>
      </c>
      <c r="AV250" s="70">
        <f>IFERROR(VLOOKUP(A250,Maximos!A:AQ,8+(Precipitacion!$E$2-1)*3,FALSE),"")</f>
        <v>134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34958</v>
      </c>
      <c r="AX250" s="72">
        <f t="shared" si="24"/>
        <v>-43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25.4</v>
      </c>
      <c r="L251" s="72">
        <v>0</v>
      </c>
      <c r="M251" s="72">
        <v>0</v>
      </c>
      <c r="N251" s="72">
        <v>0</v>
      </c>
      <c r="O251" s="72">
        <v>10</v>
      </c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5</v>
      </c>
      <c r="AQ251" s="70">
        <f t="shared" si="20"/>
        <v>35.4</v>
      </c>
      <c r="AR251" s="70">
        <f>IFERROR(VLOOKUP(A251,Climatologia_PP!A:U,9+Precipitacion!$E$2,FALSE),"")</f>
        <v>353.27931034482748</v>
      </c>
      <c r="AS251" s="70">
        <f t="shared" si="21"/>
        <v>10.020399996095698</v>
      </c>
      <c r="AT251" s="70">
        <f t="shared" si="22"/>
        <v>60.122399976574187</v>
      </c>
      <c r="AU251" s="70">
        <f t="shared" si="23"/>
        <v>25.4</v>
      </c>
      <c r="AV251" s="70">
        <f>IFERROR(VLOOKUP(A251,Maximos!A:AQ,8+(Precipitacion!$E$2-1)*3,FALSE),"")</f>
        <v>103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28031</v>
      </c>
      <c r="AX251" s="72">
        <f t="shared" si="24"/>
        <v>-77.599999999999994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5</v>
      </c>
      <c r="L252" s="72">
        <v>0</v>
      </c>
      <c r="M252" s="72">
        <v>0</v>
      </c>
      <c r="N252" s="72">
        <v>0</v>
      </c>
      <c r="O252" s="72">
        <v>0</v>
      </c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5</v>
      </c>
      <c r="AQ252" s="70">
        <f t="shared" si="20"/>
        <v>5</v>
      </c>
      <c r="AR252" s="70">
        <f>IFERROR(VLOOKUP(A252,Climatologia_PP!A:U,9+Precipitacion!$E$2,FALSE),"")</f>
        <v>157.08750000000001</v>
      </c>
      <c r="AS252" s="70">
        <f t="shared" si="21"/>
        <v>3.1829394445770669</v>
      </c>
      <c r="AT252" s="70">
        <f t="shared" si="22"/>
        <v>19.097636667462403</v>
      </c>
      <c r="AU252" s="70">
        <f t="shared" si="23"/>
        <v>5</v>
      </c>
      <c r="AV252" s="70">
        <f>IFERROR(VLOOKUP(A252,Maximos!A:AQ,8+(Precipitacion!$E$2-1)*3,FALSE),"")</f>
        <v>121.5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31667</v>
      </c>
      <c r="AX252" s="72">
        <f t="shared" si="24"/>
        <v>-116.5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14.1</v>
      </c>
      <c r="L253" s="72">
        <v>1.2</v>
      </c>
      <c r="M253" s="72">
        <v>0</v>
      </c>
      <c r="N253" s="72">
        <v>0</v>
      </c>
      <c r="O253" s="72">
        <v>0</v>
      </c>
      <c r="P253" s="91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5</v>
      </c>
      <c r="AQ253" s="70">
        <f t="shared" si="20"/>
        <v>15.299999999999999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14.1</v>
      </c>
      <c r="AV253" s="70">
        <f>IFERROR(VLOOKUP(A253,Maximos!A:AQ,8+(Precipitacion!$E$2-1)*3,FALSE),"")</f>
        <v>58.1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44467</v>
      </c>
      <c r="AX253" s="72">
        <f t="shared" si="24"/>
        <v>-44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50</v>
      </c>
      <c r="L254" s="72">
        <v>0</v>
      </c>
      <c r="M254" s="72">
        <v>0</v>
      </c>
      <c r="N254" s="72">
        <v>0</v>
      </c>
      <c r="O254" s="72">
        <v>0</v>
      </c>
      <c r="P254" s="91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5</v>
      </c>
      <c r="AQ254" s="70">
        <f t="shared" si="20"/>
        <v>50</v>
      </c>
      <c r="AR254" s="70">
        <f>IFERROR(VLOOKUP(A254,Climatologia_PP!A:U,9+Precipitacion!$E$2,FALSE),"")</f>
        <v>230.8666666666667</v>
      </c>
      <c r="AS254" s="70">
        <f t="shared" si="21"/>
        <v>21.65752237943979</v>
      </c>
      <c r="AT254" s="70">
        <f t="shared" si="22"/>
        <v>129.94513427663873</v>
      </c>
      <c r="AU254" s="70">
        <f t="shared" si="23"/>
        <v>50</v>
      </c>
      <c r="AV254" s="70">
        <f>IFERROR(VLOOKUP(A254,Maximos!A:AQ,8+(Precipitacion!$E$2-1)*3,FALSE),"")</f>
        <v>140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39332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3.4</v>
      </c>
      <c r="L255" s="72">
        <v>0</v>
      </c>
      <c r="M255" s="72">
        <v>0.6</v>
      </c>
      <c r="N255" s="72">
        <v>0</v>
      </c>
      <c r="O255" s="72">
        <v>0</v>
      </c>
      <c r="P255" s="91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5</v>
      </c>
      <c r="AQ255" s="70">
        <f t="shared" si="20"/>
        <v>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3.4</v>
      </c>
      <c r="AV255" s="70">
        <f>IFERROR(VLOOKUP(A255,Maximos!A:AQ,8+(Precipitacion!$E$2-1)*3,FALSE),"")</f>
        <v>169.3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55" s="72">
        <f t="shared" si="24"/>
        <v>-165.9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19</v>
      </c>
      <c r="L256" s="72">
        <v>0</v>
      </c>
      <c r="M256" s="72">
        <v>0</v>
      </c>
      <c r="N256" s="72">
        <v>0</v>
      </c>
      <c r="O256" s="72">
        <v>0</v>
      </c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5</v>
      </c>
      <c r="AQ256" s="70">
        <f t="shared" si="20"/>
        <v>19</v>
      </c>
      <c r="AR256" s="70">
        <f>IFERROR(VLOOKUP(A256,Climatologia_PP!A:U,9+Precipitacion!$E$2,FALSE),"")</f>
        <v>202.97500000000011</v>
      </c>
      <c r="AS256" s="70">
        <f t="shared" si="21"/>
        <v>9.3607587141273516</v>
      </c>
      <c r="AT256" s="70">
        <f t="shared" si="22"/>
        <v>56.164552284764099</v>
      </c>
      <c r="AU256" s="70">
        <f t="shared" si="23"/>
        <v>19</v>
      </c>
      <c r="AV256" s="70">
        <f>IFERROR(VLOOKUP(A256,Maximos!A:AQ,8+(Precipitacion!$E$2-1)*3,FALSE),"")</f>
        <v>170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36065</v>
      </c>
      <c r="AX256" s="72">
        <f t="shared" si="24"/>
        <v>-151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/>
      <c r="L257" s="72">
        <v>0</v>
      </c>
      <c r="M257" s="72">
        <v>0</v>
      </c>
      <c r="N257" s="72">
        <v>0</v>
      </c>
      <c r="O257" s="72">
        <v>0</v>
      </c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4</v>
      </c>
      <c r="AQ257" s="70">
        <f t="shared" si="20"/>
        <v>0</v>
      </c>
      <c r="AR257" s="70">
        <f>IFERROR(VLOOKUP(A257,Climatologia_PP!A:U,9+Precipitacion!$E$2,FALSE),"")</f>
        <v>287.91666666666669</v>
      </c>
      <c r="AS257" s="70">
        <f t="shared" si="21"/>
        <v>0</v>
      </c>
      <c r="AT257" s="70">
        <f t="shared" si="22"/>
        <v>0</v>
      </c>
      <c r="AU257" s="70">
        <f t="shared" si="23"/>
        <v>0</v>
      </c>
      <c r="AV257" s="70">
        <f>IFERROR(VLOOKUP(A257,Maximos!A:AQ,8+(Precipitacion!$E$2-1)*3,FALSE),"")</f>
        <v>140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44809</v>
      </c>
      <c r="AX257" s="72">
        <f t="shared" si="24"/>
        <v>-140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1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5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118.8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258" s="72">
        <f t="shared" si="24"/>
        <v>-118.8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5</v>
      </c>
      <c r="AQ259" s="70">
        <f t="shared" si="20"/>
        <v>0</v>
      </c>
      <c r="AR259" s="70">
        <f>IFERROR(VLOOKUP(A259,Climatologia_PP!A:U,9+Precipitacion!$E$2,FALSE),"")</f>
        <v>42.25925925925926</v>
      </c>
      <c r="AS259" s="70">
        <f t="shared" si="21"/>
        <v>0</v>
      </c>
      <c r="AT259" s="70">
        <f t="shared" si="22"/>
        <v>76.546111111111117</v>
      </c>
      <c r="AU259" s="70">
        <f t="shared" si="23"/>
        <v>0</v>
      </c>
      <c r="AV259" s="70">
        <f>IFERROR(VLOOKUP(A259,Maximos!A:AQ,8+(Precipitacion!$E$2-1)*3,FALSE),"")</f>
        <v>98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29117</v>
      </c>
      <c r="AX259" s="72">
        <f t="shared" si="24"/>
        <v>-98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/>
      <c r="L260" s="72">
        <v>0</v>
      </c>
      <c r="M260" s="72">
        <v>0</v>
      </c>
      <c r="N260" s="72">
        <v>0</v>
      </c>
      <c r="O260" s="72">
        <v>0</v>
      </c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4</v>
      </c>
      <c r="AQ260" s="70">
        <f t="shared" si="20"/>
        <v>0</v>
      </c>
      <c r="AR260" s="70">
        <f>IFERROR(VLOOKUP(A260,Climatologia_PP!A:U,9+Precipitacion!$E$2,FALSE),"")</f>
        <v>76.13333333333334</v>
      </c>
      <c r="AS260" s="70">
        <f t="shared" si="21"/>
        <v>0</v>
      </c>
      <c r="AT260" s="70">
        <f t="shared" si="22"/>
        <v>66.196799999999996</v>
      </c>
      <c r="AU260" s="70">
        <f t="shared" si="23"/>
        <v>0</v>
      </c>
      <c r="AV260" s="70">
        <f>IFERROR(VLOOKUP(A260,Maximos!A:AQ,8+(Precipitacion!$E$2-1)*3,FALSE),"")</f>
        <v>45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44443</v>
      </c>
      <c r="AX260" s="72">
        <f t="shared" si="24"/>
        <v>-45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4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121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61" s="72">
        <f t="shared" ref="AX261:AX324" si="30">IFERROR(AU261-AV261,"NA")</f>
        <v>-121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17</v>
      </c>
      <c r="M262" s="72">
        <v>0</v>
      </c>
      <c r="N262" s="72">
        <v>0</v>
      </c>
      <c r="O262" s="72">
        <v>0</v>
      </c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5</v>
      </c>
      <c r="AQ262" s="70">
        <f t="shared" si="26"/>
        <v>17</v>
      </c>
      <c r="AR262" s="70">
        <f>IFERROR(VLOOKUP(A262,Climatologia_PP!A:U,9+Precipitacion!$E$2,FALSE),"")</f>
        <v>243.87857142857141</v>
      </c>
      <c r="AS262" s="70">
        <f t="shared" si="27"/>
        <v>6.9706821310371092</v>
      </c>
      <c r="AT262" s="70">
        <f t="shared" si="28"/>
        <v>41.82409278622265</v>
      </c>
      <c r="AU262" s="70">
        <f t="shared" si="29"/>
        <v>17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262" s="72">
        <f t="shared" si="30"/>
        <v>-123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4</v>
      </c>
      <c r="L263" s="72">
        <v>0</v>
      </c>
      <c r="M263" s="72">
        <v>0</v>
      </c>
      <c r="N263" s="72">
        <v>0</v>
      </c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4</v>
      </c>
      <c r="AQ263" s="70">
        <f t="shared" si="26"/>
        <v>4</v>
      </c>
      <c r="AR263" s="70">
        <f>IFERROR(VLOOKUP(A263,Climatologia_PP!A:U,9+Precipitacion!$E$2,FALSE),"")</f>
        <v>222.69642857142861</v>
      </c>
      <c r="AS263" s="70">
        <f t="shared" si="27"/>
        <v>1.79616710768984</v>
      </c>
      <c r="AT263" s="70">
        <f t="shared" si="28"/>
        <v>13.4712533076738</v>
      </c>
      <c r="AU263" s="70">
        <f t="shared" si="29"/>
        <v>4</v>
      </c>
      <c r="AV263" s="70">
        <f>IFERROR(VLOOKUP(A263,Maximos!A:AQ,8+(Precipitacion!$E$2-1)*3,FALSE),"")</f>
        <v>125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32408</v>
      </c>
      <c r="AX263" s="72">
        <f t="shared" si="30"/>
        <v>-121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25</v>
      </c>
      <c r="M264" s="72">
        <v>0</v>
      </c>
      <c r="N264" s="72">
        <v>0</v>
      </c>
      <c r="O264" s="72">
        <v>0</v>
      </c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5</v>
      </c>
      <c r="AQ264" s="70">
        <f t="shared" si="26"/>
        <v>25</v>
      </c>
      <c r="AR264" s="70">
        <f>IFERROR(VLOOKUP(A264,Climatologia_PP!A:U,9+Precipitacion!$E$2,FALSE),"")</f>
        <v>119.5033333333333</v>
      </c>
      <c r="AS264" s="70">
        <f t="shared" si="27"/>
        <v>20.919918551783777</v>
      </c>
      <c r="AT264" s="70">
        <f t="shared" si="28"/>
        <v>125.51951131070265</v>
      </c>
      <c r="AU264" s="70">
        <f t="shared" si="29"/>
        <v>25</v>
      </c>
      <c r="AV264" s="70">
        <f>IFERROR(VLOOKUP(A264,Maximos!A:AQ,8+(Precipitacion!$E$2-1)*3,FALSE),"")</f>
        <v>110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35327</v>
      </c>
      <c r="AX264" s="72">
        <f t="shared" si="30"/>
        <v>-85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56.937499999999993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82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39341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50</v>
      </c>
      <c r="L266" s="72">
        <v>60</v>
      </c>
      <c r="M266" s="72">
        <v>0</v>
      </c>
      <c r="N266" s="72">
        <v>0</v>
      </c>
      <c r="O266" s="72">
        <v>0</v>
      </c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5</v>
      </c>
      <c r="AQ266" s="70">
        <f t="shared" si="26"/>
        <v>110</v>
      </c>
      <c r="AR266" s="70">
        <f>IFERROR(VLOOKUP(A266,Climatologia_PP!A:U,9+Precipitacion!$E$2,FALSE),"")</f>
        <v>190.13103448275859</v>
      </c>
      <c r="AS266" s="70">
        <f t="shared" si="27"/>
        <v>57.854836954550407</v>
      </c>
      <c r="AT266" s="70">
        <f t="shared" si="28"/>
        <v>200</v>
      </c>
      <c r="AU266" s="70">
        <f t="shared" si="29"/>
        <v>60</v>
      </c>
      <c r="AV266" s="70">
        <f>IFERROR(VLOOKUP(A266,Maximos!A:AQ,8+(Precipitacion!$E$2-1)*3,FALSE),"")</f>
        <v>150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44076</v>
      </c>
      <c r="AX266" s="72">
        <f t="shared" si="30"/>
        <v>-90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0</v>
      </c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5</v>
      </c>
      <c r="AQ267" s="70">
        <f t="shared" si="26"/>
        <v>20</v>
      </c>
      <c r="AR267" s="70">
        <f>IFERROR(VLOOKUP(A267,Climatologia_PP!A:U,9+Precipitacion!$E$2,FALSE),"")</f>
        <v>140.62666666666669</v>
      </c>
      <c r="AS267" s="70">
        <f t="shared" si="27"/>
        <v>14.222053664549158</v>
      </c>
      <c r="AT267" s="70">
        <f t="shared" si="28"/>
        <v>85.332321987294947</v>
      </c>
      <c r="AU267" s="70">
        <f t="shared" si="29"/>
        <v>20</v>
      </c>
      <c r="AV267" s="70">
        <f>IFERROR(VLOOKUP(A267,Maximos!A:AQ,8+(Precipitacion!$E$2-1)*3,FALSE),"")</f>
        <v>123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38964</v>
      </c>
      <c r="AX267" s="72">
        <f t="shared" si="30"/>
        <v>-103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20</v>
      </c>
      <c r="M268" s="72">
        <v>0</v>
      </c>
      <c r="N268" s="72">
        <v>0</v>
      </c>
      <c r="O268" s="72">
        <v>0</v>
      </c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5</v>
      </c>
      <c r="AQ268" s="70">
        <f t="shared" si="26"/>
        <v>20</v>
      </c>
      <c r="AR268" s="70">
        <f>IFERROR(VLOOKUP(A268,Climatologia_PP!A:U,9+Precipitacion!$E$2,FALSE),"")</f>
        <v>163.4666666666667</v>
      </c>
      <c r="AS268" s="70">
        <f t="shared" si="27"/>
        <v>12.23491027732463</v>
      </c>
      <c r="AT268" s="70">
        <f t="shared" si="28"/>
        <v>73.409461663947781</v>
      </c>
      <c r="AU268" s="70">
        <f t="shared" si="29"/>
        <v>20</v>
      </c>
      <c r="AV268" s="70">
        <f>IFERROR(VLOOKUP(A268,Maximos!A:AQ,8+(Precipitacion!$E$2-1)*3,FALSE),"")</f>
        <v>120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33486</v>
      </c>
      <c r="AX268" s="72">
        <f t="shared" si="30"/>
        <v>-100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17</v>
      </c>
      <c r="L269" s="72">
        <v>19</v>
      </c>
      <c r="M269" s="72">
        <v>10</v>
      </c>
      <c r="N269" s="72">
        <v>0</v>
      </c>
      <c r="O269" s="72">
        <v>0</v>
      </c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5</v>
      </c>
      <c r="AQ269" s="70">
        <f t="shared" si="26"/>
        <v>46</v>
      </c>
      <c r="AR269" s="70">
        <f>IFERROR(VLOOKUP(A269,Climatologia_PP!A:U,9+Precipitacion!$E$2,FALSE),"")</f>
        <v>183.4375</v>
      </c>
      <c r="AS269" s="70">
        <f t="shared" si="27"/>
        <v>25.076660988074956</v>
      </c>
      <c r="AT269" s="70">
        <f t="shared" si="28"/>
        <v>150.45996592844975</v>
      </c>
      <c r="AU269" s="70">
        <f t="shared" si="29"/>
        <v>19</v>
      </c>
      <c r="AV269" s="70">
        <f>IFERROR(VLOOKUP(A269,Maximos!A:AQ,8+(Precipitacion!$E$2-1)*3,FALSE),"")</f>
        <v>117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37517</v>
      </c>
      <c r="AX269" s="72">
        <f t="shared" si="30"/>
        <v>-98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5</v>
      </c>
      <c r="AQ270" s="70">
        <f t="shared" si="26"/>
        <v>0</v>
      </c>
      <c r="AR270" s="70">
        <f>IFERROR(VLOOKUP(A270,Climatologia_PP!A:U,9+Precipitacion!$E$2,FALSE),"")</f>
        <v>123.9071428571429</v>
      </c>
      <c r="AS270" s="70">
        <f t="shared" si="27"/>
        <v>0</v>
      </c>
      <c r="AT270" s="70">
        <f t="shared" si="28"/>
        <v>31.231535714285684</v>
      </c>
      <c r="AU270" s="70">
        <f t="shared" si="29"/>
        <v>0</v>
      </c>
      <c r="AV270" s="70">
        <f>IFERROR(VLOOKUP(A270,Maximos!A:AQ,8+(Precipitacion!$E$2-1)*3,FALSE),"")</f>
        <v>113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45927</v>
      </c>
      <c r="AX270" s="72">
        <f t="shared" si="30"/>
        <v>-113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5</v>
      </c>
      <c r="AQ271" s="70">
        <f t="shared" si="26"/>
        <v>0</v>
      </c>
      <c r="AR271" s="70">
        <f>IFERROR(VLOOKUP(A271,Climatologia_PP!A:U,9+Precipitacion!$E$2,FALSE),"")</f>
        <v>216.28571428571431</v>
      </c>
      <c r="AS271" s="70">
        <f t="shared" si="27"/>
        <v>0</v>
      </c>
      <c r="AT271" s="70">
        <f t="shared" si="28"/>
        <v>0</v>
      </c>
      <c r="AU271" s="70">
        <f t="shared" si="29"/>
        <v>0</v>
      </c>
      <c r="AV271" s="70">
        <f>IFERROR(VLOOKUP(A271,Maximos!A:AQ,8+(Precipitacion!$E$2-1)*3,FALSE),"")</f>
        <v>124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38622</v>
      </c>
      <c r="AX271" s="72">
        <f t="shared" si="30"/>
        <v>-124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221.17241379310349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136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36772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20</v>
      </c>
      <c r="L273" s="72">
        <v>16</v>
      </c>
      <c r="M273" s="72">
        <v>25</v>
      </c>
      <c r="N273" s="72">
        <v>12</v>
      </c>
      <c r="O273" s="72">
        <v>25</v>
      </c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5</v>
      </c>
      <c r="AQ273" s="70">
        <f t="shared" si="26"/>
        <v>98</v>
      </c>
      <c r="AR273" s="70">
        <f>IFERROR(VLOOKUP(A273,Climatologia_PP!A:U,9+Precipitacion!$E$2,FALSE),"")</f>
        <v>174.89655172413791</v>
      </c>
      <c r="AS273" s="70">
        <f t="shared" si="27"/>
        <v>56.033123028391174</v>
      </c>
      <c r="AT273" s="70">
        <f t="shared" si="28"/>
        <v>200</v>
      </c>
      <c r="AU273" s="70">
        <f t="shared" si="29"/>
        <v>25</v>
      </c>
      <c r="AV273" s="70">
        <f>IFERROR(VLOOKUP(A273,Maximos!A:AQ,8+(Precipitacion!$E$2-1)*3,FALSE),"")</f>
        <v>100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39336</v>
      </c>
      <c r="AX273" s="72">
        <f t="shared" si="30"/>
        <v>-75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1.2</v>
      </c>
      <c r="L274" s="72">
        <v>0</v>
      </c>
      <c r="M274" s="72">
        <v>1.4</v>
      </c>
      <c r="N274" s="105">
        <v>0</v>
      </c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4</v>
      </c>
      <c r="AQ274" s="70">
        <f t="shared" si="26"/>
        <v>2.5999999999999996</v>
      </c>
      <c r="AR274" s="70">
        <f>IFERROR(VLOOKUP(A274,Climatologia_PP!A:U,9+Precipitacion!$E$2,FALSE),"")</f>
        <v>157.78749999999999</v>
      </c>
      <c r="AS274" s="70">
        <f t="shared" si="27"/>
        <v>1.6477857878475797</v>
      </c>
      <c r="AT274" s="70">
        <f t="shared" si="28"/>
        <v>32.542349999999999</v>
      </c>
      <c r="AU274" s="70">
        <f t="shared" si="29"/>
        <v>1.4</v>
      </c>
      <c r="AV274" s="70">
        <f>IFERROR(VLOOKUP(A274,Maximos!A:AQ,8+(Precipitacion!$E$2-1)*3,FALSE),"")</f>
        <v>122.8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29127</v>
      </c>
      <c r="AX274" s="72">
        <f t="shared" si="30"/>
        <v>-121.39999999999999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6</v>
      </c>
      <c r="M275" s="72">
        <v>0</v>
      </c>
      <c r="N275" s="72">
        <v>0</v>
      </c>
      <c r="O275" s="72">
        <v>0</v>
      </c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5</v>
      </c>
      <c r="AQ275" s="70">
        <f t="shared" si="26"/>
        <v>6</v>
      </c>
      <c r="AR275" s="70">
        <f>IFERROR(VLOOKUP(A275,Climatologia_PP!A:U,9+Precipitacion!$E$2,FALSE),"")</f>
        <v>129.8666666666667</v>
      </c>
      <c r="AS275" s="70">
        <f t="shared" si="27"/>
        <v>4.6201232032854191</v>
      </c>
      <c r="AT275" s="70">
        <f t="shared" si="28"/>
        <v>33.923999999999978</v>
      </c>
      <c r="AU275" s="70">
        <f t="shared" si="29"/>
        <v>6</v>
      </c>
      <c r="AV275" s="70">
        <f>IFERROR(VLOOKUP(A275,Maximos!A:AQ,8+(Precipitacion!$E$2-1)*3,FALSE),"")</f>
        <v>130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32406</v>
      </c>
      <c r="AX275" s="72">
        <f t="shared" si="30"/>
        <v>-124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0">
        <f t="shared" si="25"/>
        <v>5</v>
      </c>
      <c r="AQ276" s="70">
        <f t="shared" si="26"/>
        <v>0</v>
      </c>
      <c r="AR276" s="70">
        <f>IFERROR(VLOOKUP(A276,Climatologia_PP!A:U,9+Precipitacion!$E$2,FALSE),"")</f>
        <v>167.41379310344831</v>
      </c>
      <c r="AS276" s="70">
        <f t="shared" si="27"/>
        <v>0</v>
      </c>
      <c r="AT276" s="70">
        <f t="shared" si="28"/>
        <v>7.0853448275861695</v>
      </c>
      <c r="AU276" s="70">
        <f t="shared" si="29"/>
        <v>0</v>
      </c>
      <c r="AV276" s="70">
        <f>IFERROR(VLOOKUP(A276,Maximos!A:AQ,8+(Precipitacion!$E$2-1)*3,FALSE),"")</f>
        <v>89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36778</v>
      </c>
      <c r="AX276" s="72">
        <f t="shared" si="30"/>
        <v>-89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5</v>
      </c>
      <c r="AQ277" s="70">
        <f t="shared" si="26"/>
        <v>0</v>
      </c>
      <c r="AR277" s="70">
        <f>IFERROR(VLOOKUP(A277,Climatologia_PP!A:U,9+Precipitacion!$E$2,FALSE),"")</f>
        <v>159.67307692307691</v>
      </c>
      <c r="AS277" s="70">
        <f t="shared" si="27"/>
        <v>0</v>
      </c>
      <c r="AT277" s="70">
        <f t="shared" si="28"/>
        <v>11.381442307692325</v>
      </c>
      <c r="AU277" s="70">
        <f t="shared" si="29"/>
        <v>0</v>
      </c>
      <c r="AV277" s="70">
        <f>IFERROR(VLOOKUP(A277,Maximos!A:AQ,8+(Precipitacion!$E$2-1)*3,FALSE),"")</f>
        <v>103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30578</v>
      </c>
      <c r="AX277" s="72">
        <f t="shared" si="30"/>
        <v>-103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9.8000000000000007</v>
      </c>
      <c r="L278" s="72">
        <v>0</v>
      </c>
      <c r="M278" s="72">
        <v>0</v>
      </c>
      <c r="N278" s="72">
        <v>0</v>
      </c>
      <c r="O278" s="72">
        <v>0</v>
      </c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0">
        <f t="shared" si="25"/>
        <v>5</v>
      </c>
      <c r="AQ278" s="70">
        <f t="shared" si="26"/>
        <v>9.8000000000000007</v>
      </c>
      <c r="AR278" s="70">
        <f>IFERROR(VLOOKUP(A278,Climatologia_PP!A:U,9+Precipitacion!$E$2,FALSE),"")</f>
        <v>137.5275862068965</v>
      </c>
      <c r="AS278" s="70">
        <f t="shared" si="27"/>
        <v>7.1258430910412995</v>
      </c>
      <c r="AT278" s="70">
        <f t="shared" si="28"/>
        <v>42.755058546247788</v>
      </c>
      <c r="AU278" s="70">
        <f t="shared" si="29"/>
        <v>9.8000000000000007</v>
      </c>
      <c r="AV278" s="70">
        <f>IFERROR(VLOOKUP(A278,Maximos!A:AQ,8+(Precipitacion!$E$2-1)*3,FALSE),"")</f>
        <v>133.69999999999999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32025</v>
      </c>
      <c r="AX278" s="72">
        <f t="shared" si="30"/>
        <v>-123.89999999999999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>
        <v>15</v>
      </c>
      <c r="O279" s="72">
        <v>0</v>
      </c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5</v>
      </c>
      <c r="AQ279" s="70">
        <f t="shared" si="26"/>
        <v>15</v>
      </c>
      <c r="AR279" s="70">
        <f>IFERROR(VLOOKUP(A279,Climatologia_PP!A:U,9+Precipitacion!$E$2,FALSE),"")</f>
        <v>254.92500000000001</v>
      </c>
      <c r="AS279" s="70">
        <f t="shared" si="27"/>
        <v>5.884083553986466</v>
      </c>
      <c r="AT279" s="70">
        <f t="shared" si="28"/>
        <v>35.304501323918799</v>
      </c>
      <c r="AU279" s="70">
        <f t="shared" si="29"/>
        <v>15</v>
      </c>
      <c r="AV279" s="70">
        <f>IFERROR(VLOOKUP(A279,Maximos!A:AQ,8+(Precipitacion!$E$2-1)*3,FALSE),"")</f>
        <v>170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29115</v>
      </c>
      <c r="AX279" s="72">
        <f t="shared" si="30"/>
        <v>-155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35</v>
      </c>
      <c r="N280" s="72">
        <v>0</v>
      </c>
      <c r="O280" s="72">
        <v>20</v>
      </c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5</v>
      </c>
      <c r="AQ280" s="70">
        <f t="shared" si="26"/>
        <v>55</v>
      </c>
      <c r="AR280" s="70">
        <f>IFERROR(VLOOKUP(A280,Climatologia_PP!A:U,9+Precipitacion!$E$2,FALSE),"")</f>
        <v>167.56666666666669</v>
      </c>
      <c r="AS280" s="70">
        <f t="shared" si="27"/>
        <v>32.822757111597369</v>
      </c>
      <c r="AT280" s="70">
        <f t="shared" si="28"/>
        <v>196.93654266958421</v>
      </c>
      <c r="AU280" s="70">
        <f t="shared" si="29"/>
        <v>35</v>
      </c>
      <c r="AV280" s="70">
        <f>IFERROR(VLOOKUP(A280,Maximos!A:AQ,8+(Precipitacion!$E$2-1)*3,FALSE),"")</f>
        <v>100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30934</v>
      </c>
      <c r="AX280" s="72">
        <f t="shared" si="30"/>
        <v>-65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9</v>
      </c>
      <c r="L281" s="72">
        <v>0</v>
      </c>
      <c r="M281" s="72">
        <v>25</v>
      </c>
      <c r="N281" s="72">
        <v>0</v>
      </c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4</v>
      </c>
      <c r="AQ281" s="70">
        <f t="shared" si="26"/>
        <v>34</v>
      </c>
      <c r="AR281" s="70">
        <f>IFERROR(VLOOKUP(A281,Climatologia_PP!A:U,9+Precipitacion!$E$2,FALSE),"")</f>
        <v>169.46428571428569</v>
      </c>
      <c r="AS281" s="70">
        <f t="shared" si="27"/>
        <v>20.063224446786094</v>
      </c>
      <c r="AT281" s="70">
        <f t="shared" si="28"/>
        <v>150.47418335089569</v>
      </c>
      <c r="AU281" s="70">
        <f t="shared" si="29"/>
        <v>25</v>
      </c>
      <c r="AV281" s="70">
        <f>IFERROR(VLOOKUP(A281,Maximos!A:AQ,8+(Precipitacion!$E$2-1)*3,FALSE),"")</f>
        <v>110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43730</v>
      </c>
      <c r="AX281" s="72">
        <f t="shared" si="30"/>
        <v>-85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5</v>
      </c>
      <c r="AQ282" s="70">
        <f t="shared" si="26"/>
        <v>0</v>
      </c>
      <c r="AR282" s="70">
        <f>IFERROR(VLOOKUP(A282,Climatologia_PP!A:U,9+Precipitacion!$E$2,FALSE),"")</f>
        <v>141.4</v>
      </c>
      <c r="AS282" s="70">
        <f t="shared" si="27"/>
        <v>0</v>
      </c>
      <c r="AT282" s="70">
        <f t="shared" si="28"/>
        <v>21.522999999999996</v>
      </c>
      <c r="AU282" s="70">
        <f t="shared" si="29"/>
        <v>0</v>
      </c>
      <c r="AV282" s="70">
        <f>IFERROR(VLOOKUP(A282,Maximos!A:AQ,8+(Precipitacion!$E$2-1)*3,FALSE),"")</f>
        <v>225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31296</v>
      </c>
      <c r="AX282" s="72">
        <f t="shared" si="30"/>
        <v>-225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15</v>
      </c>
      <c r="N283" s="72">
        <v>0</v>
      </c>
      <c r="O283" s="72">
        <v>0</v>
      </c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5</v>
      </c>
      <c r="AQ283" s="70">
        <f t="shared" si="26"/>
        <v>15</v>
      </c>
      <c r="AR283" s="70">
        <f>IFERROR(VLOOKUP(A283,Climatologia_PP!A:U,9+Precipitacion!$E$2,FALSE),"")</f>
        <v>318.04814814814807</v>
      </c>
      <c r="AS283" s="70">
        <f t="shared" si="27"/>
        <v>4.7162670455207119</v>
      </c>
      <c r="AT283" s="70">
        <f t="shared" si="28"/>
        <v>28.297602273124269</v>
      </c>
      <c r="AU283" s="70">
        <f t="shared" si="29"/>
        <v>15</v>
      </c>
      <c r="AV283" s="70">
        <f>IFERROR(VLOOKUP(A283,Maximos!A:AQ,8+(Precipitacion!$E$2-1)*3,FALSE),"")</f>
        <v>142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34582</v>
      </c>
      <c r="AX283" s="72">
        <f t="shared" si="30"/>
        <v>-127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17.600000000000001</v>
      </c>
      <c r="N284" s="72">
        <v>0</v>
      </c>
      <c r="O284" s="72">
        <v>0</v>
      </c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5</v>
      </c>
      <c r="AQ284" s="70">
        <f t="shared" si="26"/>
        <v>17.600000000000001</v>
      </c>
      <c r="AR284" s="70">
        <f>IFERROR(VLOOKUP(A284,Climatologia_PP!A:U,9+Precipitacion!$E$2,FALSE),"")</f>
        <v>146.37777777777779</v>
      </c>
      <c r="AS284" s="70">
        <f t="shared" si="27"/>
        <v>12.023683011993318</v>
      </c>
      <c r="AT284" s="70">
        <f t="shared" si="28"/>
        <v>72.142098071959921</v>
      </c>
      <c r="AU284" s="70">
        <f t="shared" si="29"/>
        <v>17.600000000000001</v>
      </c>
      <c r="AV284" s="70">
        <f>IFERROR(VLOOKUP(A284,Maximos!A:AQ,8+(Precipitacion!$E$2-1)*3,FALSE),"")</f>
        <v>93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284" s="72">
        <f t="shared" si="30"/>
        <v>-75.400000000000006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>
        <v>0</v>
      </c>
      <c r="O285" s="72">
        <v>0</v>
      </c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5</v>
      </c>
      <c r="AQ285" s="70">
        <f t="shared" si="26"/>
        <v>0</v>
      </c>
      <c r="AR285" s="70">
        <f>IFERROR(VLOOKUP(A285,Climatologia_PP!A:U,9+Precipitacion!$E$2,FALSE),"")</f>
        <v>158.95862068965519</v>
      </c>
      <c r="AS285" s="70">
        <f t="shared" si="27"/>
        <v>0</v>
      </c>
      <c r="AT285" s="70">
        <f t="shared" si="28"/>
        <v>11.77796551724137</v>
      </c>
      <c r="AU285" s="70">
        <f t="shared" si="29"/>
        <v>0</v>
      </c>
      <c r="AV285" s="70">
        <f>IFERROR(VLOOKUP(A285,Maximos!A:AQ,8+(Precipitacion!$E$2-1)*3,FALSE),"")</f>
        <v>98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285" s="72">
        <f t="shared" si="30"/>
        <v>-98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19</v>
      </c>
      <c r="L286" s="72">
        <v>3</v>
      </c>
      <c r="M286" s="72">
        <v>5</v>
      </c>
      <c r="N286" s="72">
        <v>0</v>
      </c>
      <c r="O286" s="72">
        <v>2</v>
      </c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5</v>
      </c>
      <c r="AQ286" s="70">
        <f t="shared" si="26"/>
        <v>29</v>
      </c>
      <c r="AR286" s="70">
        <f>IFERROR(VLOOKUP(A286,Climatologia_PP!A:U,9+Precipitacion!$E$2,FALSE),"")</f>
        <v>238.26</v>
      </c>
      <c r="AS286" s="70">
        <f t="shared" si="27"/>
        <v>12.171577268530177</v>
      </c>
      <c r="AT286" s="70">
        <f t="shared" si="28"/>
        <v>73.029463611181072</v>
      </c>
      <c r="AU286" s="70">
        <f t="shared" si="29"/>
        <v>19</v>
      </c>
      <c r="AV286" s="70">
        <f>IFERROR(VLOOKUP(A286,Maximos!A:AQ,8+(Precipitacion!$E$2-1)*3,FALSE),"")</f>
        <v>113.5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286" s="72">
        <f t="shared" si="30"/>
        <v>-94.5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17</v>
      </c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5</v>
      </c>
      <c r="AQ287" s="70">
        <f t="shared" si="26"/>
        <v>17</v>
      </c>
      <c r="AR287" s="70">
        <f>IFERROR(VLOOKUP(A287,Climatologia_PP!A:U,9+Precipitacion!$E$2,FALSE),"")</f>
        <v>188.1793103448276</v>
      </c>
      <c r="AS287" s="70">
        <f t="shared" si="27"/>
        <v>9.0339368174155243</v>
      </c>
      <c r="AT287" s="70">
        <f t="shared" si="28"/>
        <v>54.203620904493143</v>
      </c>
      <c r="AU287" s="70">
        <f t="shared" si="29"/>
        <v>17</v>
      </c>
      <c r="AV287" s="70">
        <f>IFERROR(VLOOKUP(A287,Maximos!A:AQ,8+(Precipitacion!$E$2-1)*3,FALSE),"")</f>
        <v>130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87" s="72">
        <f t="shared" si="30"/>
        <v>-113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5</v>
      </c>
      <c r="AQ288" s="70">
        <f t="shared" si="26"/>
        <v>0</v>
      </c>
      <c r="AR288" s="70">
        <f>IFERROR(VLOOKUP(A288,Climatologia_PP!A:U,9+Precipitacion!$E$2,FALSE),"")</f>
        <v>283.88275862068969</v>
      </c>
      <c r="AS288" s="70">
        <f t="shared" si="27"/>
        <v>0</v>
      </c>
      <c r="AT288" s="70">
        <f t="shared" si="28"/>
        <v>0</v>
      </c>
      <c r="AU288" s="70">
        <f t="shared" si="29"/>
        <v>0</v>
      </c>
      <c r="AV288" s="70">
        <f>IFERROR(VLOOKUP(A288,Maximos!A:AQ,8+(Precipitacion!$E$2-1)*3,FALSE),"")</f>
        <v>132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28746</v>
      </c>
      <c r="AX288" s="72">
        <f t="shared" si="30"/>
        <v>-132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1.5</v>
      </c>
      <c r="L289" s="72">
        <v>0.4</v>
      </c>
      <c r="M289" s="72">
        <v>6</v>
      </c>
      <c r="N289" s="72">
        <v>1</v>
      </c>
      <c r="O289" s="72">
        <v>1.2</v>
      </c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5</v>
      </c>
      <c r="AQ289" s="70">
        <f t="shared" si="26"/>
        <v>10.1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6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150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35702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24</v>
      </c>
      <c r="M291" s="72">
        <v>0</v>
      </c>
      <c r="N291" s="72">
        <v>0</v>
      </c>
      <c r="O291" s="72">
        <v>0</v>
      </c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5</v>
      </c>
      <c r="AQ291" s="70">
        <f t="shared" si="26"/>
        <v>24</v>
      </c>
      <c r="AR291" s="70">
        <f>IFERROR(VLOOKUP(A291,Climatologia_PP!A:U,9+Precipitacion!$E$2,FALSE),"")</f>
        <v>186.27586206896549</v>
      </c>
      <c r="AS291" s="70">
        <f t="shared" si="27"/>
        <v>12.884116993706035</v>
      </c>
      <c r="AT291" s="70">
        <f t="shared" si="28"/>
        <v>77.304701962236223</v>
      </c>
      <c r="AU291" s="70">
        <f t="shared" si="29"/>
        <v>24</v>
      </c>
      <c r="AV291" s="70">
        <f>IFERROR(VLOOKUP(A291,Maximos!A:AQ,8+(Precipitacion!$E$2-1)*3,FALSE),"")</f>
        <v>116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291" s="72">
        <f t="shared" si="30"/>
        <v>-92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0.2</v>
      </c>
      <c r="L292" s="72">
        <v>9.1999999999999993</v>
      </c>
      <c r="M292" s="72">
        <v>0</v>
      </c>
      <c r="N292" s="72">
        <v>0</v>
      </c>
      <c r="O292" s="72">
        <v>0</v>
      </c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5</v>
      </c>
      <c r="AQ292" s="70">
        <f t="shared" si="26"/>
        <v>9.3999999999999986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9.1999999999999993</v>
      </c>
      <c r="AV292" s="70">
        <f>IFERROR(VLOOKUP(A292,Maximos!A:AQ,8+(Precipitacion!$E$2-1)*3,FALSE),"")</f>
        <v>124.5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292" s="72">
        <f t="shared" si="30"/>
        <v>-115.3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187.39166666666671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230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41542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7</v>
      </c>
      <c r="L294" s="72">
        <v>5</v>
      </c>
      <c r="M294" s="72">
        <v>0</v>
      </c>
      <c r="N294" s="72">
        <v>0</v>
      </c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4</v>
      </c>
      <c r="AQ294" s="70">
        <f t="shared" si="26"/>
        <v>12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7</v>
      </c>
      <c r="AV294" s="70">
        <f>IFERROR(VLOOKUP(A294,Maximos!A:AQ,8+(Precipitacion!$E$2-1)*3,FALSE),"")</f>
        <v>72.8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45538</v>
      </c>
      <c r="AX294" s="72">
        <f t="shared" si="30"/>
        <v>-65.8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9.5</v>
      </c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5</v>
      </c>
      <c r="AQ295" s="70">
        <f t="shared" si="26"/>
        <v>9.5</v>
      </c>
      <c r="AR295" s="70">
        <f>IFERROR(VLOOKUP(A295,Climatologia_PP!A:U,9+Precipitacion!$E$2,FALSE),"")</f>
        <v>212.94</v>
      </c>
      <c r="AS295" s="70">
        <f t="shared" si="27"/>
        <v>4.4613506151967695</v>
      </c>
      <c r="AT295" s="70">
        <f t="shared" si="28"/>
        <v>26.768103691180613</v>
      </c>
      <c r="AU295" s="70">
        <f t="shared" si="29"/>
        <v>9.5</v>
      </c>
      <c r="AV295" s="70">
        <f>IFERROR(VLOOKUP(A295,Maximos!A:AQ,8+(Precipitacion!$E$2-1)*3,FALSE),"")</f>
        <v>160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295" s="72">
        <f t="shared" si="30"/>
        <v>-150.5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33</v>
      </c>
      <c r="L296" s="72">
        <v>0</v>
      </c>
      <c r="M296" s="72">
        <v>1.9</v>
      </c>
      <c r="N296" s="72">
        <v>0</v>
      </c>
      <c r="O296" s="72">
        <v>40</v>
      </c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5</v>
      </c>
      <c r="AQ296" s="70">
        <f t="shared" si="26"/>
        <v>74.900000000000006</v>
      </c>
      <c r="AR296" s="70">
        <f>IFERROR(VLOOKUP(A296,Climatologia_PP!A:U,9+Precipitacion!$E$2,FALSE),"")</f>
        <v>217.63928571428571</v>
      </c>
      <c r="AS296" s="70">
        <f t="shared" si="27"/>
        <v>34.414742611463929</v>
      </c>
      <c r="AT296" s="70">
        <f t="shared" si="28"/>
        <v>200</v>
      </c>
      <c r="AU296" s="70">
        <f t="shared" si="29"/>
        <v>40</v>
      </c>
      <c r="AV296" s="70">
        <f>IFERROR(VLOOKUP(A296,Maximos!A:AQ,8+(Precipitacion!$E$2-1)*3,FALSE),"")</f>
        <v>216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33510</v>
      </c>
      <c r="AX296" s="72">
        <f t="shared" si="30"/>
        <v>-176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6.2</v>
      </c>
      <c r="L297" s="72">
        <v>0</v>
      </c>
      <c r="M297" s="72">
        <v>0</v>
      </c>
      <c r="N297" s="72">
        <v>0</v>
      </c>
      <c r="O297" s="72">
        <v>0</v>
      </c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5</v>
      </c>
      <c r="AQ297" s="70">
        <f t="shared" si="26"/>
        <v>6.2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6.2</v>
      </c>
      <c r="AV297" s="70">
        <f>IFERROR(VLOOKUP(A297,Maximos!A:AQ,8+(Precipitacion!$E$2-1)*3,FALSE),"")</f>
        <v>79.8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297" s="72">
        <f t="shared" si="30"/>
        <v>-73.599999999999994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43.8</v>
      </c>
      <c r="L298" s="72">
        <v>0</v>
      </c>
      <c r="M298" s="72">
        <v>28</v>
      </c>
      <c r="N298" s="72">
        <v>16.8</v>
      </c>
      <c r="O298" s="72">
        <v>16.2</v>
      </c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>
        <f t="shared" si="25"/>
        <v>5</v>
      </c>
      <c r="AQ298" s="70">
        <f t="shared" si="26"/>
        <v>104.8</v>
      </c>
      <c r="AR298" s="70">
        <f>IFERROR(VLOOKUP(A298,Climatologia_PP!A:U,9+Precipitacion!$E$2,FALSE),"")</f>
        <v>262.89999999999998</v>
      </c>
      <c r="AS298" s="70">
        <f t="shared" si="27"/>
        <v>39.8630658044884</v>
      </c>
      <c r="AT298" s="70">
        <f t="shared" si="28"/>
        <v>200</v>
      </c>
      <c r="AU298" s="70">
        <f t="shared" si="29"/>
        <v>43.8</v>
      </c>
      <c r="AV298" s="70">
        <f>IFERROR(VLOOKUP(A298,Maximos!A:AQ,8+(Precipitacion!$E$2-1)*3,FALSE),"")</f>
        <v>170.2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37874</v>
      </c>
      <c r="AX298" s="72">
        <f t="shared" si="30"/>
        <v>-126.39999999999999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2.4</v>
      </c>
      <c r="L299" s="72">
        <v>0.5</v>
      </c>
      <c r="M299" s="72">
        <v>0</v>
      </c>
      <c r="N299" s="72">
        <v>0</v>
      </c>
      <c r="O299" s="72">
        <v>0.5</v>
      </c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si="25"/>
        <v>5</v>
      </c>
      <c r="AQ299" s="70">
        <f t="shared" si="26"/>
        <v>3.4</v>
      </c>
      <c r="AR299" s="70">
        <f>IFERROR(VLOOKUP(A299,Climatologia_PP!A:U,9+Precipitacion!$E$2,FALSE),"")</f>
        <v>74.040000000000006</v>
      </c>
      <c r="AS299" s="70">
        <f t="shared" si="27"/>
        <v>4.5921123716909777</v>
      </c>
      <c r="AT299" s="70">
        <f t="shared" si="28"/>
        <v>62.3078</v>
      </c>
      <c r="AU299" s="70">
        <f t="shared" si="29"/>
        <v>2.4</v>
      </c>
      <c r="AV299" s="70">
        <f>IFERROR(VLOOKUP(A299,Maximos!A:AQ,8+(Precipitacion!$E$2-1)*3,FALSE),"")</f>
        <v>70.5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299" s="72">
        <f t="shared" si="30"/>
        <v>-68.099999999999994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7.3</v>
      </c>
      <c r="L300" s="72">
        <v>0</v>
      </c>
      <c r="M300" s="72">
        <v>0.6</v>
      </c>
      <c r="N300" s="72">
        <v>18.5</v>
      </c>
      <c r="O300" s="72">
        <v>20</v>
      </c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25"/>
        <v>5</v>
      </c>
      <c r="AQ300" s="70">
        <f t="shared" si="26"/>
        <v>46.4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20</v>
      </c>
      <c r="AV300" s="70">
        <f>IFERROR(VLOOKUP(A300,Maximos!A:AQ,8+(Precipitacion!$E$2-1)*3,FALSE),"")</f>
        <v>132.69999999999999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35334</v>
      </c>
      <c r="AX300" s="72">
        <f t="shared" si="30"/>
        <v>-112.69999999999999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23.3</v>
      </c>
      <c r="L301" s="72">
        <v>27</v>
      </c>
      <c r="M301" s="72">
        <v>4.8</v>
      </c>
      <c r="N301" s="72">
        <v>4.5999999999999996</v>
      </c>
      <c r="O301" s="72">
        <v>11.2</v>
      </c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25"/>
        <v>5</v>
      </c>
      <c r="AQ301" s="70">
        <f t="shared" si="26"/>
        <v>70.899999999999991</v>
      </c>
      <c r="AR301" s="70">
        <f>IFERROR(VLOOKUP(A301,Climatologia_PP!A:U,9+Precipitacion!$E$2,FALSE),"")</f>
        <v>137.32592592592599</v>
      </c>
      <c r="AS301" s="70">
        <f t="shared" si="27"/>
        <v>51.628998327849374</v>
      </c>
      <c r="AT301" s="70">
        <f t="shared" si="28"/>
        <v>200</v>
      </c>
      <c r="AU301" s="70">
        <f t="shared" si="29"/>
        <v>27</v>
      </c>
      <c r="AV301" s="70">
        <f>IFERROR(VLOOKUP(A301,Maximos!A:AQ,8+(Precipitacion!$E$2-1)*3,FALSE),"")</f>
        <v>108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30560</v>
      </c>
      <c r="AX301" s="72">
        <f t="shared" si="30"/>
        <v>-81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23.3</v>
      </c>
      <c r="L302" s="72">
        <v>20.3</v>
      </c>
      <c r="M302" s="72">
        <v>2.7</v>
      </c>
      <c r="N302" s="72">
        <v>6</v>
      </c>
      <c r="O302" s="72">
        <v>15.1</v>
      </c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25"/>
        <v>5</v>
      </c>
      <c r="AQ302" s="70">
        <f t="shared" si="26"/>
        <v>67.400000000000006</v>
      </c>
      <c r="AR302" s="70">
        <f>IFERROR(VLOOKUP(A302,Climatologia_PP!A:U,9+Precipitacion!$E$2,FALSE),"")</f>
        <v>216.71111111111111</v>
      </c>
      <c r="AS302" s="70">
        <f t="shared" si="27"/>
        <v>31.101312551271537</v>
      </c>
      <c r="AT302" s="70">
        <f t="shared" si="28"/>
        <v>186.6078753076292</v>
      </c>
      <c r="AU302" s="70">
        <f t="shared" si="29"/>
        <v>23.3</v>
      </c>
      <c r="AV302" s="70">
        <f>IFERROR(VLOOKUP(A302,Maximos!A:AQ,8+(Precipitacion!$E$2-1)*3,FALSE),"")</f>
        <v>103.2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02" s="72">
        <f t="shared" si="30"/>
        <v>-79.900000000000006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24</v>
      </c>
      <c r="L303" s="72">
        <v>21</v>
      </c>
      <c r="M303" s="72">
        <v>0</v>
      </c>
      <c r="N303" s="72">
        <v>8</v>
      </c>
      <c r="O303" s="72">
        <v>11</v>
      </c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25"/>
        <v>5</v>
      </c>
      <c r="AQ303" s="70">
        <f t="shared" si="26"/>
        <v>64</v>
      </c>
      <c r="AR303" s="70">
        <f>IFERROR(VLOOKUP(A303,Climatologia_PP!A:U,9+Precipitacion!$E$2,FALSE),"")</f>
        <v>109.75</v>
      </c>
      <c r="AS303" s="70">
        <f t="shared" si="27"/>
        <v>58.314350797266513</v>
      </c>
      <c r="AT303" s="70">
        <f t="shared" si="28"/>
        <v>200</v>
      </c>
      <c r="AU303" s="70">
        <f t="shared" si="29"/>
        <v>24</v>
      </c>
      <c r="AV303" s="70">
        <f>IFERROR(VLOOKUP(A303,Maximos!A:AQ,8+(Precipitacion!$E$2-1)*3,FALSE),"")</f>
        <v>75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34587</v>
      </c>
      <c r="AX303" s="72">
        <f t="shared" si="30"/>
        <v>-51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0</v>
      </c>
      <c r="N304" s="72">
        <v>0</v>
      </c>
      <c r="O304" s="72">
        <v>0</v>
      </c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25"/>
        <v>5</v>
      </c>
      <c r="AQ304" s="70">
        <f t="shared" si="26"/>
        <v>0</v>
      </c>
      <c r="AR304" s="70">
        <f>IFERROR(VLOOKUP(A304,Climatologia_PP!A:U,9+Precipitacion!$E$2,FALSE),"")</f>
        <v>96.643333333333345</v>
      </c>
      <c r="AS304" s="70">
        <f t="shared" si="27"/>
        <v>0</v>
      </c>
      <c r="AT304" s="70">
        <f t="shared" si="28"/>
        <v>46.362949999999991</v>
      </c>
      <c r="AU304" s="70">
        <f t="shared" si="29"/>
        <v>0</v>
      </c>
      <c r="AV304" s="70">
        <f>IFERROR(VLOOKUP(A304,Maximos!A:AQ,8+(Precipitacion!$E$2-1)*3,FALSE),"")</f>
        <v>55.1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30933</v>
      </c>
      <c r="AX304" s="72">
        <f t="shared" si="30"/>
        <v>-55.1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0.5</v>
      </c>
      <c r="L305" s="72">
        <v>0</v>
      </c>
      <c r="M305" s="72">
        <v>0</v>
      </c>
      <c r="N305" s="72">
        <v>0</v>
      </c>
      <c r="O305" s="72">
        <v>0</v>
      </c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25"/>
        <v>5</v>
      </c>
      <c r="AQ305" s="70">
        <f t="shared" si="26"/>
        <v>0.5</v>
      </c>
      <c r="AR305" s="70">
        <f>IFERROR(VLOOKUP(A305,Climatologia_PP!A:U,9+Precipitacion!$E$2,FALSE),"")</f>
        <v>97.58620689655173</v>
      </c>
      <c r="AS305" s="70">
        <f t="shared" si="27"/>
        <v>0.51236749116607772</v>
      </c>
      <c r="AT305" s="70">
        <f t="shared" si="28"/>
        <v>46.339655172413785</v>
      </c>
      <c r="AU305" s="70">
        <f t="shared" si="29"/>
        <v>0.5</v>
      </c>
      <c r="AV305" s="70">
        <f>IFERROR(VLOOKUP(A305,Maximos!A:AQ,8+(Precipitacion!$E$2-1)*3,FALSE),"")</f>
        <v>73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28740</v>
      </c>
      <c r="AX305" s="72">
        <f t="shared" si="30"/>
        <v>-72.5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/>
      <c r="L306" s="72">
        <v>0</v>
      </c>
      <c r="M306" s="72">
        <v>1.2</v>
      </c>
      <c r="N306" s="72"/>
      <c r="O306" s="72">
        <v>3.7</v>
      </c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25"/>
        <v>3</v>
      </c>
      <c r="AQ306" s="70">
        <f t="shared" si="26"/>
        <v>4.9000000000000004</v>
      </c>
      <c r="AR306" s="70">
        <f>IFERROR(VLOOKUP(A306,Climatologia_PP!A:U,9+Precipitacion!$E$2,FALSE),"")</f>
        <v>92.83448275862068</v>
      </c>
      <c r="AS306" s="70">
        <f t="shared" si="27"/>
        <v>5.2782111284451387</v>
      </c>
      <c r="AT306" s="70">
        <f t="shared" si="28"/>
        <v>73.986117241379318</v>
      </c>
      <c r="AU306" s="70">
        <f t="shared" si="29"/>
        <v>3.7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25"/>
        <v>5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90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26912</v>
      </c>
      <c r="AX307" s="72">
        <f t="shared" si="30"/>
        <v>-90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0</v>
      </c>
      <c r="O308" s="72">
        <v>0</v>
      </c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25"/>
        <v>5</v>
      </c>
      <c r="AQ308" s="70">
        <f t="shared" si="26"/>
        <v>0</v>
      </c>
      <c r="AR308" s="70">
        <f>IFERROR(VLOOKUP(A308,Climatologia_PP!A:U,9+Precipitacion!$E$2,FALSE),"")</f>
        <v>98.046153846153842</v>
      </c>
      <c r="AS308" s="70">
        <f t="shared" si="27"/>
        <v>0</v>
      </c>
      <c r="AT308" s="70">
        <f t="shared" si="28"/>
        <v>45.584384615384614</v>
      </c>
      <c r="AU308" s="70">
        <f t="shared" si="29"/>
        <v>0</v>
      </c>
      <c r="AV308" s="70">
        <f>IFERROR(VLOOKUP(A308,Maximos!A:AQ,8+(Precipitacion!$E$2-1)*3,FALSE),"")</f>
        <v>84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08" s="72">
        <f t="shared" si="30"/>
        <v>-84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0</v>
      </c>
      <c r="N309" s="72"/>
      <c r="O309" s="72">
        <v>2.2000000000000002</v>
      </c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25"/>
        <v>4</v>
      </c>
      <c r="AQ309" s="70">
        <f t="shared" si="26"/>
        <v>2.2000000000000002</v>
      </c>
      <c r="AR309" s="70">
        <f>IFERROR(VLOOKUP(A309,Climatologia_PP!A:U,9+Precipitacion!$E$2,FALSE),"")</f>
        <v>74.886206896551712</v>
      </c>
      <c r="AS309" s="70">
        <f t="shared" si="27"/>
        <v>2.93779067090298</v>
      </c>
      <c r="AT309" s="70">
        <f t="shared" si="28"/>
        <v>68.950524137931041</v>
      </c>
      <c r="AU309" s="70">
        <f t="shared" si="29"/>
        <v>2.2000000000000002</v>
      </c>
      <c r="AV309" s="70">
        <f>IFERROR(VLOOKUP(A309,Maximos!A:AQ,8+(Precipitacion!$E$2-1)*3,FALSE),"")</f>
        <v>49.5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44832</v>
      </c>
      <c r="AX309" s="72">
        <f t="shared" si="30"/>
        <v>-47.3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211.42307692307699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102.4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44458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0</v>
      </c>
      <c r="N311" s="72">
        <v>1.5</v>
      </c>
      <c r="O311" s="72">
        <v>0</v>
      </c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25"/>
        <v>5</v>
      </c>
      <c r="AQ311" s="70">
        <f t="shared" si="26"/>
        <v>1.5</v>
      </c>
      <c r="AR311" s="70">
        <f>IFERROR(VLOOKUP(A311,Climatologia_PP!A:U,9+Precipitacion!$E$2,FALSE),"")</f>
        <v>101.0611278228462</v>
      </c>
      <c r="AS311" s="70">
        <f t="shared" si="27"/>
        <v>1.4842502080813957</v>
      </c>
      <c r="AT311" s="70">
        <f t="shared" si="28"/>
        <v>45.411074058320352</v>
      </c>
      <c r="AU311" s="70">
        <f t="shared" si="29"/>
        <v>1.5</v>
      </c>
      <c r="AV311" s="70">
        <f>IFERROR(VLOOKUP(A311,Maximos!A:AQ,8+(Precipitacion!$E$2-1)*3,FALSE),"")</f>
        <v>36.200000000000003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311" s="72">
        <f t="shared" si="30"/>
        <v>-34.700000000000003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89.403703703703684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66.5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38252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123.0208333333334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54.1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41523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1.9</v>
      </c>
      <c r="L314" s="72">
        <v>3.3</v>
      </c>
      <c r="M314" s="72">
        <v>9.3000000000000007</v>
      </c>
      <c r="N314" s="72"/>
      <c r="O314" s="72">
        <v>0</v>
      </c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25"/>
        <v>4</v>
      </c>
      <c r="AQ314" s="70">
        <f t="shared" si="26"/>
        <v>14.5</v>
      </c>
      <c r="AR314" s="70">
        <f>IFERROR(VLOOKUP(A314,Climatologia_PP!A:U,9+Precipitacion!$E$2,FALSE),"")</f>
        <v>253.32222222222231</v>
      </c>
      <c r="AS314" s="70">
        <f t="shared" si="27"/>
        <v>5.7239352603184326</v>
      </c>
      <c r="AT314" s="70">
        <f t="shared" si="28"/>
        <v>42.929514452388247</v>
      </c>
      <c r="AU314" s="70">
        <f t="shared" si="29"/>
        <v>9.3000000000000007</v>
      </c>
      <c r="AV314" s="70">
        <f>IFERROR(VLOOKUP(A314,Maximos!A:AQ,8+(Precipitacion!$E$2-1)*3,FALSE),"")</f>
        <v>165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14" s="72">
        <f t="shared" si="30"/>
        <v>-155.69999999999999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2.8</v>
      </c>
      <c r="M315" s="72">
        <v>0</v>
      </c>
      <c r="N315" s="72">
        <v>0</v>
      </c>
      <c r="O315" s="72">
        <v>0</v>
      </c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25"/>
        <v>5</v>
      </c>
      <c r="AQ315" s="70">
        <f t="shared" si="26"/>
        <v>2.8</v>
      </c>
      <c r="AR315" s="70">
        <f>IFERROR(VLOOKUP(A315,Climatologia_PP!A:U,9+Precipitacion!$E$2,FALSE),"")</f>
        <v>71.94285714285715</v>
      </c>
      <c r="AS315" s="70">
        <f t="shared" si="27"/>
        <v>3.8919777601270842</v>
      </c>
      <c r="AT315" s="70">
        <f t="shared" si="28"/>
        <v>62.871714285714276</v>
      </c>
      <c r="AU315" s="70">
        <f t="shared" si="29"/>
        <v>2.8</v>
      </c>
      <c r="AV315" s="70">
        <f>IFERROR(VLOOKUP(A315,Maximos!A:AQ,8+(Precipitacion!$E$2-1)*3,FALSE),"")</f>
        <v>42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15" s="72">
        <f t="shared" si="30"/>
        <v>-39.200000000000003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94.5</v>
      </c>
      <c r="M316" s="72">
        <v>7.4</v>
      </c>
      <c r="N316" s="72">
        <v>0</v>
      </c>
      <c r="O316" s="72">
        <v>2.5</v>
      </c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25"/>
        <v>4</v>
      </c>
      <c r="AQ316" s="70">
        <f t="shared" si="26"/>
        <v>104.4</v>
      </c>
      <c r="AR316" s="70">
        <f>IFERROR(VLOOKUP(A316,Climatologia_PP!A:U,9+Precipitacion!$E$2,FALSE),"")</f>
        <v>217.32758620689651</v>
      </c>
      <c r="AS316" s="70">
        <f t="shared" si="27"/>
        <v>48.038080126933771</v>
      </c>
      <c r="AT316" s="70">
        <f t="shared" si="28"/>
        <v>200</v>
      </c>
      <c r="AU316" s="70">
        <f t="shared" si="29"/>
        <v>94.5</v>
      </c>
      <c r="AV316" s="70">
        <f>IFERROR(VLOOKUP(A316,Maximos!A:AQ,8+(Precipitacion!$E$2-1)*3,FALSE),"")</f>
        <v>132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34601</v>
      </c>
      <c r="AX316" s="72">
        <f t="shared" si="30"/>
        <v>-37.5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3.2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25"/>
        <v>1</v>
      </c>
      <c r="AQ317" s="70">
        <f t="shared" si="26"/>
        <v>3.2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3.2</v>
      </c>
      <c r="AV317" s="70">
        <f>IFERROR(VLOOKUP(A317,Maximos!A:AQ,8+(Precipitacion!$E$2-1)*3,FALSE),"")</f>
        <v>38.4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17" s="72">
        <f t="shared" si="30"/>
        <v>-35.199999999999996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36</v>
      </c>
      <c r="L318" s="72">
        <v>0.9</v>
      </c>
      <c r="M318" s="72">
        <v>3.3</v>
      </c>
      <c r="N318" s="72">
        <v>4</v>
      </c>
      <c r="O318" s="72">
        <v>4</v>
      </c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25"/>
        <v>5</v>
      </c>
      <c r="AQ318" s="70">
        <f t="shared" si="26"/>
        <v>48.199999999999996</v>
      </c>
      <c r="AR318" s="70">
        <f>IFERROR(VLOOKUP(A318,Climatologia_PP!A:U,9+Precipitacion!$E$2,FALSE),"")</f>
        <v>140.19285714285721</v>
      </c>
      <c r="AS318" s="70">
        <f t="shared" si="27"/>
        <v>34.38120955826156</v>
      </c>
      <c r="AT318" s="70">
        <f t="shared" si="28"/>
        <v>200</v>
      </c>
      <c r="AU318" s="70">
        <f t="shared" si="29"/>
        <v>36</v>
      </c>
      <c r="AV318" s="70">
        <f>IFERROR(VLOOKUP(A318,Maximos!A:AQ,8+(Precipitacion!$E$2-1)*3,FALSE),"")</f>
        <v>90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21806</v>
      </c>
      <c r="AX318" s="72">
        <f t="shared" si="30"/>
        <v>-54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16.600000000000001</v>
      </c>
      <c r="L319" s="72">
        <v>0</v>
      </c>
      <c r="M319" s="72">
        <v>3.2</v>
      </c>
      <c r="N319" s="72">
        <v>2.2000000000000002</v>
      </c>
      <c r="O319" s="72">
        <v>0.9</v>
      </c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25"/>
        <v>5</v>
      </c>
      <c r="AQ319" s="70">
        <f t="shared" si="26"/>
        <v>22.9</v>
      </c>
      <c r="AR319" s="70">
        <f>IFERROR(VLOOKUP(A319,Climatologia_PP!A:U,9+Precipitacion!$E$2,FALSE),"")</f>
        <v>135.33703703703699</v>
      </c>
      <c r="AS319" s="70">
        <f t="shared" si="27"/>
        <v>16.920719192140339</v>
      </c>
      <c r="AT319" s="70">
        <f t="shared" si="28"/>
        <v>101.52431515284204</v>
      </c>
      <c r="AU319" s="70">
        <f t="shared" si="29"/>
        <v>16.600000000000001</v>
      </c>
      <c r="AV319" s="70">
        <f>IFERROR(VLOOKUP(A319,Maximos!A:AQ,8+(Precipitacion!$E$2-1)*3,FALSE),"")</f>
        <v>41.1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319" s="72">
        <f t="shared" si="30"/>
        <v>-24.5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13</v>
      </c>
      <c r="L320" s="72">
        <v>0</v>
      </c>
      <c r="M320" s="72">
        <v>2</v>
      </c>
      <c r="N320" s="72">
        <v>4</v>
      </c>
      <c r="O320" s="72">
        <v>1</v>
      </c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25"/>
        <v>5</v>
      </c>
      <c r="AQ320" s="70">
        <f t="shared" si="26"/>
        <v>20</v>
      </c>
      <c r="AR320" s="70">
        <f>IFERROR(VLOOKUP(A320,Climatologia_PP!A:U,9+Precipitacion!$E$2,FALSE),"")</f>
        <v>75.206896551724157</v>
      </c>
      <c r="AS320" s="70">
        <f t="shared" si="27"/>
        <v>26.593305823016962</v>
      </c>
      <c r="AT320" s="70">
        <f t="shared" si="28"/>
        <v>159.55983493810174</v>
      </c>
      <c r="AU320" s="70">
        <f t="shared" si="29"/>
        <v>13</v>
      </c>
      <c r="AV320" s="70">
        <f>IFERROR(VLOOKUP(A320,Maximos!A:AQ,8+(Precipitacion!$E$2-1)*3,FALSE),"")</f>
        <v>40.700000000000003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20" s="72">
        <f t="shared" si="30"/>
        <v>-27.700000000000003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30.3</v>
      </c>
      <c r="L321" s="72">
        <v>1.5</v>
      </c>
      <c r="M321" s="72">
        <v>8.9</v>
      </c>
      <c r="N321" s="72">
        <v>2.9</v>
      </c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25"/>
        <v>4</v>
      </c>
      <c r="AQ321" s="70">
        <f t="shared" si="26"/>
        <v>43.6</v>
      </c>
      <c r="AR321" s="70">
        <f>IFERROR(VLOOKUP(A321,Climatologia_PP!A:U,9+Precipitacion!$E$2,FALSE),"")</f>
        <v>164.1538461538461</v>
      </c>
      <c r="AS321" s="70">
        <f t="shared" si="27"/>
        <v>26.560449859418938</v>
      </c>
      <c r="AT321" s="70">
        <f t="shared" si="28"/>
        <v>199.20337394564206</v>
      </c>
      <c r="AU321" s="70">
        <f t="shared" si="29"/>
        <v>30.3</v>
      </c>
      <c r="AV321" s="70">
        <f>IFERROR(VLOOKUP(A321,Maximos!A:AQ,8+(Precipitacion!$E$2-1)*3,FALSE),"")</f>
        <v>76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43736</v>
      </c>
      <c r="AX321" s="72">
        <f t="shared" si="30"/>
        <v>-45.7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11.8</v>
      </c>
      <c r="L322" s="72">
        <v>0</v>
      </c>
      <c r="M322" s="72">
        <v>3.3</v>
      </c>
      <c r="N322" s="72">
        <v>3.2</v>
      </c>
      <c r="O322" s="72">
        <v>0.5</v>
      </c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25"/>
        <v>5</v>
      </c>
      <c r="AQ322" s="70">
        <f t="shared" si="26"/>
        <v>18.8</v>
      </c>
      <c r="AR322" s="70">
        <f>IFERROR(VLOOKUP(A322,Climatologia_PP!A:U,9+Precipitacion!$E$2,FALSE),"")</f>
        <v>65.7</v>
      </c>
      <c r="AS322" s="70">
        <f t="shared" si="27"/>
        <v>28.61491628614916</v>
      </c>
      <c r="AT322" s="70">
        <f t="shared" si="28"/>
        <v>171.68949771689498</v>
      </c>
      <c r="AU322" s="70">
        <f t="shared" si="29"/>
        <v>11.8</v>
      </c>
      <c r="AV322" s="70">
        <f>IFERROR(VLOOKUP(A322,Maximos!A:AQ,8+(Precipitacion!$E$2-1)*3,FALSE),"")</f>
        <v>60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43349</v>
      </c>
      <c r="AX322" s="72">
        <f t="shared" si="30"/>
        <v>-48.2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16.5</v>
      </c>
      <c r="L323" s="72">
        <v>0.8</v>
      </c>
      <c r="M323" s="72">
        <v>0</v>
      </c>
      <c r="N323" s="72">
        <v>0</v>
      </c>
      <c r="O323" s="72">
        <v>0.7</v>
      </c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25"/>
        <v>5</v>
      </c>
      <c r="AQ323" s="70">
        <f t="shared" si="26"/>
        <v>18</v>
      </c>
      <c r="AR323" s="70">
        <f>IFERROR(VLOOKUP(A323,Climatologia_PP!A:U,9+Precipitacion!$E$2,FALSE),"")</f>
        <v>83.659259259259272</v>
      </c>
      <c r="AS323" s="70">
        <f t="shared" si="27"/>
        <v>21.515849123428367</v>
      </c>
      <c r="AT323" s="70">
        <f t="shared" si="28"/>
        <v>129.0950947405702</v>
      </c>
      <c r="AU323" s="70">
        <f t="shared" si="29"/>
        <v>16.5</v>
      </c>
      <c r="AV323" s="70">
        <f>IFERROR(VLOOKUP(A323,Maximos!A:AQ,8+(Precipitacion!$E$2-1)*3,FALSE),"")</f>
        <v>40.1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36416</v>
      </c>
      <c r="AX323" s="72">
        <f t="shared" si="30"/>
        <v>-23.6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16.2</v>
      </c>
      <c r="L324" s="72">
        <v>0.5</v>
      </c>
      <c r="M324" s="72">
        <v>0.6</v>
      </c>
      <c r="N324" s="72">
        <v>1.2</v>
      </c>
      <c r="O324" s="72">
        <v>0.5</v>
      </c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25"/>
        <v>5</v>
      </c>
      <c r="AQ324" s="70">
        <f t="shared" si="26"/>
        <v>19</v>
      </c>
      <c r="AR324" s="70">
        <f>IFERROR(VLOOKUP(A324,Climatologia_PP!A:U,9+Precipitacion!$E$2,FALSE),"")</f>
        <v>73.89666666666669</v>
      </c>
      <c r="AS324" s="70">
        <f t="shared" si="27"/>
        <v>25.711579232261254</v>
      </c>
      <c r="AT324" s="70">
        <f t="shared" si="28"/>
        <v>154.26947539356755</v>
      </c>
      <c r="AU324" s="70">
        <f t="shared" si="29"/>
        <v>16.2</v>
      </c>
      <c r="AV324" s="70">
        <f>IFERROR(VLOOKUP(A324,Maximos!A:AQ,8+(Precipitacion!$E$2-1)*3,FALSE),"")</f>
        <v>30.9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24" s="72">
        <f t="shared" si="30"/>
        <v>-14.7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3">
        <v>97</v>
      </c>
      <c r="L325" s="72">
        <v>0</v>
      </c>
      <c r="M325" s="72">
        <v>33</v>
      </c>
      <c r="N325" s="72">
        <v>0</v>
      </c>
      <c r="O325" s="72">
        <v>39.700000000000003</v>
      </c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ref="AP325:AP388" si="31">COUNTIF(K325:AO325,"&gt;=0")</f>
        <v>5</v>
      </c>
      <c r="AQ325" s="70">
        <f t="shared" ref="AQ325:AQ388" si="32">IF(AP325&gt;0,SUM(K325:AO325),"")</f>
        <v>169.7</v>
      </c>
      <c r="AR325" s="70">
        <f>IFERROR(VLOOKUP(A325,Climatologia_PP!A:U,9+Precipitacion!$E$2,FALSE),"")</f>
        <v>416.93214285714288</v>
      </c>
      <c r="AS325" s="70">
        <f t="shared" ref="AS325:AS388" si="33">IFERROR((AQ325/AR325)*100,"")</f>
        <v>40.702066968759901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200</v>
      </c>
      <c r="AU325" s="70">
        <f t="shared" ref="AU325:AU388" si="35">IF(AP325&gt;0,MAX(K325:AO325),"")</f>
        <v>97</v>
      </c>
      <c r="AV325" s="70">
        <f>IFERROR(VLOOKUP(A325,Maximos!A:AQ,8+(Precipitacion!$E$2-1)*3,FALSE),"")</f>
        <v>135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36045</v>
      </c>
      <c r="AX325" s="72">
        <f t="shared" ref="AX325:AX388" si="36">IFERROR(AU325-AV325,"NA")</f>
        <v>-38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40.299999999999997</v>
      </c>
      <c r="L326" s="72">
        <v>13.3</v>
      </c>
      <c r="M326" s="72">
        <v>0.4</v>
      </c>
      <c r="N326" s="72">
        <v>0</v>
      </c>
      <c r="O326" s="72">
        <v>18.399999999999999</v>
      </c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5</v>
      </c>
      <c r="AQ326" s="70">
        <f t="shared" si="32"/>
        <v>72.399999999999991</v>
      </c>
      <c r="AR326" s="70">
        <f>IFERROR(VLOOKUP(A326,Climatologia_PP!A:U,9+Precipitacion!$E$2,FALSE),"")</f>
        <v>370.44482758620683</v>
      </c>
      <c r="AS326" s="70">
        <f t="shared" si="33"/>
        <v>19.544070967801989</v>
      </c>
      <c r="AT326" s="70">
        <f t="shared" si="34"/>
        <v>117.26442580681193</v>
      </c>
      <c r="AU326" s="70">
        <f t="shared" si="35"/>
        <v>40.299999999999997</v>
      </c>
      <c r="AV326" s="70">
        <f>IFERROR(VLOOKUP(A326,Maximos!A:AQ,8+(Precipitacion!$E$2-1)*3,FALSE),"")</f>
        <v>123.8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26" s="72">
        <f t="shared" si="36"/>
        <v>-83.5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3</v>
      </c>
      <c r="AQ327" s="70">
        <f t="shared" si="32"/>
        <v>0</v>
      </c>
      <c r="AR327" s="70">
        <f>IFERROR(VLOOKUP(A327,Climatologia_PP!A:U,9+Precipitacion!$E$2,FALSE),"")</f>
        <v>72.733333333333334</v>
      </c>
      <c r="AS327" s="70">
        <f t="shared" si="33"/>
        <v>0</v>
      </c>
      <c r="AT327" s="70">
        <f t="shared" si="34"/>
        <v>75.779799999999994</v>
      </c>
      <c r="AU327" s="70">
        <f t="shared" si="35"/>
        <v>0</v>
      </c>
      <c r="AV327" s="70">
        <f>IFERROR(VLOOKUP(A327,Maximos!A:AQ,8+(Precipitacion!$E$2-1)*3,FALSE),"")</f>
        <v>64.2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31678</v>
      </c>
      <c r="AX327" s="72">
        <f t="shared" si="36"/>
        <v>-64.2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38</v>
      </c>
      <c r="L328" s="72">
        <v>0</v>
      </c>
      <c r="M328" s="72">
        <v>8</v>
      </c>
      <c r="N328" s="72">
        <v>0</v>
      </c>
      <c r="O328" s="72">
        <v>18.5</v>
      </c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5</v>
      </c>
      <c r="AQ328" s="70">
        <f t="shared" si="32"/>
        <v>64.5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38</v>
      </c>
      <c r="AV328" s="70">
        <f>IFERROR(VLOOKUP(A328,Maximos!A:AQ,8+(Precipitacion!$E$2-1)*3,FALSE),"")</f>
        <v>131.5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45903</v>
      </c>
      <c r="AX328" s="72">
        <f t="shared" si="36"/>
        <v>-93.5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6</v>
      </c>
      <c r="L329" s="72">
        <v>0</v>
      </c>
      <c r="M329" s="72">
        <v>0</v>
      </c>
      <c r="N329" s="72">
        <v>0</v>
      </c>
      <c r="O329" s="72">
        <v>0</v>
      </c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5</v>
      </c>
      <c r="AQ329" s="70">
        <f t="shared" si="32"/>
        <v>6</v>
      </c>
      <c r="AR329" s="70">
        <f>IFERROR(VLOOKUP(A329,Climatologia_PP!A:U,9+Precipitacion!$E$2,FALSE),"")</f>
        <v>41.50333333333333</v>
      </c>
      <c r="AS329" s="70">
        <f t="shared" si="33"/>
        <v>14.456670146976148</v>
      </c>
      <c r="AT329" s="70">
        <f t="shared" si="34"/>
        <v>86.740020881856879</v>
      </c>
      <c r="AU329" s="70">
        <f t="shared" si="35"/>
        <v>6</v>
      </c>
      <c r="AV329" s="70">
        <f>IFERROR(VLOOKUP(A329,Maximos!A:AQ,8+(Precipitacion!$E$2-1)*3,FALSE),"")</f>
        <v>63.1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33871</v>
      </c>
      <c r="AX329" s="72">
        <f t="shared" si="36"/>
        <v>-57.1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8.6</v>
      </c>
      <c r="N330" s="72">
        <v>0</v>
      </c>
      <c r="O330" s="72">
        <v>0</v>
      </c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5</v>
      </c>
      <c r="AQ330" s="70">
        <f t="shared" si="32"/>
        <v>8.6</v>
      </c>
      <c r="AR330" s="70">
        <f>IFERROR(VLOOKUP(A330,Climatologia_PP!A:U,9+Precipitacion!$E$2,FALSE),"")</f>
        <v>262.25185185185188</v>
      </c>
      <c r="AS330" s="70">
        <f t="shared" si="33"/>
        <v>3.2792904756524681</v>
      </c>
      <c r="AT330" s="70">
        <f t="shared" si="34"/>
        <v>19.675742853914812</v>
      </c>
      <c r="AU330" s="70">
        <f t="shared" si="35"/>
        <v>8.6</v>
      </c>
      <c r="AV330" s="70">
        <f>IFERROR(VLOOKUP(A330,Maximos!A:AQ,8+(Precipitacion!$E$2-1)*3,FALSE),"")</f>
        <v>107.4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40792</v>
      </c>
      <c r="AX330" s="72">
        <f t="shared" si="36"/>
        <v>-98.800000000000011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40</v>
      </c>
      <c r="L331" s="72">
        <v>27</v>
      </c>
      <c r="M331" s="72">
        <v>7</v>
      </c>
      <c r="N331" s="72">
        <v>4.2</v>
      </c>
      <c r="O331" s="72">
        <v>13.5</v>
      </c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3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5</v>
      </c>
      <c r="AQ331" s="70">
        <f t="shared" si="32"/>
        <v>91.7</v>
      </c>
      <c r="AR331" s="70">
        <f>IFERROR(VLOOKUP(A331,Climatologia_PP!A:U,9+Precipitacion!$E$2,FALSE),"")</f>
        <v>455.34000000000009</v>
      </c>
      <c r="AS331" s="70">
        <f t="shared" si="33"/>
        <v>20.138797382175952</v>
      </c>
      <c r="AT331" s="70">
        <f t="shared" si="34"/>
        <v>120.83278429305572</v>
      </c>
      <c r="AU331" s="70">
        <f t="shared" si="35"/>
        <v>40</v>
      </c>
      <c r="AV331" s="70">
        <f>IFERROR(VLOOKUP(A331,Maximos!A:AQ,8+(Precipitacion!$E$2-1)*3,FALSE),"")</f>
        <v>182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21807</v>
      </c>
      <c r="AX331" s="72">
        <f t="shared" si="36"/>
        <v>-142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9</v>
      </c>
      <c r="L332" s="72">
        <v>0</v>
      </c>
      <c r="M332" s="72">
        <v>0</v>
      </c>
      <c r="N332" s="72">
        <v>0</v>
      </c>
      <c r="O332" s="72">
        <v>0.7</v>
      </c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5</v>
      </c>
      <c r="AQ332" s="70">
        <f t="shared" si="32"/>
        <v>9.6999999999999993</v>
      </c>
      <c r="AR332" s="70">
        <f>IFERROR(VLOOKUP(A332,Climatologia_PP!A:U,9+Precipitacion!$E$2,FALSE),"")</f>
        <v>41.653333333333343</v>
      </c>
      <c r="AS332" s="70">
        <f t="shared" si="33"/>
        <v>23.287451984635076</v>
      </c>
      <c r="AT332" s="70">
        <f t="shared" si="34"/>
        <v>139.72471190781047</v>
      </c>
      <c r="AU332" s="70">
        <f t="shared" si="35"/>
        <v>9</v>
      </c>
      <c r="AV332" s="70">
        <f>IFERROR(VLOOKUP(A332,Maximos!A:AQ,8+(Precipitacion!$E$2-1)*3,FALSE),"")</f>
        <v>80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26556</v>
      </c>
      <c r="AX332" s="72">
        <f t="shared" si="36"/>
        <v>-71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5.5</v>
      </c>
      <c r="L333" s="72">
        <v>0</v>
      </c>
      <c r="M333" s="72">
        <v>0</v>
      </c>
      <c r="N333" s="72"/>
      <c r="O333" s="72">
        <v>0</v>
      </c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4</v>
      </c>
      <c r="AQ333" s="70">
        <f t="shared" si="32"/>
        <v>5.5</v>
      </c>
      <c r="AR333" s="70">
        <f>IFERROR(VLOOKUP(A333,Climatologia_PP!A:U,9+Precipitacion!$E$2,FALSE),"")</f>
        <v>53.377777777777787</v>
      </c>
      <c r="AS333" s="70">
        <f t="shared" si="33"/>
        <v>10.303913405495418</v>
      </c>
      <c r="AT333" s="70">
        <f t="shared" si="34"/>
        <v>81.800266666666658</v>
      </c>
      <c r="AU333" s="70">
        <f t="shared" si="35"/>
        <v>5.5</v>
      </c>
      <c r="AV333" s="70">
        <f>IFERROR(VLOOKUP(A333,Maximos!A:AQ,8+(Precipitacion!$E$2-1)*3,FALSE),"")</f>
        <v>41.2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33507</v>
      </c>
      <c r="AX333" s="72">
        <f t="shared" si="36"/>
        <v>-35.700000000000003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11</v>
      </c>
      <c r="L334" s="72">
        <v>0</v>
      </c>
      <c r="M334" s="72">
        <v>5.9</v>
      </c>
      <c r="N334" s="72">
        <v>0</v>
      </c>
      <c r="O334" s="72">
        <v>34</v>
      </c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5</v>
      </c>
      <c r="AQ334" s="70">
        <f t="shared" si="32"/>
        <v>50.9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34</v>
      </c>
      <c r="AV334" s="70">
        <f>IFERROR(VLOOKUP(A334,Maximos!A:AQ,8+(Precipitacion!$E$2-1)*3,FALSE),"")</f>
        <v>110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44459</v>
      </c>
      <c r="AX334" s="72">
        <f t="shared" si="36"/>
        <v>-76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0</v>
      </c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0">
        <f t="shared" si="31"/>
        <v>5</v>
      </c>
      <c r="AQ335" s="70">
        <f t="shared" si="32"/>
        <v>2</v>
      </c>
      <c r="AR335" s="70">
        <f>IFERROR(VLOOKUP(A335,Climatologia_PP!A:U,9+Precipitacion!$E$2,FALSE),"")</f>
        <v>44.996428571428567</v>
      </c>
      <c r="AS335" s="70">
        <f t="shared" si="33"/>
        <v>4.444797206127471</v>
      </c>
      <c r="AT335" s="70">
        <f t="shared" si="34"/>
        <v>77.02698214285715</v>
      </c>
      <c r="AU335" s="70">
        <f t="shared" si="35"/>
        <v>2</v>
      </c>
      <c r="AV335" s="70">
        <f>IFERROR(VLOOKUP(A335,Maximos!A:AQ,8+(Precipitacion!$E$2-1)*3,FALSE),"")</f>
        <v>84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335" s="72">
        <f t="shared" si="36"/>
        <v>-82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0</v>
      </c>
      <c r="O336" s="72">
        <v>0</v>
      </c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5</v>
      </c>
      <c r="AQ336" s="70">
        <f t="shared" si="32"/>
        <v>0</v>
      </c>
      <c r="AR336" s="70">
        <f>IFERROR(VLOOKUP(A336,Climatologia_PP!A:U,9+Precipitacion!$E$2,FALSE),"")</f>
        <v>176.78846153846149</v>
      </c>
      <c r="AS336" s="70">
        <f t="shared" si="33"/>
        <v>0</v>
      </c>
      <c r="AT336" s="70">
        <f t="shared" si="34"/>
        <v>1.8824038461538635</v>
      </c>
      <c r="AU336" s="70">
        <f t="shared" si="35"/>
        <v>0</v>
      </c>
      <c r="AV336" s="70">
        <f>IFERROR(VLOOKUP(A336,Maximos!A:AQ,8+(Precipitacion!$E$2-1)*3,FALSE),"")</f>
        <v>83.6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336" s="72">
        <f t="shared" si="36"/>
        <v>-83.6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1.6</v>
      </c>
      <c r="L337" s="72"/>
      <c r="M337" s="72">
        <v>0</v>
      </c>
      <c r="N337" s="72">
        <v>0</v>
      </c>
      <c r="O337" s="72">
        <v>0</v>
      </c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4</v>
      </c>
      <c r="AQ337" s="70">
        <f t="shared" si="32"/>
        <v>1.6</v>
      </c>
      <c r="AR337" s="70">
        <f>IFERROR(VLOOKUP(A337,Climatologia_PP!A:U,9+Precipitacion!$E$2,FALSE),"")</f>
        <v>210.10344827586209</v>
      </c>
      <c r="AS337" s="70">
        <f t="shared" si="33"/>
        <v>0.76152962415887082</v>
      </c>
      <c r="AT337" s="70">
        <f t="shared" si="34"/>
        <v>8.3140689655172224</v>
      </c>
      <c r="AU337" s="70">
        <f t="shared" si="35"/>
        <v>1.6</v>
      </c>
      <c r="AV337" s="70">
        <f>IFERROR(VLOOKUP(A337,Maximos!A:AQ,8+(Precipitacion!$E$2-1)*3,FALSE),"")</f>
        <v>130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337" s="72">
        <f t="shared" si="36"/>
        <v>-128.4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2.5</v>
      </c>
      <c r="L338" s="72">
        <v>0</v>
      </c>
      <c r="M338" s="72">
        <v>0</v>
      </c>
      <c r="N338" s="72">
        <v>0</v>
      </c>
      <c r="O338" s="72">
        <v>0</v>
      </c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5</v>
      </c>
      <c r="AQ338" s="70">
        <f t="shared" si="32"/>
        <v>2.5</v>
      </c>
      <c r="AR338" s="70">
        <f>IFERROR(VLOOKUP(A338,Climatologia_PP!A:U,9+Precipitacion!$E$2,FALSE),"")</f>
        <v>49.225925925925921</v>
      </c>
      <c r="AS338" s="70">
        <f t="shared" si="33"/>
        <v>5.0786246332104437</v>
      </c>
      <c r="AT338" s="70">
        <f t="shared" si="34"/>
        <v>75.179611111111114</v>
      </c>
      <c r="AU338" s="70">
        <f t="shared" si="35"/>
        <v>2.5</v>
      </c>
      <c r="AV338" s="70">
        <f>IFERROR(VLOOKUP(A338,Maximos!A:AQ,8+(Precipitacion!$E$2-1)*3,FALSE),"")</f>
        <v>36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27289</v>
      </c>
      <c r="AX338" s="72">
        <f t="shared" si="36"/>
        <v>-33.5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0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3</v>
      </c>
      <c r="AQ339" s="70">
        <f t="shared" si="32"/>
        <v>0</v>
      </c>
      <c r="AR339" s="70">
        <f>IFERROR(VLOOKUP(A339,Climatologia_PP!A:U,9+Precipitacion!$E$2,FALSE),"")</f>
        <v>225.15333333333331</v>
      </c>
      <c r="AS339" s="70">
        <f t="shared" si="33"/>
        <v>0</v>
      </c>
      <c r="AT339" s="70">
        <f t="shared" si="34"/>
        <v>25.02394000000001</v>
      </c>
      <c r="AU339" s="70">
        <f t="shared" si="35"/>
        <v>0</v>
      </c>
      <c r="AV339" s="70">
        <f>IFERROR(VLOOKUP(A339,Maximos!A:AQ,8+(Precipitacion!$E$2-1)*3,FALSE),"")</f>
        <v>115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29120</v>
      </c>
      <c r="AX339" s="72">
        <f t="shared" si="36"/>
        <v>-115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3.4</v>
      </c>
      <c r="L340" s="72">
        <v>0</v>
      </c>
      <c r="M340" s="72">
        <v>0</v>
      </c>
      <c r="N340" s="72">
        <v>0</v>
      </c>
      <c r="O340" s="72">
        <v>0</v>
      </c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5</v>
      </c>
      <c r="AQ340" s="70">
        <f t="shared" si="32"/>
        <v>3.4</v>
      </c>
      <c r="AR340" s="70">
        <f>IFERROR(VLOOKUP(A340,Climatologia_PP!A:U,9+Precipitacion!$E$2,FALSE),"")</f>
        <v>58.999999999999993</v>
      </c>
      <c r="AS340" s="70">
        <f t="shared" si="33"/>
        <v>5.7627118644067803</v>
      </c>
      <c r="AT340" s="70">
        <f t="shared" si="34"/>
        <v>70.655000000000001</v>
      </c>
      <c r="AU340" s="70">
        <f t="shared" si="35"/>
        <v>3.4</v>
      </c>
      <c r="AV340" s="70">
        <f>IFERROR(VLOOKUP(A340,Maximos!A:AQ,8+(Precipitacion!$E$2-1)*3,FALSE),"")</f>
        <v>48.8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340" s="72">
        <f t="shared" si="36"/>
        <v>-45.4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56.680769230769229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37.1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27</v>
      </c>
      <c r="L342" s="72">
        <v>0.7</v>
      </c>
      <c r="M342" s="72">
        <v>8.5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3</v>
      </c>
      <c r="AQ342" s="70">
        <f t="shared" si="32"/>
        <v>36.200000000000003</v>
      </c>
      <c r="AR342" s="70">
        <f>IFERROR(VLOOKUP(A342,Climatologia_PP!A:U,9+Precipitacion!$E$2,FALSE),"")</f>
        <v>272.42857142857139</v>
      </c>
      <c r="AS342" s="70">
        <f t="shared" si="33"/>
        <v>13.287886733088625</v>
      </c>
      <c r="AT342" s="70">
        <f t="shared" si="34"/>
        <v>132.87886733088621</v>
      </c>
      <c r="AU342" s="70">
        <f t="shared" si="35"/>
        <v>27</v>
      </c>
      <c r="AV342" s="70">
        <f>IFERROR(VLOOKUP(A342,Maximos!A:AQ,8+(Precipitacion!$E$2-1)*3,FALSE),"")</f>
        <v>88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34971</v>
      </c>
      <c r="AX342" s="72">
        <f t="shared" si="36"/>
        <v>-61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19.7</v>
      </c>
      <c r="L343" s="72">
        <v>2.5</v>
      </c>
      <c r="M343" s="72">
        <v>5.6</v>
      </c>
      <c r="N343" s="72">
        <v>4.4000000000000004</v>
      </c>
      <c r="O343" s="72">
        <v>5.2</v>
      </c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5</v>
      </c>
      <c r="AQ343" s="70">
        <f t="shared" si="32"/>
        <v>37.4</v>
      </c>
      <c r="AR343" s="70">
        <f>IFERROR(VLOOKUP(A343,Climatologia_PP!A:U,9+Precipitacion!$E$2,FALSE),"")</f>
        <v>116.92413793103449</v>
      </c>
      <c r="AS343" s="70">
        <f t="shared" si="33"/>
        <v>31.986551846171992</v>
      </c>
      <c r="AT343" s="70">
        <f t="shared" si="34"/>
        <v>191.91931107703195</v>
      </c>
      <c r="AU343" s="70">
        <f t="shared" si="35"/>
        <v>19.7</v>
      </c>
      <c r="AV343" s="70">
        <f>IFERROR(VLOOKUP(A343,Maximos!A:AQ,8+(Precipitacion!$E$2-1)*3,FALSE),"")</f>
        <v>51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3" s="72">
        <f t="shared" si="36"/>
        <v>-31.3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27.2</v>
      </c>
      <c r="L344" s="72">
        <v>0.7</v>
      </c>
      <c r="M344" s="72">
        <v>11</v>
      </c>
      <c r="N344" s="72">
        <v>14.2</v>
      </c>
      <c r="O344" s="72">
        <v>9.8000000000000007</v>
      </c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5</v>
      </c>
      <c r="AQ344" s="70">
        <f t="shared" si="32"/>
        <v>62.899999999999991</v>
      </c>
      <c r="AR344" s="70">
        <f>IFERROR(VLOOKUP(A344,Climatologia_PP!A:U,9+Precipitacion!$E$2,FALSE),"")</f>
        <v>149.63666666666671</v>
      </c>
      <c r="AS344" s="70">
        <f t="shared" si="33"/>
        <v>42.035151812167229</v>
      </c>
      <c r="AT344" s="70">
        <f t="shared" si="34"/>
        <v>200</v>
      </c>
      <c r="AU344" s="70">
        <f t="shared" si="35"/>
        <v>27.2</v>
      </c>
      <c r="AV344" s="70">
        <f>IFERROR(VLOOKUP(A344,Maximos!A:AQ,8+(Precipitacion!$E$2-1)*3,FALSE),"")</f>
        <v>81.599999999999994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34214</v>
      </c>
      <c r="AX344" s="72">
        <f t="shared" si="36"/>
        <v>-54.399999999999991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52</v>
      </c>
      <c r="L345" s="72">
        <v>2.2000000000000002</v>
      </c>
      <c r="M345" s="72">
        <v>27.6</v>
      </c>
      <c r="N345" s="72">
        <v>12</v>
      </c>
      <c r="O345" s="72">
        <v>16.2</v>
      </c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5</v>
      </c>
      <c r="AQ345" s="70">
        <f t="shared" si="32"/>
        <v>110.00000000000001</v>
      </c>
      <c r="AR345" s="70">
        <f>IFERROR(VLOOKUP(A345,Climatologia_PP!A:U,9+Precipitacion!$E$2,FALSE),"")</f>
        <v>367.73793103448281</v>
      </c>
      <c r="AS345" s="70">
        <f t="shared" si="33"/>
        <v>29.912606428866134</v>
      </c>
      <c r="AT345" s="70">
        <f t="shared" si="34"/>
        <v>179.47563857319682</v>
      </c>
      <c r="AU345" s="70">
        <f t="shared" si="35"/>
        <v>52</v>
      </c>
      <c r="AV345" s="70">
        <f>IFERROR(VLOOKUP(A345,Maximos!A:AQ,8+(Precipitacion!$E$2-1)*3,FALSE),"")</f>
        <v>135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44812</v>
      </c>
      <c r="AX345" s="72">
        <f t="shared" si="36"/>
        <v>-83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22.5</v>
      </c>
      <c r="L346" s="72">
        <v>5.8</v>
      </c>
      <c r="M346" s="72">
        <v>8</v>
      </c>
      <c r="N346" s="72">
        <v>0</v>
      </c>
      <c r="O346" s="72">
        <v>15.3</v>
      </c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5</v>
      </c>
      <c r="AQ346" s="70">
        <f t="shared" si="32"/>
        <v>51.599999999999994</v>
      </c>
      <c r="AR346" s="70">
        <f>IFERROR(VLOOKUP(A346,Climatologia_PP!A:U,9+Precipitacion!$E$2,FALSE),"")</f>
        <v>273.35555555555561</v>
      </c>
      <c r="AS346" s="70">
        <f t="shared" si="33"/>
        <v>18.876514104544341</v>
      </c>
      <c r="AT346" s="70">
        <f t="shared" si="34"/>
        <v>113.25908462726603</v>
      </c>
      <c r="AU346" s="70">
        <f t="shared" si="35"/>
        <v>22.5</v>
      </c>
      <c r="AV346" s="70">
        <f>IFERROR(VLOOKUP(A346,Maximos!A:AQ,8+(Precipitacion!$E$2-1)*3,FALSE),"")</f>
        <v>111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31293</v>
      </c>
      <c r="AX346" s="72">
        <f t="shared" si="36"/>
        <v>-88.5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19</v>
      </c>
      <c r="L347" s="72">
        <v>8.5</v>
      </c>
      <c r="M347" s="72">
        <v>0.6</v>
      </c>
      <c r="N347" s="72">
        <v>2.5</v>
      </c>
      <c r="O347" s="72">
        <v>4.5999999999999996</v>
      </c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5</v>
      </c>
      <c r="AQ347" s="70">
        <f t="shared" si="32"/>
        <v>35.200000000000003</v>
      </c>
      <c r="AR347" s="70">
        <f>IFERROR(VLOOKUP(A347,Climatologia_PP!A:U,9+Precipitacion!$E$2,FALSE),"")</f>
        <v>108.43103448275861</v>
      </c>
      <c r="AS347" s="70">
        <f t="shared" si="33"/>
        <v>32.46303068850375</v>
      </c>
      <c r="AT347" s="70">
        <f t="shared" si="34"/>
        <v>194.77818413102244</v>
      </c>
      <c r="AU347" s="70">
        <f t="shared" si="35"/>
        <v>19</v>
      </c>
      <c r="AV347" s="70">
        <f>IFERROR(VLOOKUP(A347,Maximos!A:AQ,8+(Precipitacion!$E$2-1)*3,FALSE),"")</f>
        <v>62.8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40797</v>
      </c>
      <c r="AX347" s="72">
        <f t="shared" si="36"/>
        <v>-43.8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8.1999999999999993</v>
      </c>
      <c r="M348" s="72">
        <v>0</v>
      </c>
      <c r="N348" s="72">
        <v>0.5</v>
      </c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4</v>
      </c>
      <c r="AQ348" s="70">
        <f t="shared" si="32"/>
        <v>11.6</v>
      </c>
      <c r="AR348" s="70">
        <f>IFERROR(VLOOKUP(A348,Climatologia_PP!A:U,9+Precipitacion!$E$2,FALSE),"")</f>
        <v>380.22592592592588</v>
      </c>
      <c r="AS348" s="70">
        <f t="shared" si="33"/>
        <v>3.0508177399401917</v>
      </c>
      <c r="AT348" s="70">
        <f t="shared" si="34"/>
        <v>22.88113304955144</v>
      </c>
      <c r="AU348" s="70">
        <f t="shared" si="35"/>
        <v>8.1999999999999993</v>
      </c>
      <c r="AV348" s="70">
        <f>IFERROR(VLOOKUP(A348,Maximos!A:AQ,8+(Precipitacion!$E$2-1)*3,FALSE),"")</f>
        <v>216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29485</v>
      </c>
      <c r="AX348" s="72">
        <f t="shared" si="36"/>
        <v>-207.8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2.7</v>
      </c>
      <c r="L349" s="72">
        <v>0</v>
      </c>
      <c r="M349" s="72">
        <v>0</v>
      </c>
      <c r="N349" s="72">
        <v>0</v>
      </c>
      <c r="O349" s="72">
        <v>0</v>
      </c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5</v>
      </c>
      <c r="AQ349" s="70">
        <f t="shared" si="32"/>
        <v>2.7</v>
      </c>
      <c r="AR349" s="70">
        <f>IFERROR(VLOOKUP(A349,Climatologia_PP!A:U,9+Precipitacion!$E$2,FALSE),"")</f>
        <v>75.073333333333309</v>
      </c>
      <c r="AS349" s="70">
        <f t="shared" si="33"/>
        <v>3.5964834384157727</v>
      </c>
      <c r="AT349" s="70">
        <f t="shared" si="34"/>
        <v>61.034300000000016</v>
      </c>
      <c r="AU349" s="70">
        <f t="shared" si="35"/>
        <v>2.7</v>
      </c>
      <c r="AV349" s="70">
        <f>IFERROR(VLOOKUP(A349,Maximos!A:AQ,8+(Precipitacion!$E$2-1)*3,FALSE),"")</f>
        <v>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41171</v>
      </c>
      <c r="AX349" s="72">
        <f t="shared" si="36"/>
        <v>-73.3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0.7</v>
      </c>
      <c r="L350" s="72">
        <v>2</v>
      </c>
      <c r="M350" s="72">
        <v>0</v>
      </c>
      <c r="N350" s="72">
        <v>0</v>
      </c>
      <c r="O350" s="72">
        <v>0</v>
      </c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5</v>
      </c>
      <c r="AQ350" s="70">
        <f t="shared" si="32"/>
        <v>2.7</v>
      </c>
      <c r="AR350" s="70">
        <f>IFERROR(VLOOKUP(A350,Climatologia_PP!A:U,9+Precipitacion!$E$2,FALSE),"")</f>
        <v>66.526923076923069</v>
      </c>
      <c r="AS350" s="70">
        <f t="shared" si="33"/>
        <v>4.0585072555934563</v>
      </c>
      <c r="AT350" s="70">
        <f t="shared" si="34"/>
        <v>65.777557692307695</v>
      </c>
      <c r="AU350" s="70">
        <f t="shared" si="35"/>
        <v>2</v>
      </c>
      <c r="AV350" s="70">
        <f>IFERROR(VLOOKUP(A350,Maximos!A:AQ,8+(Precipitacion!$E$2-1)*3,FALSE),"")</f>
        <v>82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350" s="72">
        <f t="shared" si="36"/>
        <v>-80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20.5</v>
      </c>
      <c r="L351" s="72">
        <v>1.5</v>
      </c>
      <c r="M351" s="72">
        <v>2.4</v>
      </c>
      <c r="N351" s="72">
        <v>4.5999999999999996</v>
      </c>
      <c r="O351" s="72">
        <v>3.9</v>
      </c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5</v>
      </c>
      <c r="AQ351" s="70">
        <f t="shared" si="32"/>
        <v>32.9</v>
      </c>
      <c r="AR351" s="70">
        <f>IFERROR(VLOOKUP(A351,Climatologia_PP!A:U,9+Precipitacion!$E$2,FALSE),"")</f>
        <v>116.7</v>
      </c>
      <c r="AS351" s="70">
        <f t="shared" si="33"/>
        <v>28.191945158526131</v>
      </c>
      <c r="AT351" s="70">
        <f t="shared" si="34"/>
        <v>169.1516709511568</v>
      </c>
      <c r="AU351" s="70">
        <f t="shared" si="35"/>
        <v>20.5</v>
      </c>
      <c r="AV351" s="70">
        <f>IFERROR(VLOOKUP(A351,Maximos!A:AQ,8+(Precipitacion!$E$2-1)*3,FALSE),"")</f>
        <v>75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33484</v>
      </c>
      <c r="AX351" s="72">
        <f t="shared" si="36"/>
        <v>-54.5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18.5</v>
      </c>
      <c r="L352" s="72"/>
      <c r="M352" s="72">
        <v>1.8</v>
      </c>
      <c r="N352" s="72">
        <v>14.4</v>
      </c>
      <c r="O352" s="72">
        <v>3.5</v>
      </c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4</v>
      </c>
      <c r="AQ352" s="70">
        <f t="shared" si="32"/>
        <v>38.200000000000003</v>
      </c>
      <c r="AR352" s="70">
        <f>IFERROR(VLOOKUP(A352,Climatologia_PP!A:U,9+Precipitacion!$E$2,FALSE),"")</f>
        <v>123.148275862069</v>
      </c>
      <c r="AS352" s="70">
        <f t="shared" si="33"/>
        <v>31.019516702601287</v>
      </c>
      <c r="AT352" s="70">
        <f t="shared" si="34"/>
        <v>200</v>
      </c>
      <c r="AU352" s="70">
        <f t="shared" si="35"/>
        <v>18.5</v>
      </c>
      <c r="AV352" s="70">
        <f>IFERROR(VLOOKUP(A352,Maximos!A:AQ,8+(Precipitacion!$E$2-1)*3,FALSE),"")</f>
        <v>52.5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352" s="72">
        <f t="shared" si="36"/>
        <v>-34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133.69999999999999</v>
      </c>
      <c r="L353" s="72">
        <v>0</v>
      </c>
      <c r="M353" s="72">
        <v>2</v>
      </c>
      <c r="N353" s="72">
        <v>3.9</v>
      </c>
      <c r="O353" s="72">
        <v>50</v>
      </c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109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5</v>
      </c>
      <c r="AQ353" s="70">
        <f t="shared" si="32"/>
        <v>189.6</v>
      </c>
      <c r="AR353" s="70">
        <f>IFERROR(VLOOKUP(A353,Climatologia_PP!A:U,9+Precipitacion!$E$2,FALSE),"")</f>
        <v>324.0670833333333</v>
      </c>
      <c r="AS353" s="70">
        <f t="shared" si="33"/>
        <v>58.506404923877653</v>
      </c>
      <c r="AT353" s="70">
        <f t="shared" si="34"/>
        <v>200</v>
      </c>
      <c r="AU353" s="70">
        <f t="shared" si="35"/>
        <v>133.69999999999999</v>
      </c>
      <c r="AV353" s="70">
        <f>IFERROR(VLOOKUP(A353,Maximos!A:AQ,8+(Precipitacion!$E$2-1)*3,FALSE),"")</f>
        <v>140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42633</v>
      </c>
      <c r="AX353" s="72">
        <f t="shared" si="36"/>
        <v>-6.3000000000000114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2.2999999999999998</v>
      </c>
      <c r="L354" s="72">
        <v>0</v>
      </c>
      <c r="M354" s="72">
        <v>0</v>
      </c>
      <c r="N354" s="72">
        <v>0</v>
      </c>
      <c r="O354" s="72">
        <v>0</v>
      </c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5</v>
      </c>
      <c r="AQ354" s="70">
        <f t="shared" si="32"/>
        <v>2.2999999999999998</v>
      </c>
      <c r="AR354" s="70">
        <f>IFERROR(VLOOKUP(A354,Climatologia_PP!A:U,9+Precipitacion!$E$2,FALSE),"")</f>
        <v>84.034482758620683</v>
      </c>
      <c r="AS354" s="70">
        <f t="shared" si="33"/>
        <v>2.7369716864997948</v>
      </c>
      <c r="AT354" s="70">
        <f t="shared" si="34"/>
        <v>55.660862068965521</v>
      </c>
      <c r="AU354" s="70">
        <f t="shared" si="35"/>
        <v>2.2999999999999998</v>
      </c>
      <c r="AV354" s="70">
        <f>IFERROR(VLOOKUP(A354,Maximos!A:AQ,8+(Precipitacion!$E$2-1)*3,FALSE),"")</f>
        <v>60.2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41908</v>
      </c>
      <c r="AX354" s="72">
        <f t="shared" si="36"/>
        <v>-57.900000000000006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58.417241379310333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10</v>
      </c>
      <c r="L356" s="72">
        <v>0</v>
      </c>
      <c r="M356" s="72">
        <v>0</v>
      </c>
      <c r="N356" s="72">
        <v>0</v>
      </c>
      <c r="O356" s="72">
        <v>0</v>
      </c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5</v>
      </c>
      <c r="AQ356" s="70">
        <f t="shared" si="32"/>
        <v>10</v>
      </c>
      <c r="AR356" s="70">
        <f>IFERROR(VLOOKUP(A356,Climatologia_PP!A:U,9+Precipitacion!$E$2,FALSE),"")</f>
        <v>48.453571428571422</v>
      </c>
      <c r="AS356" s="70">
        <f t="shared" si="33"/>
        <v>20.638313554949512</v>
      </c>
      <c r="AT356" s="70">
        <f t="shared" si="34"/>
        <v>123.82988132969707</v>
      </c>
      <c r="AU356" s="70">
        <f t="shared" si="35"/>
        <v>10</v>
      </c>
      <c r="AV356" s="70">
        <f>IFERROR(VLOOKUP(A356,Maximos!A:AQ,8+(Precipitacion!$E$2-1)*3,FALSE),"")</f>
        <v>33.700000000000003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356" s="72">
        <f t="shared" si="36"/>
        <v>-23.700000000000003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</v>
      </c>
      <c r="N357" s="72">
        <v>0</v>
      </c>
      <c r="O357" s="72">
        <v>0</v>
      </c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5</v>
      </c>
      <c r="AQ357" s="70">
        <f t="shared" si="32"/>
        <v>0.5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0.5</v>
      </c>
      <c r="AV357" s="70">
        <f>IFERROR(VLOOKUP(A357,Maximos!A:AQ,8+(Precipitacion!$E$2-1)*3,FALSE),"")</f>
        <v>90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24367</v>
      </c>
      <c r="AX357" s="72">
        <f t="shared" si="36"/>
        <v>-89.5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177.20357142857151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134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28394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33.5</v>
      </c>
      <c r="L359" s="72">
        <v>2.7</v>
      </c>
      <c r="M359" s="72">
        <v>12</v>
      </c>
      <c r="N359" s="72">
        <v>11</v>
      </c>
      <c r="O359" s="72">
        <v>31.7</v>
      </c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5</v>
      </c>
      <c r="AQ359" s="70">
        <f t="shared" si="32"/>
        <v>90.9</v>
      </c>
      <c r="AR359" s="70">
        <f>IFERROR(VLOOKUP(A359,Climatologia_PP!A:U,9+Precipitacion!$E$2,FALSE),"")</f>
        <v>330.40740740740739</v>
      </c>
      <c r="AS359" s="70">
        <f t="shared" si="33"/>
        <v>27.511489743302324</v>
      </c>
      <c r="AT359" s="70">
        <f t="shared" si="34"/>
        <v>165.06893845981392</v>
      </c>
      <c r="AU359" s="70">
        <f t="shared" si="35"/>
        <v>33.5</v>
      </c>
      <c r="AV359" s="70">
        <f>IFERROR(VLOOKUP(A359,Maximos!A:AQ,8+(Precipitacion!$E$2-1)*3,FALSE),"")</f>
        <v>115.8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34222</v>
      </c>
      <c r="AX359" s="72">
        <f t="shared" si="36"/>
        <v>-82.3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3.6</v>
      </c>
      <c r="L360" s="72">
        <v>0</v>
      </c>
      <c r="M360" s="72">
        <v>0</v>
      </c>
      <c r="N360" s="72">
        <v>0</v>
      </c>
      <c r="O360" s="72">
        <v>0</v>
      </c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5</v>
      </c>
      <c r="AQ360" s="70">
        <f t="shared" si="32"/>
        <v>3.6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3.6</v>
      </c>
      <c r="AV360" s="70">
        <f>IFERROR(VLOOKUP(A360,Maximos!A:AQ,8+(Precipitacion!$E$2-1)*3,FALSE),"")</f>
        <v>35.200000000000003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360" s="72">
        <f t="shared" si="36"/>
        <v>-31.6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45</v>
      </c>
      <c r="L361" s="72"/>
      <c r="M361" s="72"/>
      <c r="N361" s="72"/>
      <c r="O361" s="72">
        <v>6</v>
      </c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2</v>
      </c>
      <c r="AQ361" s="70">
        <f t="shared" si="32"/>
        <v>51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45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36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22187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8.4</v>
      </c>
      <c r="L364" s="72">
        <v>0</v>
      </c>
      <c r="M364" s="72">
        <v>0</v>
      </c>
      <c r="N364" s="72">
        <v>0</v>
      </c>
      <c r="O364" s="72">
        <v>0</v>
      </c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1"/>
        <v>5</v>
      </c>
      <c r="AQ364" s="70">
        <f t="shared" si="32"/>
        <v>8.4</v>
      </c>
      <c r="AR364" s="70">
        <f>IFERROR(VLOOKUP(A364,Climatologia_PP!A:U,9+Precipitacion!$E$2,FALSE),"")</f>
        <v>43.093103448275848</v>
      </c>
      <c r="AS364" s="70">
        <f t="shared" si="33"/>
        <v>19.492678242778275</v>
      </c>
      <c r="AT364" s="70">
        <f t="shared" si="34"/>
        <v>116.95606945666964</v>
      </c>
      <c r="AU364" s="70">
        <f t="shared" si="35"/>
        <v>8.4</v>
      </c>
      <c r="AV364" s="70">
        <f>IFERROR(VLOOKUP(A364,Maximos!A:AQ,8+(Precipitacion!$E$2-1)*3,FALSE),"")</f>
        <v>45.7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29493</v>
      </c>
      <c r="AX364" s="72">
        <f t="shared" si="36"/>
        <v>-37.300000000000004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>
        <v>0</v>
      </c>
      <c r="L365" s="72">
        <v>0</v>
      </c>
      <c r="M365" s="72">
        <v>0</v>
      </c>
      <c r="N365" s="72">
        <v>0</v>
      </c>
      <c r="O365" s="72">
        <v>0</v>
      </c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1"/>
        <v>5</v>
      </c>
      <c r="AQ365" s="70">
        <f t="shared" si="32"/>
        <v>0</v>
      </c>
      <c r="AR365" s="70">
        <f>IFERROR(VLOOKUP(A365,Climatologia_PP!A:U,9+Precipitacion!$E$2,FALSE),"")</f>
        <v>97.652000000000001</v>
      </c>
      <c r="AS365" s="70">
        <f t="shared" si="33"/>
        <v>0</v>
      </c>
      <c r="AT365" s="70">
        <f t="shared" si="34"/>
        <v>45.803139999999992</v>
      </c>
      <c r="AU365" s="70">
        <f t="shared" si="35"/>
        <v>0</v>
      </c>
      <c r="AV365" s="70">
        <f>IFERROR(VLOOKUP(A365,Maximos!A:AQ,8+(Precipitacion!$E$2-1)*3,FALSE),"")</f>
        <v>52.5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38247</v>
      </c>
      <c r="AX365" s="72">
        <f t="shared" si="36"/>
        <v>-52.5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24.2</v>
      </c>
      <c r="L366" s="72">
        <v>0</v>
      </c>
      <c r="M366" s="72">
        <v>1.6</v>
      </c>
      <c r="N366" s="72">
        <v>16.2</v>
      </c>
      <c r="O366" s="72">
        <v>23.4</v>
      </c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0">
        <f t="shared" si="31"/>
        <v>5</v>
      </c>
      <c r="AQ366" s="70">
        <f t="shared" si="32"/>
        <v>65.400000000000006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24.2</v>
      </c>
      <c r="AV366" s="70">
        <f>IFERROR(VLOOKUP(A366,Maximos!A:AQ,8+(Precipitacion!$E$2-1)*3,FALSE),"")</f>
        <v>139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366" s="72">
        <f t="shared" si="36"/>
        <v>-114.8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156.09230769230771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>
        <v>0</v>
      </c>
      <c r="O368" s="72">
        <v>0</v>
      </c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1"/>
        <v>5</v>
      </c>
      <c r="AQ368" s="70">
        <f t="shared" si="32"/>
        <v>0</v>
      </c>
      <c r="AR368" s="70">
        <f>IFERROR(VLOOKUP(A368,Climatologia_PP!A:U,9+Precipitacion!$E$2,FALSE),"")</f>
        <v>37.859259259259268</v>
      </c>
      <c r="AS368" s="70">
        <f t="shared" si="33"/>
        <v>0</v>
      </c>
      <c r="AT368" s="70">
        <f t="shared" si="34"/>
        <v>78.98811111111111</v>
      </c>
      <c r="AU368" s="70">
        <f t="shared" si="35"/>
        <v>0</v>
      </c>
      <c r="AV368" s="70">
        <f>IFERROR(VLOOKUP(A368,Maximos!A:AQ,8+(Precipitacion!$E$2-1)*3,FALSE),"")</f>
        <v>61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45929</v>
      </c>
      <c r="AX368" s="72">
        <f t="shared" si="36"/>
        <v>-61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2.8</v>
      </c>
      <c r="M369" s="72">
        <v>1.4</v>
      </c>
      <c r="N369" s="72">
        <v>0.6</v>
      </c>
      <c r="O369" s="72">
        <v>0.7</v>
      </c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1"/>
        <v>5</v>
      </c>
      <c r="AQ369" s="70">
        <f t="shared" si="32"/>
        <v>5.4999999999999991</v>
      </c>
      <c r="AR369" s="70">
        <f>IFERROR(VLOOKUP(A369,Climatologia_PP!A:U,9+Precipitacion!$E$2,FALSE),"")</f>
        <v>42.992307692307698</v>
      </c>
      <c r="AS369" s="70">
        <f t="shared" si="33"/>
        <v>12.792986222937911</v>
      </c>
      <c r="AT369" s="70">
        <f t="shared" si="34"/>
        <v>81.63926923076923</v>
      </c>
      <c r="AU369" s="70">
        <f t="shared" si="35"/>
        <v>2.8</v>
      </c>
      <c r="AV369" s="70">
        <f>IFERROR(VLOOKUP(A369,Maximos!A:AQ,8+(Precipitacion!$E$2-1)*3,FALSE),"")</f>
        <v>41.7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369" s="72">
        <f t="shared" si="36"/>
        <v>-38.900000000000006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1</v>
      </c>
      <c r="L370" s="72">
        <v>0</v>
      </c>
      <c r="M370" s="72">
        <v>0</v>
      </c>
      <c r="N370" s="72">
        <v>0</v>
      </c>
      <c r="O370" s="72">
        <v>0</v>
      </c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1"/>
        <v>5</v>
      </c>
      <c r="AQ370" s="70">
        <f t="shared" si="32"/>
        <v>1</v>
      </c>
      <c r="AR370" s="70">
        <f>IFERROR(VLOOKUP(A370,Climatologia_PP!A:U,9+Precipitacion!$E$2,FALSE),"")</f>
        <v>60.140740740740739</v>
      </c>
      <c r="AS370" s="70">
        <f t="shared" si="33"/>
        <v>1.6627663505357801</v>
      </c>
      <c r="AT370" s="70">
        <f t="shared" si="34"/>
        <v>67.62188888888889</v>
      </c>
      <c r="AU370" s="70">
        <f t="shared" si="35"/>
        <v>1</v>
      </c>
      <c r="AV370" s="70">
        <f>IFERROR(VLOOKUP(A370,Maximos!A:AQ,8+(Precipitacion!$E$2-1)*3,FALSE),"")</f>
        <v>74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38621</v>
      </c>
      <c r="AX370" s="72">
        <f t="shared" si="36"/>
        <v>-73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0</v>
      </c>
      <c r="L371" s="72">
        <v>6</v>
      </c>
      <c r="M371" s="72">
        <v>1</v>
      </c>
      <c r="N371" s="72">
        <v>0</v>
      </c>
      <c r="O371" s="72">
        <v>1.5</v>
      </c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1"/>
        <v>5</v>
      </c>
      <c r="AQ371" s="70">
        <f t="shared" si="32"/>
        <v>8.5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6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3</v>
      </c>
      <c r="N372" s="72">
        <v>0</v>
      </c>
      <c r="O372" s="72">
        <v>30</v>
      </c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1"/>
        <v>5</v>
      </c>
      <c r="AQ372" s="70">
        <f t="shared" si="32"/>
        <v>33</v>
      </c>
      <c r="AR372" s="70">
        <f>IFERROR(VLOOKUP(A372,Climatologia_PP!A:U,9+Precipitacion!$E$2,FALSE),"")</f>
        <v>245.13333333333341</v>
      </c>
      <c r="AS372" s="70">
        <f t="shared" si="33"/>
        <v>13.462061463149302</v>
      </c>
      <c r="AT372" s="70">
        <f t="shared" si="34"/>
        <v>80.772368778895824</v>
      </c>
      <c r="AU372" s="70">
        <f t="shared" si="35"/>
        <v>30</v>
      </c>
      <c r="AV372" s="70">
        <f>IFERROR(VLOOKUP(A372,Maximos!A:AQ,8+(Precipitacion!$E$2-1)*3,FALSE),"")</f>
        <v>170.8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30571</v>
      </c>
      <c r="AX372" s="72">
        <f t="shared" si="36"/>
        <v>-140.80000000000001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2</v>
      </c>
      <c r="L373" s="72">
        <v>0</v>
      </c>
      <c r="M373" s="72">
        <v>2</v>
      </c>
      <c r="N373" s="72">
        <v>0</v>
      </c>
      <c r="O373" s="72">
        <v>9</v>
      </c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1"/>
        <v>5</v>
      </c>
      <c r="AQ373" s="70">
        <f t="shared" si="32"/>
        <v>13</v>
      </c>
      <c r="AR373" s="70">
        <f>IFERROR(VLOOKUP(A373,Climatologia_PP!A:U,9+Precipitacion!$E$2,FALSE),"")</f>
        <v>253.5153846153847</v>
      </c>
      <c r="AS373" s="70">
        <f t="shared" si="33"/>
        <v>5.1278939223837101</v>
      </c>
      <c r="AT373" s="70">
        <f t="shared" si="34"/>
        <v>30.767363534302262</v>
      </c>
      <c r="AU373" s="70">
        <f t="shared" si="35"/>
        <v>9</v>
      </c>
      <c r="AV373" s="70">
        <f>IFERROR(VLOOKUP(A373,Maximos!A:AQ,8+(Precipitacion!$E$2-1)*3,FALSE),"")</f>
        <v>180.2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373" s="72">
        <f t="shared" si="36"/>
        <v>-171.2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68</v>
      </c>
      <c r="L374" s="72">
        <v>6</v>
      </c>
      <c r="M374" s="72">
        <v>9</v>
      </c>
      <c r="N374" s="72">
        <v>0</v>
      </c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1"/>
        <v>4</v>
      </c>
      <c r="AQ374" s="70">
        <f t="shared" si="32"/>
        <v>83</v>
      </c>
      <c r="AR374" s="70">
        <f>IFERROR(VLOOKUP(A374,Climatologia_PP!A:U,9+Precipitacion!$E$2,FALSE),"")</f>
        <v>647.70833333333337</v>
      </c>
      <c r="AS374" s="70">
        <f t="shared" si="33"/>
        <v>12.814409778063684</v>
      </c>
      <c r="AT374" s="70">
        <f t="shared" si="34"/>
        <v>96.108073335477641</v>
      </c>
      <c r="AU374" s="70">
        <f t="shared" si="35"/>
        <v>68</v>
      </c>
      <c r="AV374" s="70">
        <f>IFERROR(VLOOKUP(A374,Maximos!A:AQ,8+(Precipitacion!$E$2-1)*3,FALSE),"")</f>
        <v>182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44824</v>
      </c>
      <c r="AX374" s="72">
        <f t="shared" si="36"/>
        <v>-114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5</v>
      </c>
      <c r="L375" s="72">
        <v>27</v>
      </c>
      <c r="M375" s="72">
        <v>2</v>
      </c>
      <c r="N375" s="72">
        <v>32</v>
      </c>
      <c r="O375" s="72">
        <v>46</v>
      </c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1"/>
        <v>5</v>
      </c>
      <c r="AQ375" s="70">
        <f t="shared" si="32"/>
        <v>112</v>
      </c>
      <c r="AR375" s="70">
        <f>IFERROR(VLOOKUP(A375,Climatologia_PP!A:U,9+Precipitacion!$E$2,FALSE),"")</f>
        <v>1063.8399999999999</v>
      </c>
      <c r="AS375" s="70">
        <f t="shared" si="33"/>
        <v>10.527898932170251</v>
      </c>
      <c r="AT375" s="70">
        <f t="shared" si="34"/>
        <v>63.167393593021508</v>
      </c>
      <c r="AU375" s="70">
        <f t="shared" si="35"/>
        <v>46</v>
      </c>
      <c r="AV375" s="70">
        <f>IFERROR(VLOOKUP(A375,Maximos!A:AQ,8+(Precipitacion!$E$2-1)*3,FALSE),"")</f>
        <v>207.7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36788</v>
      </c>
      <c r="AX375" s="72">
        <f t="shared" si="36"/>
        <v>-161.69999999999999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26</v>
      </c>
      <c r="L376" s="72">
        <v>0</v>
      </c>
      <c r="M376" s="72">
        <v>0</v>
      </c>
      <c r="N376" s="72">
        <v>0</v>
      </c>
      <c r="O376" s="72">
        <v>130</v>
      </c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1"/>
        <v>5</v>
      </c>
      <c r="AQ376" s="70">
        <f t="shared" si="32"/>
        <v>156</v>
      </c>
      <c r="AR376" s="70">
        <f>IFERROR(VLOOKUP(A376,Climatologia_PP!A:U,9+Precipitacion!$E$2,FALSE),"")</f>
        <v>736.73103448275867</v>
      </c>
      <c r="AS376" s="70">
        <f t="shared" si="33"/>
        <v>21.174620410761424</v>
      </c>
      <c r="AT376" s="70">
        <f t="shared" si="34"/>
        <v>127.04772246456854</v>
      </c>
      <c r="AU376" s="70">
        <f t="shared" si="35"/>
        <v>130</v>
      </c>
      <c r="AV376" s="70">
        <f>IFERROR(VLOOKUP(A376,Maximos!A:AQ,8+(Precipitacion!$E$2-1)*3,FALSE),"")</f>
        <v>209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31320</v>
      </c>
      <c r="AX376" s="72">
        <f t="shared" si="36"/>
        <v>-79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0.5</v>
      </c>
      <c r="L377" s="72">
        <v>0</v>
      </c>
      <c r="M377" s="72">
        <v>0</v>
      </c>
      <c r="N377" s="72">
        <v>0</v>
      </c>
      <c r="O377" s="72">
        <v>0</v>
      </c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1"/>
        <v>5</v>
      </c>
      <c r="AQ377" s="70">
        <f t="shared" si="32"/>
        <v>0.5</v>
      </c>
      <c r="AR377" s="70">
        <f>IFERROR(VLOOKUP(A377,Climatologia_PP!A:U,9+Precipitacion!$E$2,FALSE),"")</f>
        <v>90.962068965517233</v>
      </c>
      <c r="AS377" s="70">
        <f t="shared" si="33"/>
        <v>0.54967966943401958</v>
      </c>
      <c r="AT377" s="70">
        <f t="shared" si="34"/>
        <v>50.016051724137931</v>
      </c>
      <c r="AU377" s="70">
        <f t="shared" si="35"/>
        <v>0.5</v>
      </c>
      <c r="AV377" s="70">
        <f>IFERROR(VLOOKUP(A377,Maximos!A:AQ,8+(Precipitacion!$E$2-1)*3,FALSE),"")</f>
        <v>80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30210</v>
      </c>
      <c r="AX377" s="72">
        <f t="shared" si="36"/>
        <v>-79.5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>
        <v>0</v>
      </c>
      <c r="O378" s="72">
        <v>0</v>
      </c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1"/>
        <v>5</v>
      </c>
      <c r="AQ378" s="70">
        <f t="shared" si="32"/>
        <v>0</v>
      </c>
      <c r="AR378" s="70">
        <f>IFERROR(VLOOKUP(A378,Climatologia_PP!A:U,9+Precipitacion!$E$2,FALSE),"")</f>
        <v>82.860714285714266</v>
      </c>
      <c r="AS378" s="70">
        <f t="shared" si="33"/>
        <v>0</v>
      </c>
      <c r="AT378" s="70">
        <f t="shared" si="34"/>
        <v>54.012303571428582</v>
      </c>
      <c r="AU378" s="70">
        <f t="shared" si="35"/>
        <v>0</v>
      </c>
      <c r="AV378" s="70">
        <f>IFERROR(VLOOKUP(A378,Maximos!A:AQ,8+(Precipitacion!$E$2-1)*3,FALSE),"")</f>
        <v>87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30946</v>
      </c>
      <c r="AX378" s="72">
        <f t="shared" si="36"/>
        <v>-87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>
        <v>0</v>
      </c>
      <c r="N379" s="72">
        <v>0</v>
      </c>
      <c r="O379" s="72">
        <v>0</v>
      </c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1"/>
        <v>5</v>
      </c>
      <c r="AQ379" s="70">
        <f t="shared" si="32"/>
        <v>0</v>
      </c>
      <c r="AR379" s="70">
        <f>IFERROR(VLOOKUP(A379,Climatologia_PP!A:U,9+Precipitacion!$E$2,FALSE),"")</f>
        <v>53.366666666666667</v>
      </c>
      <c r="AS379" s="70">
        <f t="shared" si="33"/>
        <v>0</v>
      </c>
      <c r="AT379" s="70">
        <f t="shared" si="34"/>
        <v>70.381500000000003</v>
      </c>
      <c r="AU379" s="70">
        <f t="shared" si="35"/>
        <v>0</v>
      </c>
      <c r="AV379" s="70">
        <f>IFERROR(VLOOKUP(A379,Maximos!A:AQ,8+(Precipitacion!$E$2-1)*3,FALSE),"")</f>
        <v>46.5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379" s="72">
        <f t="shared" si="36"/>
        <v>-46.5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0.6</v>
      </c>
      <c r="M380" s="72">
        <v>0</v>
      </c>
      <c r="N380" s="72">
        <v>0</v>
      </c>
      <c r="O380" s="72">
        <v>0</v>
      </c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1"/>
        <v>5</v>
      </c>
      <c r="AQ380" s="70">
        <f t="shared" si="32"/>
        <v>0.6</v>
      </c>
      <c r="AR380" s="70">
        <f>IFERROR(VLOOKUP(A380,Climatologia_PP!A:U,9+Precipitacion!$E$2,FALSE),"")</f>
        <v>123.37307692307699</v>
      </c>
      <c r="AS380" s="70">
        <f t="shared" si="33"/>
        <v>0.48632976899335945</v>
      </c>
      <c r="AT380" s="70">
        <f t="shared" si="34"/>
        <v>32.127942307692251</v>
      </c>
      <c r="AU380" s="70">
        <f t="shared" si="35"/>
        <v>0.6</v>
      </c>
      <c r="AV380" s="70">
        <f>IFERROR(VLOOKUP(A380,Maximos!A:AQ,8+(Precipitacion!$E$2-1)*3,FALSE),"")</f>
        <v>79.3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41545</v>
      </c>
      <c r="AX380" s="72">
        <f t="shared" si="36"/>
        <v>-78.7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8.3000000000000007</v>
      </c>
      <c r="L381" s="72">
        <v>29.8</v>
      </c>
      <c r="M381" s="72">
        <v>5.8</v>
      </c>
      <c r="N381" s="72">
        <v>11.3</v>
      </c>
      <c r="O381" s="72">
        <v>0.5</v>
      </c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1"/>
        <v>5</v>
      </c>
      <c r="AQ381" s="70">
        <f t="shared" si="32"/>
        <v>55.7</v>
      </c>
      <c r="AR381" s="70">
        <f>IFERROR(VLOOKUP(A381,Climatologia_PP!A:U,9+Precipitacion!$E$2,FALSE),"")</f>
        <v>205.1</v>
      </c>
      <c r="AS381" s="70">
        <f t="shared" si="33"/>
        <v>27.157484154071188</v>
      </c>
      <c r="AT381" s="70">
        <f t="shared" si="34"/>
        <v>162.94490492442711</v>
      </c>
      <c r="AU381" s="70">
        <f t="shared" si="35"/>
        <v>29.8</v>
      </c>
      <c r="AV381" s="70">
        <f>IFERROR(VLOOKUP(A381,Maximos!A:AQ,8+(Precipitacion!$E$2-1)*3,FALSE),"")</f>
        <v>110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27278</v>
      </c>
      <c r="AX381" s="72">
        <f t="shared" si="36"/>
        <v>-80.2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2</v>
      </c>
      <c r="L382" s="72">
        <v>11</v>
      </c>
      <c r="M382" s="72">
        <v>3</v>
      </c>
      <c r="N382" s="72">
        <v>4</v>
      </c>
      <c r="O382" s="72">
        <v>5</v>
      </c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1"/>
        <v>5</v>
      </c>
      <c r="AQ382" s="70">
        <f t="shared" si="32"/>
        <v>25</v>
      </c>
      <c r="AR382" s="70">
        <f>IFERROR(VLOOKUP(A382,Climatologia_PP!A:U,9+Precipitacion!$E$2,FALSE),"")</f>
        <v>156.98965517241379</v>
      </c>
      <c r="AS382" s="70">
        <f t="shared" si="33"/>
        <v>15.924616161838031</v>
      </c>
      <c r="AT382" s="70">
        <f t="shared" si="34"/>
        <v>95.547696971028188</v>
      </c>
      <c r="AU382" s="70">
        <f t="shared" si="35"/>
        <v>11</v>
      </c>
      <c r="AV382" s="70">
        <f>IFERROR(VLOOKUP(A382,Maximos!A:AQ,8+(Precipitacion!$E$2-1)*3,FALSE),"")</f>
        <v>70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2" s="72">
        <f t="shared" si="36"/>
        <v>-59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1"/>
        <v>5</v>
      </c>
      <c r="AQ383" s="70">
        <f t="shared" si="32"/>
        <v>0</v>
      </c>
      <c r="AR383" s="70">
        <f>IFERROR(VLOOKUP(A383,Climatologia_PP!A:U,9+Precipitacion!$E$2,FALSE),"")</f>
        <v>83.609999999999985</v>
      </c>
      <c r="AS383" s="70">
        <f t="shared" si="33"/>
        <v>0</v>
      </c>
      <c r="AT383" s="70">
        <f t="shared" si="34"/>
        <v>53.596450000000004</v>
      </c>
      <c r="AU383" s="70">
        <f t="shared" si="35"/>
        <v>0</v>
      </c>
      <c r="AV383" s="70">
        <f>IFERROR(VLOOKUP(A383,Maximos!A:AQ,8+(Precipitacion!$E$2-1)*3,FALSE),"")</f>
        <v>63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24013</v>
      </c>
      <c r="AX383" s="72">
        <f t="shared" si="36"/>
        <v>-63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1"/>
        <v>5</v>
      </c>
      <c r="AQ384" s="70">
        <f t="shared" si="32"/>
        <v>0</v>
      </c>
      <c r="AR384" s="70">
        <f>IFERROR(VLOOKUP(A384,Climatologia_PP!A:U,9+Precipitacion!$E$2,FALSE),"")</f>
        <v>25.00344827586207</v>
      </c>
      <c r="AS384" s="70">
        <f t="shared" si="33"/>
        <v>0</v>
      </c>
      <c r="AT384" s="70">
        <f t="shared" si="34"/>
        <v>86.123086206896545</v>
      </c>
      <c r="AU384" s="70">
        <f t="shared" si="35"/>
        <v>0</v>
      </c>
      <c r="AV384" s="70">
        <f>IFERROR(VLOOKUP(A384,Maximos!A:AQ,8+(Precipitacion!$E$2-1)*3,FALSE),"")</f>
        <v>48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35336</v>
      </c>
      <c r="AX384" s="72">
        <f t="shared" si="36"/>
        <v>-48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>
        <v>0</v>
      </c>
      <c r="O385" s="72">
        <v>0</v>
      </c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1"/>
        <v>5</v>
      </c>
      <c r="AQ385" s="70">
        <f t="shared" si="32"/>
        <v>0</v>
      </c>
      <c r="AR385" s="70">
        <f>IFERROR(VLOOKUP(A385,Climatologia_PP!A:U,9+Precipitacion!$E$2,FALSE),"")</f>
        <v>45.37</v>
      </c>
      <c r="AS385" s="70">
        <f t="shared" si="33"/>
        <v>0</v>
      </c>
      <c r="AT385" s="70">
        <f t="shared" si="34"/>
        <v>74.819649999999996</v>
      </c>
      <c r="AU385" s="70">
        <f t="shared" si="35"/>
        <v>0</v>
      </c>
      <c r="AV385" s="70">
        <f>IFERROR(VLOOKUP(A385,Maximos!A:AQ,8+(Precipitacion!$E$2-1)*3,FALSE),"")</f>
        <v>47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385" s="72">
        <f t="shared" si="36"/>
        <v>-47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0.8</v>
      </c>
      <c r="M386" s="72">
        <v>0</v>
      </c>
      <c r="N386" s="72">
        <v>0</v>
      </c>
      <c r="O386" s="72">
        <v>0</v>
      </c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1"/>
        <v>5</v>
      </c>
      <c r="AQ386" s="70">
        <f t="shared" si="32"/>
        <v>0.8</v>
      </c>
      <c r="AR386" s="70">
        <f>IFERROR(VLOOKUP(A386,Climatologia_PP!A:U,9+Precipitacion!$E$2,FALSE),"")</f>
        <v>62.830000000000013</v>
      </c>
      <c r="AS386" s="70">
        <f t="shared" si="33"/>
        <v>1.2732770969282188</v>
      </c>
      <c r="AT386" s="70">
        <f t="shared" si="34"/>
        <v>65.929349999999999</v>
      </c>
      <c r="AU386" s="70">
        <f t="shared" si="35"/>
        <v>0.8</v>
      </c>
      <c r="AV386" s="70">
        <f>IFERROR(VLOOKUP(A386,Maximos!A:AQ,8+(Precipitacion!$E$2-1)*3,FALSE),"")</f>
        <v>97.2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386" s="72">
        <f t="shared" si="36"/>
        <v>-96.4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1"/>
        <v>5</v>
      </c>
      <c r="AQ387" s="70">
        <f t="shared" si="32"/>
        <v>0</v>
      </c>
      <c r="AR387" s="70">
        <f>IFERROR(VLOOKUP(A387,Climatologia_PP!A:U,9+Precipitacion!$E$2,FALSE),"")</f>
        <v>46.134482758620692</v>
      </c>
      <c r="AS387" s="70">
        <f t="shared" si="33"/>
        <v>0</v>
      </c>
      <c r="AT387" s="70">
        <f t="shared" si="34"/>
        <v>74.395362068965511</v>
      </c>
      <c r="AU387" s="70">
        <f t="shared" si="35"/>
        <v>0</v>
      </c>
      <c r="AV387" s="70">
        <f>IFERROR(VLOOKUP(A387,Maximos!A:AQ,8+(Precipitacion!$E$2-1)*3,FALSE),"")</f>
        <v>58.8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387" s="72">
        <f t="shared" si="36"/>
        <v>-58.8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17.5</v>
      </c>
      <c r="L388" s="72">
        <v>39.799999999999997</v>
      </c>
      <c r="M388" s="72">
        <v>1.2</v>
      </c>
      <c r="N388" s="72">
        <v>0.7</v>
      </c>
      <c r="O388" s="72">
        <v>0.2</v>
      </c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1"/>
        <v>5</v>
      </c>
      <c r="AQ388" s="70">
        <f t="shared" si="32"/>
        <v>59.400000000000006</v>
      </c>
      <c r="AR388" s="70">
        <f>IFERROR(VLOOKUP(A388,Climatologia_PP!A:U,9+Precipitacion!$E$2,FALSE),"")</f>
        <v>156.97241379310341</v>
      </c>
      <c r="AS388" s="70">
        <f t="shared" si="33"/>
        <v>37.841043890865969</v>
      </c>
      <c r="AT388" s="70">
        <f t="shared" si="34"/>
        <v>200</v>
      </c>
      <c r="AU388" s="70">
        <f t="shared" si="35"/>
        <v>39.799999999999997</v>
      </c>
      <c r="AV388" s="70">
        <f>IFERROR(VLOOKUP(A388,Maximos!A:AQ,8+(Precipitacion!$E$2-1)*3,FALSE),"")</f>
        <v>44.5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88" s="72">
        <f t="shared" si="36"/>
        <v>-4.7000000000000028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0</v>
      </c>
      <c r="L389" s="72">
        <v>0</v>
      </c>
      <c r="M389" s="72">
        <v>0</v>
      </c>
      <c r="N389" s="72">
        <v>0</v>
      </c>
      <c r="O389" s="72">
        <v>0</v>
      </c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ref="AP389:AP452" si="37">COUNTIF(K389:AO389,"&gt;=0")</f>
        <v>5</v>
      </c>
      <c r="AQ389" s="70">
        <f t="shared" ref="AQ389:AQ452" si="38">IF(AP389&gt;0,SUM(K389:AO389),"")</f>
        <v>0</v>
      </c>
      <c r="AR389" s="70">
        <f>IFERROR(VLOOKUP(A389,Climatologia_PP!A:U,9+Precipitacion!$E$2,FALSE),"")</f>
        <v>228.05833333333331</v>
      </c>
      <c r="AS389" s="70">
        <f t="shared" ref="AS389:AS452" si="39">IFERROR((AQ389/AR389)*100,"")</f>
        <v>0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0</v>
      </c>
      <c r="AU389" s="70">
        <f t="shared" ref="AU389:AU452" si="41">IF(AP389&gt;0,MAX(K389:AO389),"")</f>
        <v>0</v>
      </c>
      <c r="AV389" s="70">
        <f>IFERROR(VLOOKUP(A389,Maximos!A:AQ,8+(Precipitacion!$E$2-1)*3,FALSE),"")</f>
        <v>136.19999999999999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389" s="72">
        <f t="shared" ref="AX389:AX452" si="42">IFERROR(AU389-AV389,"NA")</f>
        <v>-136.19999999999999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18</v>
      </c>
      <c r="L390" s="72">
        <v>4</v>
      </c>
      <c r="M390" s="72">
        <v>0</v>
      </c>
      <c r="N390" s="72">
        <v>25</v>
      </c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4</v>
      </c>
      <c r="AQ390" s="70">
        <f t="shared" si="38"/>
        <v>47</v>
      </c>
      <c r="AR390" s="70">
        <f>IFERROR(VLOOKUP(A390,Climatologia_PP!A:U,9+Precipitacion!$E$2,FALSE),"")</f>
        <v>211.7416666666667</v>
      </c>
      <c r="AS390" s="70">
        <f t="shared" si="39"/>
        <v>22.196859380534452</v>
      </c>
      <c r="AT390" s="70">
        <f t="shared" si="40"/>
        <v>166.4764453540084</v>
      </c>
      <c r="AU390" s="70">
        <f t="shared" si="41"/>
        <v>25</v>
      </c>
      <c r="AV390" s="70">
        <f>IFERROR(VLOOKUP(A390,Maximos!A:AQ,8+(Precipitacion!$E$2-1)*3,FALSE),"")</f>
        <v>108.7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39712</v>
      </c>
      <c r="AX390" s="72">
        <f t="shared" si="42"/>
        <v>-83.7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0</v>
      </c>
      <c r="M391" s="72">
        <v>0</v>
      </c>
      <c r="N391" s="72">
        <v>0</v>
      </c>
      <c r="O391" s="72">
        <v>0</v>
      </c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5</v>
      </c>
      <c r="AQ391" s="70">
        <f t="shared" si="38"/>
        <v>0</v>
      </c>
      <c r="AR391" s="70">
        <f>IFERROR(VLOOKUP(A391,Climatologia_PP!A:U,9+Precipitacion!$E$2,FALSE),"")</f>
        <v>239.90666666666669</v>
      </c>
      <c r="AS391" s="70">
        <f t="shared" si="39"/>
        <v>0</v>
      </c>
      <c r="AT391" s="70">
        <f t="shared" si="40"/>
        <v>0</v>
      </c>
      <c r="AU391" s="70">
        <f t="shared" si="41"/>
        <v>0</v>
      </c>
      <c r="AV391" s="70">
        <f>IFERROR(VLOOKUP(A391,Maximos!A:AQ,8+(Precipitacion!$E$2-1)*3,FALSE),"")</f>
        <v>125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1" s="72">
        <f t="shared" si="42"/>
        <v>-125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>
        <v>0</v>
      </c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</v>
      </c>
      <c r="AQ392" s="70">
        <f t="shared" si="38"/>
        <v>0</v>
      </c>
      <c r="AR392" s="70">
        <f>IFERROR(VLOOKUP(A392,Climatologia_PP!A:U,9+Precipitacion!$E$2,FALSE),"")</f>
        <v>423.04166666666669</v>
      </c>
      <c r="AS392" s="70">
        <f t="shared" si="39"/>
        <v>0</v>
      </c>
      <c r="AT392" s="70">
        <f t="shared" si="40"/>
        <v>53.042375</v>
      </c>
      <c r="AU392" s="70">
        <f t="shared" si="41"/>
        <v>0</v>
      </c>
      <c r="AV392" s="70">
        <f>IFERROR(VLOOKUP(A392,Maximos!A:AQ,8+(Precipitacion!$E$2-1)*3,FALSE),"")</f>
        <v>230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44819</v>
      </c>
      <c r="AX392" s="72">
        <f t="shared" si="42"/>
        <v>-230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0</v>
      </c>
      <c r="M393" s="72">
        <v>0</v>
      </c>
      <c r="N393" s="72">
        <v>30</v>
      </c>
      <c r="O393" s="72">
        <v>0</v>
      </c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5</v>
      </c>
      <c r="AQ393" s="70">
        <f t="shared" si="38"/>
        <v>30</v>
      </c>
      <c r="AR393" s="70">
        <f>IFERROR(VLOOKUP(A393,Climatologia_PP!A:U,9+Precipitacion!$E$2,FALSE),"")</f>
        <v>260.89259259259262</v>
      </c>
      <c r="AS393" s="70">
        <f t="shared" si="39"/>
        <v>11.498984966141876</v>
      </c>
      <c r="AT393" s="70">
        <f t="shared" si="40"/>
        <v>68.993909796851256</v>
      </c>
      <c r="AU393" s="70">
        <f t="shared" si="41"/>
        <v>30</v>
      </c>
      <c r="AV393" s="70">
        <f>IFERROR(VLOOKUP(A393,Maximos!A:AQ,8+(Precipitacion!$E$2-1)*3,FALSE),"")</f>
        <v>130.69999999999999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37885</v>
      </c>
      <c r="AX393" s="72">
        <f t="shared" si="42"/>
        <v>-100.69999999999999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241.15769230769229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114.6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0</v>
      </c>
      <c r="M395" s="72">
        <v>1.7</v>
      </c>
      <c r="N395" s="72">
        <v>1.8</v>
      </c>
      <c r="O395" s="72">
        <v>0</v>
      </c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5</v>
      </c>
      <c r="AQ395" s="70">
        <f t="shared" si="38"/>
        <v>3.5</v>
      </c>
      <c r="AR395" s="70">
        <f>IFERROR(VLOOKUP(A395,Climatologia_PP!A:U,9+Precipitacion!$E$2,FALSE),"")</f>
        <v>42.093333333333327</v>
      </c>
      <c r="AS395" s="70">
        <f t="shared" si="39"/>
        <v>8.314855875831487</v>
      </c>
      <c r="AT395" s="70">
        <f t="shared" si="40"/>
        <v>80.138199999999998</v>
      </c>
      <c r="AU395" s="70">
        <f t="shared" si="41"/>
        <v>1.8</v>
      </c>
      <c r="AV395" s="70">
        <f>IFERROR(VLOOKUP(A395,Maximos!A:AQ,8+(Precipitacion!$E$2-1)*3,FALSE),"")</f>
        <v>40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5" s="72">
        <f t="shared" si="42"/>
        <v>-38.200000000000003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2</v>
      </c>
      <c r="L396" s="72">
        <v>1</v>
      </c>
      <c r="M396" s="72">
        <v>1.4</v>
      </c>
      <c r="N396" s="72">
        <v>2</v>
      </c>
      <c r="O396" s="72">
        <v>0</v>
      </c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5</v>
      </c>
      <c r="AQ396" s="70">
        <f t="shared" si="38"/>
        <v>6.4</v>
      </c>
      <c r="AR396" s="70">
        <f>IFERROR(VLOOKUP(A396,Climatologia_PP!A:U,9+Precipitacion!$E$2,FALSE),"")</f>
        <v>59.744</v>
      </c>
      <c r="AS396" s="70">
        <f t="shared" si="39"/>
        <v>10.712372790573113</v>
      </c>
      <c r="AT396" s="70">
        <f t="shared" si="40"/>
        <v>73.242080000000016</v>
      </c>
      <c r="AU396" s="70">
        <f t="shared" si="41"/>
        <v>2</v>
      </c>
      <c r="AV396" s="70">
        <f>IFERROR(VLOOKUP(A396,Maximos!A:AQ,8+(Precipitacion!$E$2-1)*3,FALSE),"")</f>
        <v>47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38239</v>
      </c>
      <c r="AX396" s="72">
        <f t="shared" si="42"/>
        <v>-45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7</v>
      </c>
      <c r="L397" s="72">
        <v>9.6</v>
      </c>
      <c r="M397" s="72">
        <v>0</v>
      </c>
      <c r="N397" s="72">
        <v>1.1000000000000001</v>
      </c>
      <c r="O397" s="72">
        <v>0</v>
      </c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109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5</v>
      </c>
      <c r="AQ397" s="70">
        <f t="shared" si="38"/>
        <v>17.700000000000003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9.6</v>
      </c>
      <c r="AV397" s="70">
        <f>IFERROR(VLOOKUP(A397,Maximos!A:AQ,8+(Precipitacion!$E$2-1)*3,FALSE),"")</f>
        <v>121.5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36785</v>
      </c>
      <c r="AX397" s="72">
        <f t="shared" si="42"/>
        <v>-111.9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0.3</v>
      </c>
      <c r="L398" s="72">
        <v>3.3</v>
      </c>
      <c r="M398" s="72">
        <v>0.7</v>
      </c>
      <c r="N398" s="72">
        <v>0.5</v>
      </c>
      <c r="O398" s="72">
        <v>0</v>
      </c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5</v>
      </c>
      <c r="AQ398" s="70">
        <f t="shared" si="38"/>
        <v>4.8</v>
      </c>
      <c r="AR398" s="70">
        <f>IFERROR(VLOOKUP(A398,Climatologia_PP!A:U,9+Precipitacion!$E$2,FALSE),"")</f>
        <v>52.656666666666673</v>
      </c>
      <c r="AS398" s="70">
        <f t="shared" si="39"/>
        <v>9.1156548711780712</v>
      </c>
      <c r="AT398" s="70">
        <f t="shared" si="40"/>
        <v>75.575549999999993</v>
      </c>
      <c r="AU398" s="70">
        <f t="shared" si="41"/>
        <v>3.3</v>
      </c>
      <c r="AV398" s="70">
        <f>IFERROR(VLOOKUP(A398,Maximos!A:AQ,8+(Precipitacion!$E$2-1)*3,FALSE),"")</f>
        <v>65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398" s="72">
        <f t="shared" si="42"/>
        <v>-61.7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0</v>
      </c>
      <c r="L399" s="72">
        <v>1</v>
      </c>
      <c r="M399" s="72">
        <v>0</v>
      </c>
      <c r="N399" s="72">
        <v>0.7</v>
      </c>
      <c r="O399" s="72">
        <v>0</v>
      </c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5</v>
      </c>
      <c r="AQ399" s="70">
        <f t="shared" si="38"/>
        <v>1.7</v>
      </c>
      <c r="AR399" s="70">
        <f>IFERROR(VLOOKUP(A399,Climatologia_PP!A:U,9+Precipitacion!$E$2,FALSE),"")</f>
        <v>61.248275862068951</v>
      </c>
      <c r="AS399" s="70">
        <f t="shared" si="39"/>
        <v>2.7755883346469998</v>
      </c>
      <c r="AT399" s="70">
        <f t="shared" si="40"/>
        <v>67.707206896551725</v>
      </c>
      <c r="AU399" s="70">
        <f t="shared" si="41"/>
        <v>1</v>
      </c>
      <c r="AV399" s="70">
        <f>IFERROR(VLOOKUP(A399,Maximos!A:AQ,8+(Precipitacion!$E$2-1)*3,FALSE),"")</f>
        <v>98.2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399" s="72">
        <f t="shared" si="42"/>
        <v>-97.2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15.5</v>
      </c>
      <c r="L400" s="72">
        <v>37.799999999999997</v>
      </c>
      <c r="M400" s="72">
        <v>8.9</v>
      </c>
      <c r="N400" s="72">
        <v>16.3</v>
      </c>
      <c r="O400" s="72">
        <v>8.4</v>
      </c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5</v>
      </c>
      <c r="AQ400" s="70">
        <f t="shared" si="38"/>
        <v>86.9</v>
      </c>
      <c r="AR400" s="70">
        <f>IFERROR(VLOOKUP(A400,Climatologia_PP!A:U,9+Precipitacion!$E$2,FALSE),"")</f>
        <v>303.64</v>
      </c>
      <c r="AS400" s="70">
        <f t="shared" si="39"/>
        <v>28.619417731524177</v>
      </c>
      <c r="AT400" s="70">
        <f t="shared" si="40"/>
        <v>171.71650638914505</v>
      </c>
      <c r="AU400" s="70">
        <f t="shared" si="41"/>
        <v>37.799999999999997</v>
      </c>
      <c r="AV400" s="70">
        <f>IFERROR(VLOOKUP(A400,Maximos!A:AQ,8+(Precipitacion!$E$2-1)*3,FALSE),"")</f>
        <v>108.3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34972</v>
      </c>
      <c r="AX400" s="72">
        <f t="shared" si="42"/>
        <v>-70.5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0</v>
      </c>
      <c r="L401" s="72">
        <v>16</v>
      </c>
      <c r="M401" s="72">
        <v>2.5</v>
      </c>
      <c r="N401" s="72">
        <v>1.1000000000000001</v>
      </c>
      <c r="O401" s="72">
        <v>2.6</v>
      </c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5</v>
      </c>
      <c r="AQ401" s="70">
        <f t="shared" si="38"/>
        <v>22.200000000000003</v>
      </c>
      <c r="AR401" s="70">
        <f>IFERROR(VLOOKUP(A401,Climatologia_PP!A:U,9+Precipitacion!$E$2,FALSE),"")</f>
        <v>85.648148148148138</v>
      </c>
      <c r="AS401" s="70">
        <f t="shared" si="39"/>
        <v>25.920000000000005</v>
      </c>
      <c r="AT401" s="70">
        <f t="shared" si="40"/>
        <v>155.52000000000004</v>
      </c>
      <c r="AU401" s="70">
        <f t="shared" si="41"/>
        <v>16</v>
      </c>
      <c r="AV401" s="70">
        <f>IFERROR(VLOOKUP(A401,Maximos!A:AQ,8+(Precipitacion!$E$2-1)*3,FALSE),"")</f>
        <v>31.2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40810</v>
      </c>
      <c r="AX401" s="72">
        <f t="shared" si="42"/>
        <v>-15.2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14</v>
      </c>
      <c r="L402" s="72">
        <v>37</v>
      </c>
      <c r="M402" s="72">
        <v>6</v>
      </c>
      <c r="N402" s="72">
        <v>13</v>
      </c>
      <c r="O402" s="72">
        <v>2</v>
      </c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5</v>
      </c>
      <c r="AQ402" s="70">
        <f t="shared" si="38"/>
        <v>72</v>
      </c>
      <c r="AR402" s="70">
        <f>IFERROR(VLOOKUP(A402,Climatologia_PP!A:U,9+Precipitacion!$E$2,FALSE),"")</f>
        <v>157.04285714285709</v>
      </c>
      <c r="AS402" s="70">
        <f t="shared" si="39"/>
        <v>45.847357409260454</v>
      </c>
      <c r="AT402" s="70">
        <f t="shared" si="40"/>
        <v>200</v>
      </c>
      <c r="AU402" s="70">
        <f t="shared" si="41"/>
        <v>37</v>
      </c>
      <c r="AV402" s="70">
        <f>IFERROR(VLOOKUP(A402,Maximos!A:AQ,8+(Precipitacion!$E$2-1)*3,FALSE),"")</f>
        <v>98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28022</v>
      </c>
      <c r="AX402" s="72">
        <f t="shared" si="42"/>
        <v>-61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>
        <v>0</v>
      </c>
      <c r="M403" s="72">
        <v>0</v>
      </c>
      <c r="N403" s="72">
        <v>0</v>
      </c>
      <c r="O403" s="72">
        <v>0</v>
      </c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4</v>
      </c>
      <c r="AQ403" s="70">
        <f t="shared" si="38"/>
        <v>0</v>
      </c>
      <c r="AR403" s="70">
        <f>IFERROR(VLOOKUP(A403,Climatologia_PP!A:U,9+Precipitacion!$E$2,FALSE),"")</f>
        <v>37.974074074074068</v>
      </c>
      <c r="AS403" s="70">
        <f t="shared" si="39"/>
        <v>0</v>
      </c>
      <c r="AT403" s="70">
        <f t="shared" si="40"/>
        <v>83.139511111111119</v>
      </c>
      <c r="AU403" s="70">
        <f t="shared" si="41"/>
        <v>0</v>
      </c>
      <c r="AV403" s="70">
        <f>IFERROR(VLOOKUP(A403,Maximos!A:AQ,8+(Precipitacion!$E$2-1)*3,FALSE),"")</f>
        <v>58.2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3" s="72">
        <f t="shared" si="42"/>
        <v>-58.2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</v>
      </c>
      <c r="L404" s="72">
        <v>6.3</v>
      </c>
      <c r="M404" s="72">
        <v>1.2</v>
      </c>
      <c r="N404" s="72">
        <v>6.2</v>
      </c>
      <c r="O404" s="72">
        <v>2.5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5</v>
      </c>
      <c r="AQ404" s="70">
        <f t="shared" si="38"/>
        <v>16.2</v>
      </c>
      <c r="AR404" s="70">
        <f>IFERROR(VLOOKUP(A404,Climatologia_PP!A:U,9+Precipitacion!$E$2,FALSE),"")</f>
        <v>77.879166666666649</v>
      </c>
      <c r="AS404" s="70">
        <f t="shared" si="39"/>
        <v>20.801455245840248</v>
      </c>
      <c r="AT404" s="70">
        <f t="shared" si="40"/>
        <v>124.80873147504148</v>
      </c>
      <c r="AU404" s="70">
        <f t="shared" si="41"/>
        <v>6.3</v>
      </c>
      <c r="AV404" s="70">
        <f>IFERROR(VLOOKUP(A404,Maximos!A:AQ,8+(Precipitacion!$E$2-1)*3,FALSE),"")</f>
        <v>39.5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4" s="72">
        <f t="shared" si="42"/>
        <v>-33.200000000000003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0.3</v>
      </c>
      <c r="M405" s="72">
        <v>1</v>
      </c>
      <c r="N405" s="72">
        <v>0</v>
      </c>
      <c r="O405" s="72">
        <v>0.1</v>
      </c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5</v>
      </c>
      <c r="AQ405" s="70">
        <f t="shared" si="38"/>
        <v>1.4000000000000001</v>
      </c>
      <c r="AR405" s="70">
        <f>IFERROR(VLOOKUP(A405,Climatologia_PP!A:U,9+Precipitacion!$E$2,FALSE),"")</f>
        <v>30.412500000000001</v>
      </c>
      <c r="AS405" s="70">
        <f t="shared" si="39"/>
        <v>4.6033703247020146</v>
      </c>
      <c r="AT405" s="70">
        <f t="shared" si="40"/>
        <v>84.521062499999999</v>
      </c>
      <c r="AU405" s="70">
        <f t="shared" si="41"/>
        <v>1</v>
      </c>
      <c r="AV405" s="70">
        <f>IFERROR(VLOOKUP(A405,Maximos!A:AQ,8+(Precipitacion!$E$2-1)*3,FALSE),"")</f>
        <v>35.700000000000003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05" s="72">
        <f t="shared" si="42"/>
        <v>-34.700000000000003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8.5</v>
      </c>
      <c r="L406" s="72">
        <v>13.3</v>
      </c>
      <c r="M406" s="72">
        <v>4.4000000000000004</v>
      </c>
      <c r="N406" s="72">
        <v>5.8</v>
      </c>
      <c r="O406" s="72">
        <v>0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5</v>
      </c>
      <c r="AQ406" s="70">
        <f t="shared" si="38"/>
        <v>32</v>
      </c>
      <c r="AR406" s="70">
        <f>IFERROR(VLOOKUP(A406,Climatologia_PP!A:U,9+Precipitacion!$E$2,FALSE),"")</f>
        <v>116.1142857142857</v>
      </c>
      <c r="AS406" s="70">
        <f t="shared" si="39"/>
        <v>27.559055118110237</v>
      </c>
      <c r="AT406" s="70">
        <f t="shared" si="40"/>
        <v>165.35433070866145</v>
      </c>
      <c r="AU406" s="70">
        <f t="shared" si="41"/>
        <v>13.3</v>
      </c>
      <c r="AV406" s="70">
        <f>IFERROR(VLOOKUP(A406,Maximos!A:AQ,8+(Precipitacion!$E$2-1)*3,FALSE),"")</f>
        <v>40.4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06" s="72">
        <f t="shared" si="42"/>
        <v>-27.099999999999998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4.5</v>
      </c>
      <c r="M407" s="72">
        <v>0</v>
      </c>
      <c r="N407" s="72">
        <v>0</v>
      </c>
      <c r="O407" s="72">
        <v>0</v>
      </c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5</v>
      </c>
      <c r="AQ407" s="70">
        <f t="shared" si="38"/>
        <v>4.5</v>
      </c>
      <c r="AR407" s="70">
        <f>IFERROR(VLOOKUP(A407,Climatologia_PP!A:U,9+Precipitacion!$E$2,FALSE),"")</f>
        <v>63.606666666666683</v>
      </c>
      <c r="AS407" s="70">
        <f t="shared" si="39"/>
        <v>7.0747301121475719</v>
      </c>
      <c r="AT407" s="70">
        <f t="shared" si="40"/>
        <v>69.198299999999989</v>
      </c>
      <c r="AU407" s="70">
        <f t="shared" si="41"/>
        <v>4.5</v>
      </c>
      <c r="AV407" s="70">
        <f>IFERROR(VLOOKUP(A407,Maximos!A:AQ,8+(Precipitacion!$E$2-1)*3,FALSE),"")</f>
        <v>68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44090</v>
      </c>
      <c r="AX407" s="72">
        <f t="shared" si="42"/>
        <v>-63.5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5</v>
      </c>
      <c r="AQ408" s="70">
        <f t="shared" si="38"/>
        <v>0</v>
      </c>
      <c r="AR408" s="70">
        <f>IFERROR(VLOOKUP(A408,Climatologia_PP!A:U,9+Precipitacion!$E$2,FALSE),"")</f>
        <v>91.262068965517244</v>
      </c>
      <c r="AS408" s="70">
        <f t="shared" si="39"/>
        <v>0</v>
      </c>
      <c r="AT408" s="70">
        <f t="shared" si="40"/>
        <v>49.349551724137925</v>
      </c>
      <c r="AU408" s="70">
        <f t="shared" si="41"/>
        <v>0</v>
      </c>
      <c r="AV408" s="70">
        <f>IFERROR(VLOOKUP(A408,Maximos!A:AQ,8+(Precipitacion!$E$2-1)*3,FALSE),"")</f>
        <v>99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408" s="72">
        <f t="shared" si="42"/>
        <v>-99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0.5</v>
      </c>
      <c r="L409" s="72">
        <v>0</v>
      </c>
      <c r="M409" s="72">
        <v>0</v>
      </c>
      <c r="N409" s="72">
        <v>0</v>
      </c>
      <c r="O409" s="72">
        <v>0</v>
      </c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5</v>
      </c>
      <c r="AQ409" s="70">
        <f t="shared" si="38"/>
        <v>0.5</v>
      </c>
      <c r="AR409" s="70">
        <f>IFERROR(VLOOKUP(A409,Climatologia_PP!A:U,9+Precipitacion!$E$2,FALSE),"")</f>
        <v>46.178571428571423</v>
      </c>
      <c r="AS409" s="70">
        <f t="shared" si="39"/>
        <v>1.0827532869296213</v>
      </c>
      <c r="AT409" s="70">
        <f t="shared" si="40"/>
        <v>74.870892857142849</v>
      </c>
      <c r="AU409" s="70">
        <f t="shared" si="41"/>
        <v>0.5</v>
      </c>
      <c r="AV409" s="70">
        <f>IFERROR(VLOOKUP(A409,Maximos!A:AQ,8+(Precipitacion!$E$2-1)*3,FALSE),"")</f>
        <v>48.6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09" s="72">
        <f t="shared" si="42"/>
        <v>-48.1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23</v>
      </c>
      <c r="L410" s="72">
        <v>44</v>
      </c>
      <c r="M410" s="72">
        <v>1</v>
      </c>
      <c r="N410" s="72">
        <v>10</v>
      </c>
      <c r="O410" s="72">
        <v>2</v>
      </c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110"/>
      <c r="AL410" s="72"/>
      <c r="AM410" s="72"/>
      <c r="AN410" s="72"/>
      <c r="AO410" s="72"/>
      <c r="AP410" s="70">
        <f t="shared" si="37"/>
        <v>5</v>
      </c>
      <c r="AQ410" s="70">
        <f t="shared" si="38"/>
        <v>80</v>
      </c>
      <c r="AR410" s="70">
        <f>IFERROR(VLOOKUP(A410,Climatologia_PP!A:U,9+Precipitacion!$E$2,FALSE),"")</f>
        <v>312.55555555555549</v>
      </c>
      <c r="AS410" s="70">
        <f t="shared" si="39"/>
        <v>25.595449697831501</v>
      </c>
      <c r="AT410" s="70">
        <f t="shared" si="40"/>
        <v>153.57269818698902</v>
      </c>
      <c r="AU410" s="70">
        <f t="shared" si="41"/>
        <v>44</v>
      </c>
      <c r="AV410" s="70">
        <f>IFERROR(VLOOKUP(A410,Maximos!A:AQ,8+(Precipitacion!$E$2-1)*3,FALSE),"")</f>
        <v>140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30573</v>
      </c>
      <c r="AX410" s="72">
        <f t="shared" si="42"/>
        <v>-96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0">
        <f t="shared" si="37"/>
        <v>5</v>
      </c>
      <c r="AQ411" s="70">
        <f t="shared" si="38"/>
        <v>0</v>
      </c>
      <c r="AR411" s="70">
        <f>IFERROR(VLOOKUP(A411,Climatologia_PP!A:U,9+Precipitacion!$E$2,FALSE),"")</f>
        <v>72.313333333333333</v>
      </c>
      <c r="AS411" s="70">
        <f t="shared" si="39"/>
        <v>0</v>
      </c>
      <c r="AT411" s="70">
        <f t="shared" si="40"/>
        <v>59.866099999999996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12</v>
      </c>
      <c r="L412" s="72">
        <v>31.3</v>
      </c>
      <c r="M412" s="72">
        <v>7</v>
      </c>
      <c r="N412" s="72">
        <v>5.2</v>
      </c>
      <c r="O412" s="72">
        <v>1.4</v>
      </c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5</v>
      </c>
      <c r="AQ412" s="70">
        <f t="shared" si="38"/>
        <v>56.9</v>
      </c>
      <c r="AR412" s="70">
        <f>IFERROR(VLOOKUP(A412,Climatologia_PP!A:U,9+Precipitacion!$E$2,FALSE),"")</f>
        <v>264.40800000000002</v>
      </c>
      <c r="AS412" s="70">
        <f t="shared" si="39"/>
        <v>21.519772472844995</v>
      </c>
      <c r="AT412" s="70">
        <f t="shared" si="40"/>
        <v>129.11863483706998</v>
      </c>
      <c r="AU412" s="70">
        <f t="shared" si="41"/>
        <v>31.3</v>
      </c>
      <c r="AV412" s="70">
        <f>IFERROR(VLOOKUP(A412,Maximos!A:AQ,8+(Precipitacion!$E$2-1)*3,FALSE),"")</f>
        <v>101.4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29850</v>
      </c>
      <c r="AX412" s="72">
        <f t="shared" si="42"/>
        <v>-70.100000000000009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38</v>
      </c>
      <c r="L413" s="72">
        <v>52.4</v>
      </c>
      <c r="M413" s="72">
        <v>9.5</v>
      </c>
      <c r="N413" s="72">
        <v>9.4</v>
      </c>
      <c r="O413" s="72">
        <v>1.2</v>
      </c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5</v>
      </c>
      <c r="AQ413" s="70">
        <f t="shared" si="38"/>
        <v>110.50000000000001</v>
      </c>
      <c r="AR413" s="70">
        <f>IFERROR(VLOOKUP(A413,Climatologia_PP!A:U,9+Precipitacion!$E$2,FALSE),"")</f>
        <v>290.54137931034478</v>
      </c>
      <c r="AS413" s="70">
        <f t="shared" si="39"/>
        <v>38.032448342570959</v>
      </c>
      <c r="AT413" s="70">
        <f t="shared" si="40"/>
        <v>200</v>
      </c>
      <c r="AU413" s="70">
        <f t="shared" si="41"/>
        <v>52.4</v>
      </c>
      <c r="AV413" s="70">
        <f>IFERROR(VLOOKUP(A413,Maximos!A:AQ,8+(Precipitacion!$E$2-1)*3,FALSE),"")</f>
        <v>107.2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33491</v>
      </c>
      <c r="AX413" s="72">
        <f t="shared" si="42"/>
        <v>-54.800000000000004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5</v>
      </c>
      <c r="AQ414" s="70">
        <f t="shared" si="38"/>
        <v>0</v>
      </c>
      <c r="AR414" s="70">
        <f>IFERROR(VLOOKUP(A414,Climatologia_PP!A:U,9+Precipitacion!$E$2,FALSE),"")</f>
        <v>70.549999999999983</v>
      </c>
      <c r="AS414" s="70">
        <f t="shared" si="39"/>
        <v>0</v>
      </c>
      <c r="AT414" s="70">
        <f t="shared" si="40"/>
        <v>60.844750000000005</v>
      </c>
      <c r="AU414" s="70">
        <f t="shared" si="41"/>
        <v>0</v>
      </c>
      <c r="AV414" s="70">
        <f>IFERROR(VLOOKUP(A414,Maximos!A:AQ,8+(Precipitacion!$E$2-1)*3,FALSE),"")</f>
        <v>64.599999999999994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37891</v>
      </c>
      <c r="AX414" s="72">
        <f t="shared" si="42"/>
        <v>-64.599999999999994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31</v>
      </c>
      <c r="L415" s="72">
        <v>30</v>
      </c>
      <c r="M415" s="72">
        <v>10</v>
      </c>
      <c r="N415" s="72">
        <v>6</v>
      </c>
      <c r="O415" s="72">
        <v>1</v>
      </c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5</v>
      </c>
      <c r="AQ415" s="70">
        <f t="shared" si="38"/>
        <v>78</v>
      </c>
      <c r="AR415" s="70">
        <f>IFERROR(VLOOKUP(A415,Climatologia_PP!A:U,9+Precipitacion!$E$2,FALSE),"")</f>
        <v>234.66666666666671</v>
      </c>
      <c r="AS415" s="70">
        <f t="shared" si="39"/>
        <v>33.23863636363636</v>
      </c>
      <c r="AT415" s="70">
        <f t="shared" si="40"/>
        <v>199.43181818181816</v>
      </c>
      <c r="AU415" s="70">
        <f t="shared" si="41"/>
        <v>31</v>
      </c>
      <c r="AV415" s="70">
        <f>IFERROR(VLOOKUP(A415,Maximos!A:AQ,8+(Precipitacion!$E$2-1)*3,FALSE),"")</f>
        <v>84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38984</v>
      </c>
      <c r="AX415" s="72">
        <f t="shared" si="42"/>
        <v>-53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5</v>
      </c>
      <c r="AQ416" s="70">
        <f t="shared" si="38"/>
        <v>0</v>
      </c>
      <c r="AR416" s="70">
        <f>IFERROR(VLOOKUP(A416,Climatologia_PP!A:U,9+Precipitacion!$E$2,FALSE),"")</f>
        <v>66.840740740740728</v>
      </c>
      <c r="AS416" s="70">
        <f t="shared" si="39"/>
        <v>0</v>
      </c>
      <c r="AT416" s="70">
        <f t="shared" si="40"/>
        <v>62.903388888888898</v>
      </c>
      <c r="AU416" s="70">
        <f t="shared" si="41"/>
        <v>0</v>
      </c>
      <c r="AV416" s="70">
        <f>IFERROR(VLOOKUP(A416,Maximos!A:AQ,8+(Precipitacion!$E$2-1)*3,FALSE),"")</f>
        <v>100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28029</v>
      </c>
      <c r="AX416" s="72">
        <f t="shared" si="42"/>
        <v>-100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>
        <v>0</v>
      </c>
      <c r="O417" s="72">
        <v>0</v>
      </c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5</v>
      </c>
      <c r="AQ417" s="70">
        <f t="shared" si="38"/>
        <v>0</v>
      </c>
      <c r="AR417" s="70">
        <f>IFERROR(VLOOKUP(A417,Climatologia_PP!A:U,9+Precipitacion!$E$2,FALSE),"")</f>
        <v>38.689655172413786</v>
      </c>
      <c r="AS417" s="70">
        <f t="shared" si="39"/>
        <v>0</v>
      </c>
      <c r="AT417" s="70">
        <f t="shared" si="40"/>
        <v>78.52724137931034</v>
      </c>
      <c r="AU417" s="70">
        <f t="shared" si="41"/>
        <v>0</v>
      </c>
      <c r="AV417" s="70">
        <f>IFERROR(VLOOKUP(A417,Maximos!A:AQ,8+(Precipitacion!$E$2-1)*3,FALSE),"")</f>
        <v>54.2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36429</v>
      </c>
      <c r="AX417" s="72">
        <f t="shared" si="42"/>
        <v>-54.2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5</v>
      </c>
      <c r="AQ418" s="70">
        <f t="shared" si="38"/>
        <v>0</v>
      </c>
      <c r="AR418" s="70">
        <f>IFERROR(VLOOKUP(A418,Climatologia_PP!A:U,9+Precipitacion!$E$2,FALSE),"")</f>
        <v>65.216666666666654</v>
      </c>
      <c r="AS418" s="70">
        <f t="shared" si="39"/>
        <v>0</v>
      </c>
      <c r="AT418" s="70">
        <f t="shared" si="40"/>
        <v>63.804750000000006</v>
      </c>
      <c r="AU418" s="70">
        <f t="shared" si="41"/>
        <v>0</v>
      </c>
      <c r="AV418" s="70">
        <f>IFERROR(VLOOKUP(A418,Maximos!A:AQ,8+(Precipitacion!$E$2-1)*3,FALSE),"")</f>
        <v>56.7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18" s="72">
        <f t="shared" si="42"/>
        <v>-56.7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1.3</v>
      </c>
      <c r="L419" s="72">
        <v>4</v>
      </c>
      <c r="M419" s="72">
        <v>0</v>
      </c>
      <c r="N419" s="72">
        <v>2.7</v>
      </c>
      <c r="O419" s="72">
        <v>0</v>
      </c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5</v>
      </c>
      <c r="AQ419" s="70">
        <f t="shared" si="38"/>
        <v>8</v>
      </c>
      <c r="AR419" s="70">
        <f>IFERROR(VLOOKUP(A419,Climatologia_PP!A:U,9+Precipitacion!$E$2,FALSE),"")</f>
        <v>54.846428571428568</v>
      </c>
      <c r="AS419" s="70">
        <f t="shared" si="39"/>
        <v>14.586182197043696</v>
      </c>
      <c r="AT419" s="70">
        <f t="shared" si="40"/>
        <v>87.517093182262172</v>
      </c>
      <c r="AU419" s="70">
        <f t="shared" si="41"/>
        <v>4</v>
      </c>
      <c r="AV419" s="70">
        <f>IFERROR(VLOOKUP(A419,Maximos!A:AQ,8+(Precipitacion!$E$2-1)*3,FALSE),"")</f>
        <v>30.9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419" s="72">
        <f t="shared" si="42"/>
        <v>-26.9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5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0</v>
      </c>
      <c r="L421" s="72">
        <v>0.6</v>
      </c>
      <c r="M421" s="72">
        <v>0</v>
      </c>
      <c r="N421" s="72">
        <v>2.2000000000000002</v>
      </c>
      <c r="O421" s="72">
        <v>0</v>
      </c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5</v>
      </c>
      <c r="AQ421" s="70">
        <f t="shared" si="38"/>
        <v>2.8000000000000003</v>
      </c>
      <c r="AR421" s="70">
        <f>IFERROR(VLOOKUP(A421,Climatologia_PP!A:U,9+Precipitacion!$E$2,FALSE),"")</f>
        <v>40.386666666666663</v>
      </c>
      <c r="AS421" s="70">
        <f t="shared" si="39"/>
        <v>6.9329811819082225</v>
      </c>
      <c r="AT421" s="70">
        <f t="shared" si="40"/>
        <v>80.385400000000004</v>
      </c>
      <c r="AU421" s="70">
        <f t="shared" si="41"/>
        <v>2.2000000000000002</v>
      </c>
      <c r="AV421" s="70">
        <f>IFERROR(VLOOKUP(A421,Maximos!A:AQ,8+(Precipitacion!$E$2-1)*3,FALSE),"")</f>
        <v>62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28393</v>
      </c>
      <c r="AX421" s="72">
        <f t="shared" si="42"/>
        <v>-59.8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0</v>
      </c>
      <c r="L422" s="72">
        <v>1.2</v>
      </c>
      <c r="M422" s="72">
        <v>2.2000000000000002</v>
      </c>
      <c r="N422" s="72">
        <v>2</v>
      </c>
      <c r="O422" s="72">
        <v>1.4</v>
      </c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5</v>
      </c>
      <c r="AQ422" s="70">
        <f t="shared" si="38"/>
        <v>6.8000000000000007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2.2000000000000002</v>
      </c>
      <c r="AV422" s="70">
        <f>IFERROR(VLOOKUP(A422,Maximos!A:AQ,8+(Precipitacion!$E$2-1)*3,FALSE),"")</f>
        <v>28.4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422" s="72">
        <f t="shared" si="42"/>
        <v>-26.2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>
        <v>0</v>
      </c>
      <c r="M423" s="72">
        <v>0</v>
      </c>
      <c r="N423" s="72">
        <v>0</v>
      </c>
      <c r="O423" s="72">
        <v>0</v>
      </c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110"/>
      <c r="AL423" s="72"/>
      <c r="AM423" s="72"/>
      <c r="AN423" s="72"/>
      <c r="AO423" s="72"/>
      <c r="AP423" s="70">
        <f t="shared" si="37"/>
        <v>4</v>
      </c>
      <c r="AQ423" s="70">
        <f t="shared" si="38"/>
        <v>0</v>
      </c>
      <c r="AR423" s="70">
        <f>IFERROR(VLOOKUP(A423,Climatologia_PP!A:U,9+Precipitacion!$E$2,FALSE),"")</f>
        <v>301.99259259259259</v>
      </c>
      <c r="AS423" s="70">
        <f t="shared" si="39"/>
        <v>0</v>
      </c>
      <c r="AT423" s="70">
        <f t="shared" si="40"/>
        <v>0</v>
      </c>
      <c r="AU423" s="70">
        <f t="shared" si="41"/>
        <v>0</v>
      </c>
      <c r="AV423" s="70">
        <f>IFERROR(VLOOKUP(A423,Maximos!A:AQ,8+(Precipitacion!$E$2-1)*3,FALSE),"")</f>
        <v>155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34599</v>
      </c>
      <c r="AX423" s="72">
        <f t="shared" si="42"/>
        <v>-155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0">
        <f t="shared" si="37"/>
        <v>5</v>
      </c>
      <c r="AQ424" s="70">
        <f t="shared" si="38"/>
        <v>0</v>
      </c>
      <c r="AR424" s="70">
        <f>IFERROR(VLOOKUP(A424,Climatologia_PP!A:U,9+Precipitacion!$E$2,FALSE),"")</f>
        <v>53.88</v>
      </c>
      <c r="AS424" s="70">
        <f t="shared" si="39"/>
        <v>0</v>
      </c>
      <c r="AT424" s="70">
        <f t="shared" si="40"/>
        <v>70.096599999999995</v>
      </c>
      <c r="AU424" s="70">
        <f t="shared" si="41"/>
        <v>0</v>
      </c>
      <c r="AV424" s="70">
        <f>IFERROR(VLOOKUP(A424,Maximos!A:AQ,8+(Precipitacion!$E$2-1)*3,FALSE),"")</f>
        <v>67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32399</v>
      </c>
      <c r="AX424" s="72">
        <f t="shared" si="42"/>
        <v>-67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5</v>
      </c>
      <c r="AQ425" s="70">
        <f t="shared" si="38"/>
        <v>0</v>
      </c>
      <c r="AR425" s="70">
        <f>IFERROR(VLOOKUP(A425,Climatologia_PP!A:U,9+Precipitacion!$E$2,FALSE),"")</f>
        <v>74.02000000000001</v>
      </c>
      <c r="AS425" s="70">
        <f t="shared" si="39"/>
        <v>0</v>
      </c>
      <c r="AT425" s="70">
        <f t="shared" si="40"/>
        <v>58.918899999999994</v>
      </c>
      <c r="AU425" s="70">
        <f t="shared" si="41"/>
        <v>0</v>
      </c>
      <c r="AV425" s="70">
        <f>IFERROR(VLOOKUP(A425,Maximos!A:AQ,8+(Precipitacion!$E$2-1)*3,FALSE),"")</f>
        <v>63.2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25" s="72">
        <f t="shared" si="42"/>
        <v>-63.2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5</v>
      </c>
      <c r="AQ426" s="70">
        <f t="shared" si="38"/>
        <v>0</v>
      </c>
      <c r="AR426" s="70">
        <f>IFERROR(VLOOKUP(A426,Climatologia_PP!A:U,9+Precipitacion!$E$2,FALSE),"")</f>
        <v>55.943333333333342</v>
      </c>
      <c r="AS426" s="70">
        <f t="shared" si="39"/>
        <v>0</v>
      </c>
      <c r="AT426" s="70">
        <f t="shared" si="40"/>
        <v>68.951449999999994</v>
      </c>
      <c r="AU426" s="70">
        <f t="shared" si="41"/>
        <v>0</v>
      </c>
      <c r="AV426" s="70">
        <f>IFERROR(VLOOKUP(A426,Maximos!A:AQ,8+(Precipitacion!$E$2-1)*3,FALSE),"")</f>
        <v>58.4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26" s="72">
        <f t="shared" si="42"/>
        <v>-58.4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22</v>
      </c>
      <c r="L427" s="72">
        <v>8</v>
      </c>
      <c r="M427" s="72">
        <v>1</v>
      </c>
      <c r="N427" s="72">
        <v>9</v>
      </c>
      <c r="O427" s="72">
        <v>0</v>
      </c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si="37"/>
        <v>5</v>
      </c>
      <c r="AQ427" s="70">
        <f t="shared" si="38"/>
        <v>40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22</v>
      </c>
      <c r="AV427" s="70">
        <f>IFERROR(VLOOKUP(A427,Maximos!A:AQ,8+(Precipitacion!$E$2-1)*3,FALSE),"")</f>
        <v>151.80000000000001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35675</v>
      </c>
      <c r="AX427" s="72">
        <f t="shared" si="42"/>
        <v>-129.80000000000001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37"/>
        <v>5</v>
      </c>
      <c r="AQ428" s="70">
        <f t="shared" si="38"/>
        <v>0</v>
      </c>
      <c r="AR428" s="70">
        <f>IFERROR(VLOOKUP(A428,Climatologia_PP!A:U,9+Precipitacion!$E$2,FALSE),"")</f>
        <v>66.150000000000006</v>
      </c>
      <c r="AS428" s="70">
        <f t="shared" si="39"/>
        <v>0</v>
      </c>
      <c r="AT428" s="70">
        <f t="shared" si="40"/>
        <v>63.286749999999998</v>
      </c>
      <c r="AU428" s="70">
        <f t="shared" si="41"/>
        <v>0</v>
      </c>
      <c r="AV428" s="70">
        <f>IFERROR(VLOOKUP(A428,Maximos!A:AQ,8+(Precipitacion!$E$2-1)*3,FALSE),"")</f>
        <v>77.099999999999994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28" s="72">
        <f t="shared" si="42"/>
        <v>-77.099999999999994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0.3</v>
      </c>
      <c r="L429" s="72">
        <v>0.6</v>
      </c>
      <c r="M429" s="72">
        <v>0</v>
      </c>
      <c r="N429" s="72">
        <v>0</v>
      </c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37"/>
        <v>4</v>
      </c>
      <c r="AQ429" s="70">
        <f t="shared" si="38"/>
        <v>0.89999999999999991</v>
      </c>
      <c r="AR429" s="70">
        <f>IFERROR(VLOOKUP(A429,Climatologia_PP!A:U,9+Precipitacion!$E$2,FALSE),"")</f>
        <v>38.704000000000001</v>
      </c>
      <c r="AS429" s="70">
        <f t="shared" si="39"/>
        <v>2.3253410500206693</v>
      </c>
      <c r="AT429" s="70">
        <f t="shared" si="40"/>
        <v>83.715424000000013</v>
      </c>
      <c r="AU429" s="70">
        <f t="shared" si="41"/>
        <v>0.6</v>
      </c>
      <c r="AV429" s="70">
        <f>IFERROR(VLOOKUP(A429,Maximos!A:AQ,8+(Precipitacion!$E$2-1)*3,FALSE),"")</f>
        <v>54.1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29" s="72">
        <f t="shared" si="42"/>
        <v>-53.5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>
        <v>0</v>
      </c>
      <c r="O430" s="72">
        <v>0</v>
      </c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37"/>
        <v>5</v>
      </c>
      <c r="AQ430" s="70">
        <f t="shared" si="38"/>
        <v>0</v>
      </c>
      <c r="AR430" s="70">
        <f>IFERROR(VLOOKUP(A430,Climatologia_PP!A:U,9+Precipitacion!$E$2,FALSE),"")</f>
        <v>49.263333333333321</v>
      </c>
      <c r="AS430" s="70">
        <f t="shared" si="39"/>
        <v>0</v>
      </c>
      <c r="AT430" s="70">
        <f t="shared" si="40"/>
        <v>72.658850000000001</v>
      </c>
      <c r="AU430" s="70">
        <f t="shared" si="41"/>
        <v>0</v>
      </c>
      <c r="AV430" s="70">
        <f>IFERROR(VLOOKUP(A430,Maximos!A:AQ,8+(Precipitacion!$E$2-1)*3,FALSE),"")</f>
        <v>80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21450</v>
      </c>
      <c r="AX430" s="72">
        <f t="shared" si="42"/>
        <v>-80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37"/>
        <v>5</v>
      </c>
      <c r="AQ431" s="70">
        <f t="shared" si="38"/>
        <v>0</v>
      </c>
      <c r="AR431" s="70">
        <f>IFERROR(VLOOKUP(A431,Climatologia_PP!A:U,9+Precipitacion!$E$2,FALSE),"")</f>
        <v>58.792307692307688</v>
      </c>
      <c r="AS431" s="70">
        <f t="shared" si="39"/>
        <v>0</v>
      </c>
      <c r="AT431" s="70">
        <f t="shared" si="40"/>
        <v>67.370269230769239</v>
      </c>
      <c r="AU431" s="70">
        <f t="shared" si="41"/>
        <v>0</v>
      </c>
      <c r="AV431" s="70">
        <f>IFERROR(VLOOKUP(A431,Maximos!A:AQ,8+(Precipitacion!$E$2-1)*3,FALSE),"")</f>
        <v>72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1" s="72">
        <f t="shared" si="42"/>
        <v>-72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37"/>
        <v>5</v>
      </c>
      <c r="AQ432" s="70">
        <f t="shared" si="38"/>
        <v>0</v>
      </c>
      <c r="AR432" s="70">
        <f>IFERROR(VLOOKUP(A432,Climatologia_PP!A:U,9+Precipitacion!$E$2,FALSE),"")</f>
        <v>41.95</v>
      </c>
      <c r="AS432" s="70">
        <f t="shared" si="39"/>
        <v>0</v>
      </c>
      <c r="AT432" s="70">
        <f t="shared" si="40"/>
        <v>76.717749999999995</v>
      </c>
      <c r="AU432" s="70">
        <f t="shared" si="41"/>
        <v>0</v>
      </c>
      <c r="AV432" s="70">
        <f>IFERROR(VLOOKUP(A432,Maximos!A:AQ,8+(Precipitacion!$E$2-1)*3,FALSE),"")</f>
        <v>111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26936</v>
      </c>
      <c r="AX432" s="72">
        <f t="shared" si="42"/>
        <v>-111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</v>
      </c>
      <c r="L433" s="72">
        <v>1</v>
      </c>
      <c r="M433" s="72">
        <v>0</v>
      </c>
      <c r="N433" s="72">
        <v>2</v>
      </c>
      <c r="O433" s="72">
        <v>0</v>
      </c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37"/>
        <v>5</v>
      </c>
      <c r="AQ433" s="70">
        <f t="shared" si="38"/>
        <v>4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2</v>
      </c>
      <c r="AV433" s="70">
        <f>IFERROR(VLOOKUP(A433,Maximos!A:AQ,8+(Precipitacion!$E$2-1)*3,FALSE),"")</f>
        <v>77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34603</v>
      </c>
      <c r="AX433" s="72">
        <f t="shared" si="42"/>
        <v>-75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37"/>
        <v>5</v>
      </c>
      <c r="AQ434" s="70">
        <f t="shared" si="38"/>
        <v>0</v>
      </c>
      <c r="AR434" s="70">
        <f>IFERROR(VLOOKUP(A434,Climatologia_PP!A:U,9+Precipitacion!$E$2,FALSE),"")</f>
        <v>83.645833333333329</v>
      </c>
      <c r="AS434" s="70">
        <f t="shared" si="39"/>
        <v>0</v>
      </c>
      <c r="AT434" s="70">
        <f t="shared" si="40"/>
        <v>53.576562500000001</v>
      </c>
      <c r="AU434" s="70">
        <f t="shared" si="41"/>
        <v>0</v>
      </c>
      <c r="AV434" s="70">
        <f>IFERROR(VLOOKUP(A434,Maximos!A:AQ,8+(Precipitacion!$E$2-1)*3,FALSE),"")</f>
        <v>85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34" s="72">
        <f t="shared" si="42"/>
        <v>-85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2</v>
      </c>
      <c r="L435" s="72">
        <v>18</v>
      </c>
      <c r="M435" s="72">
        <v>146</v>
      </c>
      <c r="N435" s="72">
        <v>21</v>
      </c>
      <c r="O435" s="72">
        <v>0</v>
      </c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37"/>
        <v>5</v>
      </c>
      <c r="AQ435" s="70">
        <f t="shared" si="38"/>
        <v>187</v>
      </c>
      <c r="AR435" s="70">
        <f>IFERROR(VLOOKUP(A435,Climatologia_PP!A:U,9+Precipitacion!$E$2,FALSE),"")</f>
        <v>304.28076923076918</v>
      </c>
      <c r="AS435" s="70">
        <f t="shared" si="39"/>
        <v>61.456397810726436</v>
      </c>
      <c r="AT435" s="70">
        <f t="shared" si="40"/>
        <v>200</v>
      </c>
      <c r="AU435" s="70">
        <f t="shared" si="41"/>
        <v>146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36041</v>
      </c>
      <c r="AX435" s="72">
        <f t="shared" si="42"/>
        <v>-4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3</v>
      </c>
      <c r="L436" s="72">
        <v>5.7</v>
      </c>
      <c r="M436" s="72">
        <v>4.9000000000000004</v>
      </c>
      <c r="N436" s="72">
        <v>6.1</v>
      </c>
      <c r="O436" s="72">
        <v>2</v>
      </c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37"/>
        <v>5</v>
      </c>
      <c r="AQ436" s="70">
        <f t="shared" si="38"/>
        <v>21.7</v>
      </c>
      <c r="AR436" s="70">
        <f>IFERROR(VLOOKUP(A436,Climatologia_PP!A:U,9+Precipitacion!$E$2,FALSE),"")</f>
        <v>117.60833333333331</v>
      </c>
      <c r="AS436" s="70">
        <f t="shared" si="39"/>
        <v>18.451073478353294</v>
      </c>
      <c r="AT436" s="70">
        <f t="shared" si="40"/>
        <v>110.70644087011978</v>
      </c>
      <c r="AU436" s="70">
        <f t="shared" si="41"/>
        <v>6.1</v>
      </c>
      <c r="AV436" s="70">
        <f>IFERROR(VLOOKUP(A436,Maximos!A:AQ,8+(Precipitacion!$E$2-1)*3,FALSE),"")</f>
        <v>84.2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39338</v>
      </c>
      <c r="AX436" s="72">
        <f t="shared" si="42"/>
        <v>-78.100000000000009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>
        <v>0</v>
      </c>
      <c r="O437" s="72">
        <v>0</v>
      </c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37"/>
        <v>5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29.2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43726</v>
      </c>
      <c r="AX437" s="72">
        <f t="shared" si="42"/>
        <v>-29.2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31.2</v>
      </c>
      <c r="L438" s="72">
        <v>28.3</v>
      </c>
      <c r="M438" s="72">
        <v>0</v>
      </c>
      <c r="N438" s="72">
        <v>0</v>
      </c>
      <c r="O438" s="72">
        <v>0</v>
      </c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37"/>
        <v>5</v>
      </c>
      <c r="AQ438" s="70">
        <f t="shared" si="38"/>
        <v>59.5</v>
      </c>
      <c r="AR438" s="70">
        <f>IFERROR(VLOOKUP(A438,Climatologia_PP!A:U,9+Precipitacion!$E$2,FALSE),"")</f>
        <v>381.9766666666668</v>
      </c>
      <c r="AS438" s="70">
        <f t="shared" si="39"/>
        <v>15.57686769697974</v>
      </c>
      <c r="AT438" s="70">
        <f t="shared" si="40"/>
        <v>93.461206181878438</v>
      </c>
      <c r="AU438" s="70">
        <f t="shared" si="41"/>
        <v>31.2</v>
      </c>
      <c r="AV438" s="70">
        <f>IFERROR(VLOOKUP(A438,Maximos!A:AQ,8+(Precipitacion!$E$2-1)*3,FALSE),"")</f>
        <v>185.7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34602</v>
      </c>
      <c r="AX438" s="72">
        <f t="shared" si="42"/>
        <v>-154.5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0.1</v>
      </c>
      <c r="N439" s="72">
        <v>0</v>
      </c>
      <c r="O439" s="72">
        <v>0</v>
      </c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37"/>
        <v>5</v>
      </c>
      <c r="AQ439" s="70">
        <f t="shared" si="38"/>
        <v>0.1</v>
      </c>
      <c r="AR439" s="70">
        <f>IFERROR(VLOOKUP(A439,Climatologia_PP!A:U,9+Precipitacion!$E$2,FALSE),"")</f>
        <v>45.906666666666673</v>
      </c>
      <c r="AS439" s="70">
        <f t="shared" si="39"/>
        <v>0.21783328492593668</v>
      </c>
      <c r="AT439" s="70">
        <f t="shared" si="40"/>
        <v>74.621799999999979</v>
      </c>
      <c r="AU439" s="70">
        <f t="shared" si="41"/>
        <v>0.1</v>
      </c>
      <c r="AV439" s="70">
        <f>IFERROR(VLOOKUP(A439,Maximos!A:AQ,8+(Precipitacion!$E$2-1)*3,FALSE),"")</f>
        <v>76.5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33508</v>
      </c>
      <c r="AX439" s="72">
        <f t="shared" si="42"/>
        <v>-76.400000000000006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>
        <v>0</v>
      </c>
      <c r="O440" s="72">
        <v>0</v>
      </c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37"/>
        <v>5</v>
      </c>
      <c r="AQ440" s="70">
        <f t="shared" si="38"/>
        <v>0</v>
      </c>
      <c r="AR440" s="70">
        <f>IFERROR(VLOOKUP(A440,Climatologia_PP!A:U,9+Precipitacion!$E$2,FALSE),"")</f>
        <v>44.126666666666679</v>
      </c>
      <c r="AS440" s="70">
        <f t="shared" si="39"/>
        <v>0</v>
      </c>
      <c r="AT440" s="70">
        <f t="shared" si="40"/>
        <v>75.509699999999995</v>
      </c>
      <c r="AU440" s="70">
        <f t="shared" si="41"/>
        <v>0</v>
      </c>
      <c r="AV440" s="70">
        <f>IFERROR(VLOOKUP(A440,Maximos!A:AQ,8+(Precipitacion!$E$2-1)*3,FALSE),"")</f>
        <v>43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25464</v>
      </c>
      <c r="AX440" s="72">
        <f t="shared" si="42"/>
        <v>-43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2</v>
      </c>
      <c r="M441" s="72">
        <v>0</v>
      </c>
      <c r="N441" s="72">
        <v>0</v>
      </c>
      <c r="O441" s="72">
        <v>0</v>
      </c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37"/>
        <v>5</v>
      </c>
      <c r="AQ441" s="70">
        <f t="shared" si="38"/>
        <v>2</v>
      </c>
      <c r="AR441" s="70">
        <f>IFERROR(VLOOKUP(A441,Climatologia_PP!A:U,9+Precipitacion!$E$2,FALSE),"")</f>
        <v>46.720689655172407</v>
      </c>
      <c r="AS441" s="70">
        <f t="shared" si="39"/>
        <v>4.2807587275813717</v>
      </c>
      <c r="AT441" s="70">
        <f t="shared" si="40"/>
        <v>76.070017241379318</v>
      </c>
      <c r="AU441" s="70">
        <f t="shared" si="41"/>
        <v>2</v>
      </c>
      <c r="AV441" s="70">
        <f>IFERROR(VLOOKUP(A441,Maximos!A:AQ,8+(Precipitacion!$E$2-1)*3,FALSE),"")</f>
        <v>50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441" s="72">
        <f t="shared" si="42"/>
        <v>-48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0.1</v>
      </c>
      <c r="M442" s="72">
        <v>0</v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37"/>
        <v>3</v>
      </c>
      <c r="AQ442" s="70">
        <f t="shared" si="38"/>
        <v>0.1</v>
      </c>
      <c r="AR442" s="70">
        <f>IFERROR(VLOOKUP(A442,Climatologia_PP!A:U,9+Precipitacion!$E$2,FALSE),"")</f>
        <v>44.781481481481492</v>
      </c>
      <c r="AS442" s="70">
        <f t="shared" si="39"/>
        <v>0.22330659167976177</v>
      </c>
      <c r="AT442" s="70">
        <f t="shared" si="40"/>
        <v>85.187766666666661</v>
      </c>
      <c r="AU442" s="70">
        <f t="shared" si="41"/>
        <v>0.1</v>
      </c>
      <c r="AV442" s="70">
        <f>IFERROR(VLOOKUP(A442,Maximos!A:AQ,8+(Precipitacion!$E$2-1)*3,FALSE),"")</f>
        <v>43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37892</v>
      </c>
      <c r="AX442" s="72">
        <f t="shared" si="42"/>
        <v>-42.9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37"/>
        <v>5</v>
      </c>
      <c r="AQ443" s="70">
        <f t="shared" si="38"/>
        <v>0</v>
      </c>
      <c r="AR443" s="70">
        <f>IFERROR(VLOOKUP(A443,Climatologia_PP!A:U,9+Precipitacion!$E$2,FALSE),"")</f>
        <v>44.619230769230768</v>
      </c>
      <c r="AS443" s="70">
        <f t="shared" si="39"/>
        <v>0</v>
      </c>
      <c r="AT443" s="70">
        <f t="shared" si="40"/>
        <v>75.236326923076916</v>
      </c>
      <c r="AU443" s="70">
        <f t="shared" si="41"/>
        <v>0</v>
      </c>
      <c r="AV443" s="70">
        <f>IFERROR(VLOOKUP(A443,Maximos!A:AQ,8+(Precipitacion!$E$2-1)*3,FALSE),"")</f>
        <v>87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443" s="72">
        <f t="shared" si="42"/>
        <v>-87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37"/>
        <v>5</v>
      </c>
      <c r="AQ444" s="70">
        <f t="shared" si="38"/>
        <v>0</v>
      </c>
      <c r="AR444" s="70">
        <f>IFERROR(VLOOKUP(A444,Climatologia_PP!A:U,9+Precipitacion!$E$2,FALSE),"")</f>
        <v>54.593333333333327</v>
      </c>
      <c r="AS444" s="70">
        <f t="shared" si="39"/>
        <v>0</v>
      </c>
      <c r="AT444" s="70">
        <f t="shared" si="40"/>
        <v>69.700699999999998</v>
      </c>
      <c r="AU444" s="70">
        <f t="shared" si="41"/>
        <v>0</v>
      </c>
      <c r="AV444" s="70">
        <f>IFERROR(VLOOKUP(A444,Maximos!A:AQ,8+(Precipitacion!$E$2-1)*3,FALSE),"")</f>
        <v>66.900000000000006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41529</v>
      </c>
      <c r="AX444" s="72">
        <f t="shared" si="42"/>
        <v>-66.900000000000006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0.7</v>
      </c>
      <c r="M445" s="72">
        <v>0</v>
      </c>
      <c r="N445" s="72">
        <v>0</v>
      </c>
      <c r="O445" s="72">
        <v>0</v>
      </c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37"/>
        <v>5</v>
      </c>
      <c r="AQ445" s="70">
        <f t="shared" si="38"/>
        <v>0.7</v>
      </c>
      <c r="AR445" s="70">
        <f>IFERROR(VLOOKUP(A445,Climatologia_PP!A:U,9+Precipitacion!$E$2,FALSE),"")</f>
        <v>61.086666666666673</v>
      </c>
      <c r="AS445" s="70">
        <f t="shared" si="39"/>
        <v>1.1459129106187929</v>
      </c>
      <c r="AT445" s="70">
        <f t="shared" si="40"/>
        <v>66.796899999999994</v>
      </c>
      <c r="AU445" s="70">
        <f t="shared" si="41"/>
        <v>0.7</v>
      </c>
      <c r="AV445" s="70">
        <f>IFERROR(VLOOKUP(A445,Maximos!A:AQ,8+(Precipitacion!$E$2-1)*3,FALSE),"")</f>
        <v>64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445" s="72">
        <f t="shared" si="42"/>
        <v>-63.3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0</v>
      </c>
      <c r="N446" s="72">
        <v>0</v>
      </c>
      <c r="O446" s="72">
        <v>0</v>
      </c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37"/>
        <v>5</v>
      </c>
      <c r="AQ446" s="70">
        <f t="shared" si="38"/>
        <v>0.5</v>
      </c>
      <c r="AR446" s="70">
        <f>IFERROR(VLOOKUP(A446,Climatologia_PP!A:U,9+Precipitacion!$E$2,FALSE),"")</f>
        <v>108.9142857142857</v>
      </c>
      <c r="AS446" s="70">
        <f t="shared" si="39"/>
        <v>0.45907660020986368</v>
      </c>
      <c r="AT446" s="70">
        <f t="shared" si="40"/>
        <v>40.05257142857144</v>
      </c>
      <c r="AU446" s="70">
        <f t="shared" si="41"/>
        <v>0.5</v>
      </c>
      <c r="AV446" s="70">
        <f>IFERROR(VLOOKUP(A446,Maximos!A:AQ,8+(Precipitacion!$E$2-1)*3,FALSE),"")</f>
        <v>94.6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6" s="72">
        <f t="shared" si="42"/>
        <v>-94.1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1.3</v>
      </c>
      <c r="L447" s="72">
        <v>0</v>
      </c>
      <c r="M447" s="72">
        <v>0</v>
      </c>
      <c r="N447" s="72">
        <v>0</v>
      </c>
      <c r="O447" s="72">
        <v>0</v>
      </c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37"/>
        <v>5</v>
      </c>
      <c r="AQ447" s="70">
        <f t="shared" si="38"/>
        <v>1.3</v>
      </c>
      <c r="AR447" s="70">
        <f>IFERROR(VLOOKUP(A447,Climatologia_PP!A:U,9+Precipitacion!$E$2,FALSE),"")</f>
        <v>72.953846153846158</v>
      </c>
      <c r="AS447" s="70">
        <f t="shared" si="39"/>
        <v>1.7819485449177563</v>
      </c>
      <c r="AT447" s="70">
        <f t="shared" si="40"/>
        <v>60.810615384615375</v>
      </c>
      <c r="AU447" s="70">
        <f t="shared" si="41"/>
        <v>1.3</v>
      </c>
      <c r="AV447" s="70">
        <f>IFERROR(VLOOKUP(A447,Maximos!A:AQ,8+(Precipitacion!$E$2-1)*3,FALSE),"")</f>
        <v>77.5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447" s="72">
        <f t="shared" si="42"/>
        <v>-76.2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37"/>
        <v>5</v>
      </c>
      <c r="AQ448" s="70">
        <f t="shared" si="38"/>
        <v>0</v>
      </c>
      <c r="AR448" s="70">
        <f>IFERROR(VLOOKUP(A448,Climatologia_PP!A:U,9+Precipitacion!$E$2,FALSE),"")</f>
        <v>77.560714285714269</v>
      </c>
      <c r="AS448" s="70">
        <f t="shared" si="39"/>
        <v>0</v>
      </c>
      <c r="AT448" s="70">
        <f t="shared" si="40"/>
        <v>56.95380357142858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37"/>
        <v>5</v>
      </c>
      <c r="AQ449" s="70">
        <f t="shared" si="38"/>
        <v>0</v>
      </c>
      <c r="AR449" s="70">
        <f>IFERROR(VLOOKUP(A449,Climatologia_PP!A:U,9+Precipitacion!$E$2,FALSE),"")</f>
        <v>86.775862068965523</v>
      </c>
      <c r="AS449" s="70">
        <f t="shared" si="39"/>
        <v>0</v>
      </c>
      <c r="AT449" s="70">
        <f t="shared" si="40"/>
        <v>51.839396551724128</v>
      </c>
      <c r="AU449" s="70">
        <f t="shared" si="41"/>
        <v>0</v>
      </c>
      <c r="AV449" s="70">
        <f>IFERROR(VLOOKUP(A449,Maximos!A:AQ,8+(Precipitacion!$E$2-1)*3,FALSE),"")</f>
        <v>85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37161</v>
      </c>
      <c r="AX449" s="72">
        <f t="shared" si="42"/>
        <v>-85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44</v>
      </c>
      <c r="L450" s="72">
        <v>1</v>
      </c>
      <c r="M450" s="72">
        <v>4</v>
      </c>
      <c r="N450" s="72">
        <v>0</v>
      </c>
      <c r="O450" s="72">
        <v>49</v>
      </c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37"/>
        <v>5</v>
      </c>
      <c r="AQ450" s="70">
        <f t="shared" si="38"/>
        <v>98</v>
      </c>
      <c r="AR450" s="70">
        <f>IFERROR(VLOOKUP(A450,Climatologia_PP!A:U,9+Precipitacion!$E$2,FALSE),"")</f>
        <v>628.36666666666667</v>
      </c>
      <c r="AS450" s="70">
        <f t="shared" si="39"/>
        <v>15.595989602673599</v>
      </c>
      <c r="AT450" s="70">
        <f t="shared" si="40"/>
        <v>93.575937616041585</v>
      </c>
      <c r="AU450" s="70">
        <f t="shared" si="41"/>
        <v>49</v>
      </c>
      <c r="AV450" s="70">
        <f>IFERROR(VLOOKUP(A450,Maximos!A:AQ,8+(Precipitacion!$E$2-1)*3,FALSE),"")</f>
        <v>173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30943</v>
      </c>
      <c r="AX450" s="72">
        <f t="shared" si="42"/>
        <v>-124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0.1</v>
      </c>
      <c r="L451" s="72">
        <v>0</v>
      </c>
      <c r="M451" s="72">
        <v>0</v>
      </c>
      <c r="N451" s="72">
        <v>0.7</v>
      </c>
      <c r="O451" s="72">
        <v>0.2</v>
      </c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37"/>
        <v>5</v>
      </c>
      <c r="AQ451" s="70">
        <f t="shared" si="38"/>
        <v>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0.7</v>
      </c>
      <c r="AV451" s="70">
        <f>IFERROR(VLOOKUP(A451,Maximos!A:AQ,8+(Precipitacion!$E$2-1)*3,FALSE),"")</f>
        <v>26.4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40071</v>
      </c>
      <c r="AX451" s="72">
        <f t="shared" si="42"/>
        <v>-25.7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</v>
      </c>
      <c r="L452" s="72">
        <v>2</v>
      </c>
      <c r="M452" s="72">
        <v>5</v>
      </c>
      <c r="N452" s="72">
        <v>12</v>
      </c>
      <c r="O452" s="72">
        <v>0</v>
      </c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37"/>
        <v>5</v>
      </c>
      <c r="AQ452" s="70">
        <f t="shared" si="38"/>
        <v>20</v>
      </c>
      <c r="AR452" s="70">
        <f>IFERROR(VLOOKUP(A452,Climatologia_PP!A:U,9+Precipitacion!$E$2,FALSE),"")</f>
        <v>211.98035454750061</v>
      </c>
      <c r="AS452" s="70">
        <f t="shared" si="39"/>
        <v>9.4348365643092631</v>
      </c>
      <c r="AT452" s="70">
        <f t="shared" si="40"/>
        <v>56.609019385855575</v>
      </c>
      <c r="AU452" s="70">
        <f t="shared" si="41"/>
        <v>12</v>
      </c>
      <c r="AV452" s="70">
        <f>IFERROR(VLOOKUP(A452,Maximos!A:AQ,8+(Precipitacion!$E$2-1)*3,FALSE),"")</f>
        <v>90.9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33130</v>
      </c>
      <c r="AX452" s="72">
        <f t="shared" si="42"/>
        <v>-78.900000000000006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18</v>
      </c>
      <c r="L453" s="72">
        <v>8</v>
      </c>
      <c r="M453" s="72">
        <v>0</v>
      </c>
      <c r="N453" s="72">
        <v>10</v>
      </c>
      <c r="O453" s="72">
        <v>0</v>
      </c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108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ref="AP453:AP516" si="43">COUNTIF(K453:AO453,"&gt;=0")</f>
        <v>5</v>
      </c>
      <c r="AQ453" s="70">
        <f t="shared" ref="AQ453:AQ516" si="44">IF(AP453&gt;0,SUM(K453:AO453),"")</f>
        <v>36</v>
      </c>
      <c r="AR453" s="70">
        <f>IFERROR(VLOOKUP(A453,Climatologia_PP!A:U,9+Precipitacion!$E$2,FALSE),"")</f>
        <v>189.3833333333333</v>
      </c>
      <c r="AS453" s="70">
        <f t="shared" ref="AS453:AS516" si="45">IFERROR((AQ453/AR453)*100,"")</f>
        <v>19.009064507612429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114.05438704567457</v>
      </c>
      <c r="AU453" s="70">
        <f t="shared" ref="AU453:AU516" si="47">IF(AP453&gt;0,MAX(K453:AO453),"")</f>
        <v>18</v>
      </c>
      <c r="AV453" s="70">
        <f>IFERROR(VLOOKUP(A453,Maximos!A:AQ,8+(Precipitacion!$E$2-1)*3,FALSE),"")</f>
        <v>90.6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41521</v>
      </c>
      <c r="AX453" s="72">
        <f t="shared" ref="AX453:AX516" si="48">IFERROR(AU453-AV453,"NA")</f>
        <v>-72.599999999999994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12</v>
      </c>
      <c r="L454" s="72">
        <v>0</v>
      </c>
      <c r="M454" s="72">
        <v>0</v>
      </c>
      <c r="N454" s="72">
        <v>0</v>
      </c>
      <c r="O454" s="72">
        <v>0</v>
      </c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5</v>
      </c>
      <c r="AQ454" s="70">
        <f t="shared" si="44"/>
        <v>12</v>
      </c>
      <c r="AR454" s="70">
        <f>IFERROR(VLOOKUP(A454,Climatologia_PP!A:U,9+Precipitacion!$E$2,FALSE),"")</f>
        <v>258.28846153846149</v>
      </c>
      <c r="AS454" s="70">
        <f t="shared" si="45"/>
        <v>4.6459682823319195</v>
      </c>
      <c r="AT454" s="70">
        <f t="shared" si="46"/>
        <v>27.875809693991517</v>
      </c>
      <c r="AU454" s="70">
        <f t="shared" si="47"/>
        <v>12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42994</v>
      </c>
      <c r="AX454" s="72">
        <f t="shared" si="48"/>
        <v>-118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2</v>
      </c>
      <c r="L455" s="72">
        <v>8</v>
      </c>
      <c r="M455" s="72">
        <v>1</v>
      </c>
      <c r="N455" s="72">
        <v>7</v>
      </c>
      <c r="O455" s="72">
        <v>0</v>
      </c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110"/>
      <c r="AL455" s="72"/>
      <c r="AM455" s="72"/>
      <c r="AN455" s="72"/>
      <c r="AO455" s="72"/>
      <c r="AP455" s="70">
        <f t="shared" si="43"/>
        <v>5</v>
      </c>
      <c r="AQ455" s="70">
        <f t="shared" si="44"/>
        <v>18</v>
      </c>
      <c r="AR455" s="70">
        <f>IFERROR(VLOOKUP(A455,Climatologia_PP!A:U,9+Precipitacion!$E$2,FALSE),"")</f>
        <v>420.17817116419468</v>
      </c>
      <c r="AS455" s="70">
        <f t="shared" si="45"/>
        <v>4.2838969835408394</v>
      </c>
      <c r="AT455" s="70">
        <f t="shared" si="46"/>
        <v>25.703381901245038</v>
      </c>
      <c r="AU455" s="70">
        <f t="shared" si="47"/>
        <v>8</v>
      </c>
      <c r="AV455" s="70">
        <f>IFERROR(VLOOKUP(A455,Maximos!A:AQ,8+(Precipitacion!$E$2-1)*3,FALSE),"")</f>
        <v>145.4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36411</v>
      </c>
      <c r="AX455" s="72">
        <f t="shared" si="48"/>
        <v>-137.4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1.2</v>
      </c>
      <c r="L456" s="72">
        <v>1.6</v>
      </c>
      <c r="M456" s="72">
        <v>0.8</v>
      </c>
      <c r="N456" s="72">
        <v>0.7</v>
      </c>
      <c r="O456" s="72">
        <v>0</v>
      </c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0">
        <f t="shared" si="43"/>
        <v>5</v>
      </c>
      <c r="AQ456" s="70">
        <f t="shared" si="44"/>
        <v>4.3</v>
      </c>
      <c r="AR456" s="70">
        <f>IFERROR(VLOOKUP(A456,Climatologia_PP!A:U,9+Precipitacion!$E$2,FALSE),"")</f>
        <v>40.931034482758619</v>
      </c>
      <c r="AS456" s="70">
        <f t="shared" si="45"/>
        <v>10.505475989890479</v>
      </c>
      <c r="AT456" s="70">
        <f t="shared" si="46"/>
        <v>81.583275862068973</v>
      </c>
      <c r="AU456" s="70">
        <f t="shared" si="47"/>
        <v>1.6</v>
      </c>
      <c r="AV456" s="70">
        <f>IFERROR(VLOOKUP(A456,Maximos!A:AQ,8+(Precipitacion!$E$2-1)*3,FALSE),"")</f>
        <v>51.7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36792</v>
      </c>
      <c r="AX456" s="72">
        <f t="shared" si="48"/>
        <v>-50.1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</v>
      </c>
      <c r="M457" s="72">
        <v>0</v>
      </c>
      <c r="N457" s="72">
        <v>0</v>
      </c>
      <c r="O457" s="72">
        <v>0</v>
      </c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5</v>
      </c>
      <c r="AQ457" s="70">
        <f t="shared" si="44"/>
        <v>0</v>
      </c>
      <c r="AR457" s="70">
        <f>IFERROR(VLOOKUP(A457,Climatologia_PP!A:U,9+Precipitacion!$E$2,FALSE),"")</f>
        <v>46.037931034482753</v>
      </c>
      <c r="AS457" s="70">
        <f t="shared" si="45"/>
        <v>0</v>
      </c>
      <c r="AT457" s="70">
        <f t="shared" si="46"/>
        <v>74.448948275862065</v>
      </c>
      <c r="AU457" s="70">
        <f t="shared" si="47"/>
        <v>0</v>
      </c>
      <c r="AV457" s="70">
        <f>IFERROR(VLOOKUP(A457,Maximos!A:AQ,8+(Precipitacion!$E$2-1)*3,FALSE),"")</f>
        <v>42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457" s="72">
        <f t="shared" si="48"/>
        <v>-42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4.2</v>
      </c>
      <c r="L459" s="72">
        <v>15.9</v>
      </c>
      <c r="M459" s="72">
        <v>3.5</v>
      </c>
      <c r="N459" s="72">
        <v>5.6</v>
      </c>
      <c r="O459" s="72">
        <v>2.1</v>
      </c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5</v>
      </c>
      <c r="AQ459" s="70">
        <f t="shared" si="44"/>
        <v>31.300000000000004</v>
      </c>
      <c r="AR459" s="70">
        <f>IFERROR(VLOOKUP(A459,Climatologia_PP!A:U,9+Precipitacion!$E$2,FALSE),"")</f>
        <v>133.70344827586209</v>
      </c>
      <c r="AS459" s="70">
        <f t="shared" si="45"/>
        <v>23.410017021715582</v>
      </c>
      <c r="AT459" s="70">
        <f t="shared" si="46"/>
        <v>140.46010213029351</v>
      </c>
      <c r="AU459" s="70">
        <f t="shared" si="47"/>
        <v>15.9</v>
      </c>
      <c r="AV459" s="70">
        <f>IFERROR(VLOOKUP(A459,Maximos!A:AQ,8+(Precipitacion!$E$2-1)*3,FALSE),"")</f>
        <v>72.8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59" s="72">
        <f t="shared" si="48"/>
        <v>-56.9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9</v>
      </c>
      <c r="L461" s="72">
        <v>10</v>
      </c>
      <c r="M461" s="72">
        <v>9</v>
      </c>
      <c r="N461" s="72">
        <v>5</v>
      </c>
      <c r="O461" s="72">
        <v>0</v>
      </c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5</v>
      </c>
      <c r="AQ461" s="70">
        <f t="shared" si="44"/>
        <v>33</v>
      </c>
      <c r="AR461" s="70">
        <f>IFERROR(VLOOKUP(A461,Climatologia_PP!A:U,9+Precipitacion!$E$2,FALSE),"")</f>
        <v>579.84827586206893</v>
      </c>
      <c r="AS461" s="70">
        <f t="shared" si="45"/>
        <v>5.6911439377720692</v>
      </c>
      <c r="AT461" s="70">
        <f t="shared" si="46"/>
        <v>34.146863626632417</v>
      </c>
      <c r="AU461" s="70">
        <f t="shared" si="47"/>
        <v>10</v>
      </c>
      <c r="AV461" s="70">
        <f>IFERROR(VLOOKUP(A461,Maximos!A:AQ,8+(Precipitacion!$E$2-1)*3,FALSE),"")</f>
        <v>179.5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461" s="72">
        <f t="shared" si="48"/>
        <v>-169.5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/>
      <c r="L463" s="106"/>
      <c r="M463" s="106"/>
      <c r="N463" s="106"/>
      <c r="O463" s="106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>
        <f>IFERROR(VLOOKUP(A463,Climatologia_PP!A:U,9+Precipitacion!$E$2,FALSE),"")</f>
        <v>306.50833333333333</v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>
        <f>IFERROR(VLOOKUP(A463,Maximos!A:AQ,8+(Precipitacion!$E$2-1)*3,FALSE),"")</f>
        <v>119.5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34585</v>
      </c>
      <c r="AX463" s="72" t="str">
        <f t="shared" si="48"/>
        <v>NA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87.33616778413456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90.5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2.5</v>
      </c>
      <c r="L465" s="72">
        <v>36.1</v>
      </c>
      <c r="M465" s="72">
        <v>1.9</v>
      </c>
      <c r="N465" s="72">
        <v>13.4</v>
      </c>
      <c r="O465" s="72">
        <v>0</v>
      </c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5</v>
      </c>
      <c r="AQ465" s="70">
        <f t="shared" si="44"/>
        <v>53.9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36.1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>
        <v>41.3</v>
      </c>
      <c r="O466" s="72">
        <v>0</v>
      </c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5</v>
      </c>
      <c r="AQ466" s="70">
        <f t="shared" si="44"/>
        <v>41.3</v>
      </c>
      <c r="AR466" s="70">
        <f>IFERROR(VLOOKUP(A466,Climatologia_PP!A:U,9+Precipitacion!$E$2,FALSE),"")</f>
        <v>215.0788699150086</v>
      </c>
      <c r="AS466" s="70">
        <f t="shared" si="45"/>
        <v>19.20225823035069</v>
      </c>
      <c r="AT466" s="70">
        <f t="shared" si="46"/>
        <v>115.21354938210416</v>
      </c>
      <c r="AU466" s="70">
        <f t="shared" si="47"/>
        <v>41.3</v>
      </c>
      <c r="AV466" s="70">
        <f>IFERROR(VLOOKUP(A466,Maximos!A:AQ,8+(Precipitacion!$E$2-1)*3,FALSE),"")</f>
        <v>116.6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30588</v>
      </c>
      <c r="AX466" s="72">
        <f t="shared" si="48"/>
        <v>-75.3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5</v>
      </c>
      <c r="AQ467" s="70">
        <f t="shared" si="44"/>
        <v>0</v>
      </c>
      <c r="AR467" s="70">
        <f>IFERROR(VLOOKUP(A467,Climatologia_PP!A:U,9+Precipitacion!$E$2,FALSE),"")</f>
        <v>192.61666666666659</v>
      </c>
      <c r="AS467" s="70">
        <f t="shared" si="45"/>
        <v>0</v>
      </c>
      <c r="AT467" s="70">
        <f t="shared" si="46"/>
        <v>0</v>
      </c>
      <c r="AU467" s="70">
        <f t="shared" si="47"/>
        <v>0</v>
      </c>
      <c r="AV467" s="70">
        <f>IFERROR(VLOOKUP(A467,Maximos!A:AQ,8+(Precipitacion!$E$2-1)*3,FALSE),"")</f>
        <v>120.2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44075</v>
      </c>
      <c r="AX467" s="72">
        <f t="shared" si="48"/>
        <v>-120.2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0</v>
      </c>
      <c r="AQ468" s="70" t="str">
        <f t="shared" si="44"/>
        <v/>
      </c>
      <c r="AR468" s="70">
        <f>IFERROR(VLOOKUP(A468,Climatologia_PP!A:U,9+Precipitacion!$E$2,FALSE),"")</f>
        <v>139.2433389206</v>
      </c>
      <c r="AS468" s="70" t="str">
        <f t="shared" si="45"/>
        <v/>
      </c>
      <c r="AT468" s="70" t="str">
        <f t="shared" si="46"/>
        <v/>
      </c>
      <c r="AU468" s="70" t="str">
        <f t="shared" si="47"/>
        <v/>
      </c>
      <c r="AV468" s="70">
        <f>IFERROR(VLOOKUP(A468,Maximos!A:AQ,8+(Precipitacion!$E$2-1)*3,FALSE),"")</f>
        <v>67.2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468" s="72" t="str">
        <f t="shared" si="48"/>
        <v>NA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0</v>
      </c>
      <c r="N469" s="72">
        <v>0</v>
      </c>
      <c r="O469" s="72">
        <v>0</v>
      </c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5</v>
      </c>
      <c r="AQ469" s="70">
        <f t="shared" si="44"/>
        <v>0</v>
      </c>
      <c r="AR469" s="70">
        <f>IFERROR(VLOOKUP(A469,Climatologia_PP!A:U,9+Precipitacion!$E$2,FALSE),"")</f>
        <v>223.10344827586209</v>
      </c>
      <c r="AS469" s="70">
        <f t="shared" si="45"/>
        <v>0</v>
      </c>
      <c r="AT469" s="70">
        <f t="shared" si="46"/>
        <v>0</v>
      </c>
      <c r="AU469" s="70">
        <f t="shared" si="47"/>
        <v>0</v>
      </c>
      <c r="AV469" s="70">
        <f>IFERROR(VLOOKUP(A469,Maximos!A:AQ,8+(Precipitacion!$E$2-1)*3,FALSE),"")</f>
        <v>130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26206</v>
      </c>
      <c r="AX469" s="72">
        <f t="shared" si="48"/>
        <v>-130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0</v>
      </c>
      <c r="N470" s="72">
        <v>0</v>
      </c>
      <c r="O470" s="72">
        <v>0</v>
      </c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5</v>
      </c>
      <c r="AQ470" s="70">
        <f t="shared" si="44"/>
        <v>0</v>
      </c>
      <c r="AR470" s="70">
        <f>IFERROR(VLOOKUP(A470,Climatologia_PP!A:U,9+Precipitacion!$E$2,FALSE),"")</f>
        <v>268.97199999999998</v>
      </c>
      <c r="AS470" s="70">
        <f t="shared" si="45"/>
        <v>0</v>
      </c>
      <c r="AT470" s="70">
        <f t="shared" si="46"/>
        <v>0</v>
      </c>
      <c r="AU470" s="70">
        <f t="shared" si="47"/>
        <v>0</v>
      </c>
      <c r="AV470" s="70">
        <f>IFERROR(VLOOKUP(A470,Maximos!A:AQ,8+(Precipitacion!$E$2-1)*3,FALSE),"")</f>
        <v>130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0" s="72">
        <f t="shared" si="48"/>
        <v>-130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6</v>
      </c>
      <c r="M471" s="72">
        <v>0</v>
      </c>
      <c r="N471" s="72">
        <v>0</v>
      </c>
      <c r="O471" s="72">
        <v>0</v>
      </c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5</v>
      </c>
      <c r="AQ471" s="70">
        <f t="shared" si="44"/>
        <v>6</v>
      </c>
      <c r="AR471" s="70">
        <f>IFERROR(VLOOKUP(A471,Climatologia_PP!A:U,9+Precipitacion!$E$2,FALSE),"")</f>
        <v>273.55172413793099</v>
      </c>
      <c r="AS471" s="70">
        <f t="shared" si="45"/>
        <v>2.1933694693054333</v>
      </c>
      <c r="AT471" s="70">
        <f t="shared" si="46"/>
        <v>13.160216815832602</v>
      </c>
      <c r="AU471" s="70">
        <f t="shared" si="47"/>
        <v>6</v>
      </c>
      <c r="AV471" s="70">
        <f>IFERROR(VLOOKUP(A471,Maximos!A:AQ,8+(Precipitacion!$E$2-1)*3,FALSE),"")</f>
        <v>150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471" s="72">
        <f t="shared" si="48"/>
        <v>-144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/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0</v>
      </c>
      <c r="AQ472" s="70" t="str">
        <f t="shared" si="44"/>
        <v/>
      </c>
      <c r="AR472" s="70">
        <f>IFERROR(VLOOKUP(A472,Climatologia_PP!A:U,9+Precipitacion!$E$2,FALSE),"")</f>
        <v>57.055172413793102</v>
      </c>
      <c r="AS472" s="70" t="str">
        <f t="shared" si="45"/>
        <v/>
      </c>
      <c r="AT472" s="70" t="str">
        <f t="shared" si="46"/>
        <v/>
      </c>
      <c r="AU472" s="70" t="str">
        <f t="shared" si="47"/>
        <v/>
      </c>
      <c r="AV472" s="70">
        <f>IFERROR(VLOOKUP(A472,Maximos!A:AQ,8+(Precipitacion!$E$2-1)*3,FALSE),"")</f>
        <v>84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33870</v>
      </c>
      <c r="AX472" s="72" t="str">
        <f t="shared" si="48"/>
        <v>NA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2.1</v>
      </c>
      <c r="N473" s="72">
        <v>0</v>
      </c>
      <c r="O473" s="72">
        <v>0</v>
      </c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5</v>
      </c>
      <c r="AQ473" s="70">
        <f t="shared" si="44"/>
        <v>2.1</v>
      </c>
      <c r="AR473" s="70">
        <f>IFERROR(VLOOKUP(A473,Climatologia_PP!A:U,9+Precipitacion!$E$2,FALSE),"")</f>
        <v>238.5233333333334</v>
      </c>
      <c r="AS473" s="70">
        <f t="shared" si="45"/>
        <v>0.88041701021563212</v>
      </c>
      <c r="AT473" s="70">
        <f t="shared" si="46"/>
        <v>5.2825020612937923</v>
      </c>
      <c r="AU473" s="70">
        <f t="shared" si="47"/>
        <v>2.1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35338</v>
      </c>
      <c r="AX473" s="72">
        <f t="shared" si="48"/>
        <v>-132.9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5</v>
      </c>
      <c r="AQ474" s="70">
        <f t="shared" si="44"/>
        <v>0</v>
      </c>
      <c r="AR474" s="70">
        <f>IFERROR(VLOOKUP(A474,Climatologia_PP!A:U,9+Precipitacion!$E$2,FALSE),"")</f>
        <v>65.882142857142838</v>
      </c>
      <c r="AS474" s="70">
        <f t="shared" si="45"/>
        <v>0</v>
      </c>
      <c r="AT474" s="70">
        <f t="shared" si="46"/>
        <v>63.435410714285723</v>
      </c>
      <c r="AU474" s="70">
        <f t="shared" si="47"/>
        <v>0</v>
      </c>
      <c r="AV474" s="70">
        <f>IFERROR(VLOOKUP(A474,Maximos!A:AQ,8+(Precipitacion!$E$2-1)*3,FALSE),"")</f>
        <v>100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45560</v>
      </c>
      <c r="AX474" s="72">
        <f t="shared" si="48"/>
        <v>-100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5</v>
      </c>
      <c r="AQ475" s="70">
        <f t="shared" si="44"/>
        <v>0</v>
      </c>
      <c r="AR475" s="70">
        <f>IFERROR(VLOOKUP(A475,Climatologia_PP!A:U,9+Precipitacion!$E$2,FALSE),"")</f>
        <v>200.89655172413791</v>
      </c>
      <c r="AS475" s="70">
        <f t="shared" si="45"/>
        <v>0</v>
      </c>
      <c r="AT475" s="70">
        <f t="shared" si="46"/>
        <v>0</v>
      </c>
      <c r="AU475" s="70">
        <f t="shared" si="47"/>
        <v>0</v>
      </c>
      <c r="AV475" s="70">
        <f>IFERROR(VLOOKUP(A475,Maximos!A:AQ,8+(Precipitacion!$E$2-1)*3,FALSE),"")</f>
        <v>148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475" s="72">
        <f t="shared" si="48"/>
        <v>-148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5</v>
      </c>
      <c r="AQ476" s="70">
        <f t="shared" si="44"/>
        <v>0</v>
      </c>
      <c r="AR476" s="70">
        <f>IFERROR(VLOOKUP(A476,Climatologia_PP!A:U,9+Precipitacion!$E$2,FALSE),"")</f>
        <v>95.093103448275855</v>
      </c>
      <c r="AS476" s="70">
        <f t="shared" si="45"/>
        <v>0</v>
      </c>
      <c r="AT476" s="70">
        <f t="shared" si="46"/>
        <v>47.223327586206899</v>
      </c>
      <c r="AU476" s="70">
        <f t="shared" si="47"/>
        <v>0</v>
      </c>
      <c r="AV476" s="70">
        <f>IFERROR(VLOOKUP(A476,Maximos!A:AQ,8+(Precipitacion!$E$2-1)*3,FALSE),"")</f>
        <v>110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43725</v>
      </c>
      <c r="AX476" s="72">
        <f t="shared" si="48"/>
        <v>-110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6</v>
      </c>
      <c r="M477" s="72">
        <v>0</v>
      </c>
      <c r="N477" s="72">
        <v>0</v>
      </c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4</v>
      </c>
      <c r="AQ477" s="70">
        <f t="shared" si="44"/>
        <v>6</v>
      </c>
      <c r="AR477" s="70">
        <f>IFERROR(VLOOKUP(A477,Climatologia_PP!A:U,9+Precipitacion!$E$2,FALSE),"")</f>
        <v>260.10000000000002</v>
      </c>
      <c r="AS477" s="70">
        <f t="shared" si="45"/>
        <v>2.3068050749711646</v>
      </c>
      <c r="AT477" s="70">
        <f t="shared" si="46"/>
        <v>17.301038062283734</v>
      </c>
      <c r="AU477" s="70">
        <f t="shared" si="47"/>
        <v>6</v>
      </c>
      <c r="AV477" s="70">
        <f>IFERROR(VLOOKUP(A477,Maximos!A:AQ,8+(Precipitacion!$E$2-1)*3,FALSE),"")</f>
        <v>150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32764</v>
      </c>
      <c r="AX477" s="72">
        <f t="shared" si="48"/>
        <v>-144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>
        <v>0</v>
      </c>
      <c r="O478" s="72">
        <v>0</v>
      </c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5</v>
      </c>
      <c r="AQ478" s="70">
        <f t="shared" si="44"/>
        <v>0</v>
      </c>
      <c r="AR478" s="70">
        <f>IFERROR(VLOOKUP(A478,Climatologia_PP!A:U,9+Precipitacion!$E$2,FALSE),"")</f>
        <v>155.13999999999999</v>
      </c>
      <c r="AS478" s="70">
        <f t="shared" si="45"/>
        <v>0</v>
      </c>
      <c r="AT478" s="70">
        <f t="shared" si="46"/>
        <v>13.897300000000016</v>
      </c>
      <c r="AU478" s="70">
        <f t="shared" si="47"/>
        <v>0</v>
      </c>
      <c r="AV478" s="70">
        <f>IFERROR(VLOOKUP(A478,Maximos!A:AQ,8+(Precipitacion!$E$2-1)*3,FALSE),"")</f>
        <v>102.5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478" s="72">
        <f t="shared" si="48"/>
        <v>-102.5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5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119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40793</v>
      </c>
      <c r="AX479" s="72">
        <f t="shared" si="48"/>
        <v>-119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39.5</v>
      </c>
      <c r="L480" s="72">
        <v>0</v>
      </c>
      <c r="M480" s="72">
        <v>1</v>
      </c>
      <c r="N480" s="72">
        <v>3</v>
      </c>
      <c r="O480" s="72">
        <v>0</v>
      </c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5</v>
      </c>
      <c r="AQ480" s="70">
        <f t="shared" si="44"/>
        <v>43.5</v>
      </c>
      <c r="AR480" s="70">
        <f>IFERROR(VLOOKUP(A480,Climatologia_PP!A:U,9+Precipitacion!$E$2,FALSE),"")</f>
        <v>241.26551724137931</v>
      </c>
      <c r="AS480" s="70">
        <f t="shared" si="45"/>
        <v>18.029928394814696</v>
      </c>
      <c r="AT480" s="70">
        <f t="shared" si="46"/>
        <v>108.17957036888819</v>
      </c>
      <c r="AU480" s="70">
        <f t="shared" si="47"/>
        <v>39.5</v>
      </c>
      <c r="AV480" s="70">
        <f>IFERROR(VLOOKUP(A480,Maximos!A:AQ,8+(Precipitacion!$E$2-1)*3,FALSE),"")</f>
        <v>99.5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44093</v>
      </c>
      <c r="AX480" s="72">
        <f t="shared" si="48"/>
        <v>-60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0</v>
      </c>
      <c r="N481" s="72">
        <v>0</v>
      </c>
      <c r="O481" s="72">
        <v>0</v>
      </c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5</v>
      </c>
      <c r="AQ481" s="70">
        <f t="shared" si="44"/>
        <v>0</v>
      </c>
      <c r="AR481" s="70">
        <f>IFERROR(VLOOKUP(A481,Climatologia_PP!A:U,9+Precipitacion!$E$2,FALSE),"")</f>
        <v>229.4620689655172</v>
      </c>
      <c r="AS481" s="70">
        <f t="shared" si="45"/>
        <v>0</v>
      </c>
      <c r="AT481" s="70">
        <f t="shared" si="46"/>
        <v>0</v>
      </c>
      <c r="AU481" s="70">
        <f t="shared" si="47"/>
        <v>0</v>
      </c>
      <c r="AV481" s="70">
        <f>IFERROR(VLOOKUP(A481,Maximos!A:AQ,8+(Precipitacion!$E$2-1)*3,FALSE),"")</f>
        <v>85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34962</v>
      </c>
      <c r="AX481" s="72">
        <f t="shared" si="48"/>
        <v>-85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7.9</v>
      </c>
      <c r="L482" s="72">
        <v>0</v>
      </c>
      <c r="M482" s="72">
        <v>0.7</v>
      </c>
      <c r="N482" s="72">
        <v>1.3</v>
      </c>
      <c r="O482" s="72">
        <v>0</v>
      </c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5</v>
      </c>
      <c r="AQ482" s="70">
        <f t="shared" si="44"/>
        <v>9.9</v>
      </c>
      <c r="AR482" s="70">
        <f>IFERROR(VLOOKUP(A482,Climatologia_PP!A:U,9+Precipitacion!$E$2,FALSE),"")</f>
        <v>302.25357142857138</v>
      </c>
      <c r="AS482" s="70">
        <f t="shared" si="45"/>
        <v>3.2753955406411372</v>
      </c>
      <c r="AT482" s="70">
        <f t="shared" si="46"/>
        <v>19.652373243846821</v>
      </c>
      <c r="AU482" s="70">
        <f t="shared" si="47"/>
        <v>7.9</v>
      </c>
      <c r="AV482" s="70">
        <f>IFERROR(VLOOKUP(A482,Maximos!A:AQ,8+(Precipitacion!$E$2-1)*3,FALSE),"")</f>
        <v>90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28396</v>
      </c>
      <c r="AX482" s="72">
        <f t="shared" si="48"/>
        <v>-82.1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337.31666666666672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44465</v>
      </c>
      <c r="AX483" s="72" t="str">
        <f t="shared" si="48"/>
        <v>NA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5</v>
      </c>
      <c r="L484" s="72">
        <v>0</v>
      </c>
      <c r="M484" s="72">
        <v>0</v>
      </c>
      <c r="N484" s="72">
        <v>1.2</v>
      </c>
      <c r="O484" s="72">
        <v>0</v>
      </c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5</v>
      </c>
      <c r="AQ484" s="70">
        <f t="shared" si="44"/>
        <v>6.2</v>
      </c>
      <c r="AR484" s="70">
        <f>IFERROR(VLOOKUP(A484,Climatologia_PP!A:U,9+Precipitacion!$E$2,FALSE),"")</f>
        <v>157.1481481481481</v>
      </c>
      <c r="AS484" s="70">
        <f t="shared" si="45"/>
        <v>3.9453217063398558</v>
      </c>
      <c r="AT484" s="70">
        <f t="shared" si="46"/>
        <v>23.671930238039131</v>
      </c>
      <c r="AU484" s="70">
        <f t="shared" si="47"/>
        <v>5</v>
      </c>
      <c r="AV484" s="70">
        <f>IFERROR(VLOOKUP(A484,Maximos!A:AQ,8+(Precipitacion!$E$2-1)*3,FALSE),"")</f>
        <v>94.7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484" s="72">
        <f t="shared" si="48"/>
        <v>-89.7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0</v>
      </c>
      <c r="N485" s="72">
        <v>1.5</v>
      </c>
      <c r="O485" s="72">
        <v>0</v>
      </c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5</v>
      </c>
      <c r="AQ485" s="70">
        <f t="shared" si="44"/>
        <v>1.5</v>
      </c>
      <c r="AR485" s="70">
        <f>IFERROR(VLOOKUP(A485,Climatologia_PP!A:U,9+Precipitacion!$E$2,FALSE),"")</f>
        <v>155.05333333333331</v>
      </c>
      <c r="AS485" s="70">
        <f t="shared" si="45"/>
        <v>0.96740906354802658</v>
      </c>
      <c r="AT485" s="70">
        <f t="shared" si="46"/>
        <v>15.445400000000006</v>
      </c>
      <c r="AU485" s="70">
        <f t="shared" si="47"/>
        <v>1.5</v>
      </c>
      <c r="AV485" s="70">
        <f>IFERROR(VLOOKUP(A485,Maximos!A:AQ,8+(Precipitacion!$E$2-1)*3,FALSE),"")</f>
        <v>100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25827</v>
      </c>
      <c r="AX485" s="72">
        <f t="shared" si="48"/>
        <v>-98.5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</v>
      </c>
      <c r="N486" s="72">
        <v>4.2</v>
      </c>
      <c r="O486" s="72">
        <v>0</v>
      </c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5</v>
      </c>
      <c r="AQ486" s="70">
        <f t="shared" si="44"/>
        <v>4.2</v>
      </c>
      <c r="AR486" s="70">
        <f>IFERROR(VLOOKUP(A486,Climatologia_PP!A:U,9+Precipitacion!$E$2,FALSE),"")</f>
        <v>125.12666666666669</v>
      </c>
      <c r="AS486" s="70">
        <f t="shared" si="45"/>
        <v>3.356598646704672</v>
      </c>
      <c r="AT486" s="70">
        <f t="shared" si="46"/>
        <v>34.754699999999985</v>
      </c>
      <c r="AU486" s="70">
        <f t="shared" si="47"/>
        <v>4.2</v>
      </c>
      <c r="AV486" s="70">
        <f>IFERROR(VLOOKUP(A486,Maximos!A:AQ,8+(Precipitacion!$E$2-1)*3,FALSE),"")</f>
        <v>60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32049</v>
      </c>
      <c r="AX486" s="72">
        <f t="shared" si="48"/>
        <v>-55.8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0.5</v>
      </c>
      <c r="M487" s="72">
        <v>0</v>
      </c>
      <c r="N487" s="72">
        <v>7.2</v>
      </c>
      <c r="O487" s="72">
        <v>0</v>
      </c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5</v>
      </c>
      <c r="AQ487" s="70">
        <f t="shared" si="44"/>
        <v>7.7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7.2</v>
      </c>
      <c r="AV487" s="70">
        <f>IFERROR(VLOOKUP(A487,Maximos!A:AQ,8+(Precipitacion!$E$2-1)*3,FALSE),"")</f>
        <v>48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40443</v>
      </c>
      <c r="AX487" s="72">
        <f t="shared" si="48"/>
        <v>-40.799999999999997</v>
      </c>
    </row>
    <row r="488" spans="1:50" ht="14.2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0.4</v>
      </c>
      <c r="L488" s="72">
        <v>0.6</v>
      </c>
      <c r="M488" s="72">
        <v>0</v>
      </c>
      <c r="N488" s="72">
        <v>0</v>
      </c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107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4</v>
      </c>
      <c r="AQ488" s="70">
        <f t="shared" si="44"/>
        <v>1</v>
      </c>
      <c r="AR488" s="70">
        <f>IFERROR(VLOOKUP(A488,Climatologia_PP!A:U,9+Precipitacion!$E$2,FALSE),"")</f>
        <v>283.76114543291658</v>
      </c>
      <c r="AS488" s="70">
        <f t="shared" si="45"/>
        <v>0.35240906519261567</v>
      </c>
      <c r="AT488" s="70">
        <f t="shared" si="46"/>
        <v>2.6430679889446176</v>
      </c>
      <c r="AU488" s="70">
        <f t="shared" si="47"/>
        <v>0.6</v>
      </c>
      <c r="AV488" s="70">
        <f>IFERROR(VLOOKUP(A488,Maximos!A:AQ,8+(Precipitacion!$E$2-1)*3,FALSE),"")</f>
        <v>168.9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15975</v>
      </c>
      <c r="AX488" s="72">
        <f t="shared" si="48"/>
        <v>-168.3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23</v>
      </c>
      <c r="L489" s="72">
        <v>0</v>
      </c>
      <c r="M489" s="72">
        <v>4</v>
      </c>
      <c r="N489" s="72">
        <v>10</v>
      </c>
      <c r="O489" s="72">
        <v>13</v>
      </c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5</v>
      </c>
      <c r="AQ489" s="70">
        <f t="shared" si="44"/>
        <v>50</v>
      </c>
      <c r="AR489" s="70">
        <f>IFERROR(VLOOKUP(A489,Climatologia_PP!A:U,9+Precipitacion!$E$2,FALSE),"")</f>
        <v>291.33999999999997</v>
      </c>
      <c r="AS489" s="70">
        <f t="shared" si="45"/>
        <v>17.162078670968629</v>
      </c>
      <c r="AT489" s="70">
        <f t="shared" si="46"/>
        <v>102.97247202581178</v>
      </c>
      <c r="AU489" s="70">
        <f t="shared" si="47"/>
        <v>23</v>
      </c>
      <c r="AV489" s="70">
        <f>IFERROR(VLOOKUP(A489,Maximos!A:AQ,8+(Precipitacion!$E$2-1)*3,FALSE),"")</f>
        <v>120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34227</v>
      </c>
      <c r="AX489" s="72">
        <f t="shared" si="48"/>
        <v>-97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12.9</v>
      </c>
      <c r="M490" s="72">
        <v>11.4</v>
      </c>
      <c r="N490" s="72">
        <v>0</v>
      </c>
      <c r="O490" s="72">
        <v>0</v>
      </c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5</v>
      </c>
      <c r="AQ490" s="70">
        <f t="shared" si="44"/>
        <v>24.3</v>
      </c>
      <c r="AR490" s="70">
        <f>IFERROR(VLOOKUP(A490,Climatologia_PP!A:U,9+Precipitacion!$E$2,FALSE),"")</f>
        <v>275.35666666666663</v>
      </c>
      <c r="AS490" s="70">
        <f t="shared" si="45"/>
        <v>8.8249179851586437</v>
      </c>
      <c r="AT490" s="70">
        <f t="shared" si="46"/>
        <v>52.949507910951866</v>
      </c>
      <c r="AU490" s="70">
        <f t="shared" si="47"/>
        <v>12.9</v>
      </c>
      <c r="AV490" s="70">
        <f>IFERROR(VLOOKUP(A490,Maximos!A:AQ,8+(Precipitacion!$E$2-1)*3,FALSE),"")</f>
        <v>127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35694</v>
      </c>
      <c r="AX490" s="72">
        <f t="shared" si="48"/>
        <v>-114.1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2</v>
      </c>
      <c r="L491" s="72">
        <v>0</v>
      </c>
      <c r="M491" s="72">
        <v>0</v>
      </c>
      <c r="N491" s="72">
        <v>0</v>
      </c>
      <c r="O491" s="72">
        <v>0</v>
      </c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si="43"/>
        <v>5</v>
      </c>
      <c r="AQ491" s="70">
        <f t="shared" si="44"/>
        <v>2</v>
      </c>
      <c r="AR491" s="70">
        <f>IFERROR(VLOOKUP(A491,Climatologia_PP!A:U,9+Precipitacion!$E$2,FALSE),"")</f>
        <v>210.37</v>
      </c>
      <c r="AS491" s="70">
        <f t="shared" si="45"/>
        <v>0.95070589913010406</v>
      </c>
      <c r="AT491" s="70">
        <f t="shared" si="46"/>
        <v>5.7042353947806248</v>
      </c>
      <c r="AU491" s="70">
        <f t="shared" si="47"/>
        <v>2</v>
      </c>
      <c r="AV491" s="70">
        <f>IFERROR(VLOOKUP(A491,Maximos!A:AQ,8+(Precipitacion!$E$2-1)*3,FALSE),"")</f>
        <v>66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34963</v>
      </c>
      <c r="AX491" s="72">
        <f t="shared" si="48"/>
        <v>-64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0.7</v>
      </c>
      <c r="L492" s="72">
        <v>0.4</v>
      </c>
      <c r="M492" s="72">
        <v>2.4</v>
      </c>
      <c r="N492" s="72">
        <v>1.1000000000000001</v>
      </c>
      <c r="O492" s="72">
        <v>0</v>
      </c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3"/>
        <v>5</v>
      </c>
      <c r="AQ492" s="70">
        <f t="shared" si="44"/>
        <v>4.5999999999999996</v>
      </c>
      <c r="AR492" s="70">
        <f>IFERROR(VLOOKUP(A492,Climatologia_PP!A:U,9+Precipitacion!$E$2,FALSE),"")</f>
        <v>279.76538461538462</v>
      </c>
      <c r="AS492" s="70">
        <f t="shared" si="45"/>
        <v>1.6442348671276756</v>
      </c>
      <c r="AT492" s="70">
        <f t="shared" si="46"/>
        <v>9.8654092027660543</v>
      </c>
      <c r="AU492" s="70">
        <f t="shared" si="47"/>
        <v>2.4</v>
      </c>
      <c r="AV492" s="70">
        <f>IFERROR(VLOOKUP(A492,Maximos!A:AQ,8+(Precipitacion!$E$2-1)*3,FALSE),"")</f>
        <v>124.8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40440</v>
      </c>
      <c r="AX492" s="72">
        <f t="shared" si="48"/>
        <v>-122.39999999999999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/>
      <c r="L493" s="72"/>
      <c r="M493" s="72"/>
      <c r="N493" s="72"/>
      <c r="O493" s="72">
        <v>0</v>
      </c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3"/>
        <v>1</v>
      </c>
      <c r="AQ493" s="70">
        <f t="shared" si="44"/>
        <v>0</v>
      </c>
      <c r="AR493" s="70">
        <f>IFERROR(VLOOKUP(A493,Climatologia_PP!A:U,9+Precipitacion!$E$2,FALSE),"")</f>
        <v>463.83928571428578</v>
      </c>
      <c r="AS493" s="70">
        <f t="shared" si="45"/>
        <v>0</v>
      </c>
      <c r="AT493" s="70">
        <f t="shared" si="46"/>
        <v>48.513839285714276</v>
      </c>
      <c r="AU493" s="70">
        <f t="shared" si="47"/>
        <v>0</v>
      </c>
      <c r="AV493" s="70">
        <f>IFERROR(VLOOKUP(A493,Maximos!A:AQ,8+(Precipitacion!$E$2-1)*3,FALSE),"")</f>
        <v>135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37139</v>
      </c>
      <c r="AX493" s="72">
        <f t="shared" si="48"/>
        <v>-135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3.4</v>
      </c>
      <c r="N494" s="72">
        <v>4.5999999999999996</v>
      </c>
      <c r="O494" s="72">
        <v>0</v>
      </c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3"/>
        <v>5</v>
      </c>
      <c r="AQ494" s="70">
        <f t="shared" si="44"/>
        <v>8</v>
      </c>
      <c r="AR494" s="70">
        <f>IFERROR(VLOOKUP(A494,Climatologia_PP!A:U,9+Precipitacion!$E$2,FALSE),"")</f>
        <v>294.37241379310342</v>
      </c>
      <c r="AS494" s="70">
        <f t="shared" si="45"/>
        <v>2.7176459563302413</v>
      </c>
      <c r="AT494" s="70">
        <f t="shared" si="46"/>
        <v>16.305875737981445</v>
      </c>
      <c r="AU494" s="70">
        <f t="shared" si="47"/>
        <v>4.5999999999999996</v>
      </c>
      <c r="AV494" s="70">
        <f>IFERROR(VLOOKUP(A494,Maximos!A:AQ,8+(Precipitacion!$E$2-1)*3,FALSE),"")</f>
        <v>87.5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494" s="72">
        <f t="shared" si="48"/>
        <v>-82.9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0.7</v>
      </c>
      <c r="L495" s="72">
        <v>0.8</v>
      </c>
      <c r="M495" s="72">
        <v>2.4</v>
      </c>
      <c r="N495" s="72">
        <v>0.4</v>
      </c>
      <c r="O495" s="72">
        <v>0</v>
      </c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3"/>
        <v>5</v>
      </c>
      <c r="AQ495" s="70">
        <f t="shared" si="44"/>
        <v>4.3</v>
      </c>
      <c r="AR495" s="70">
        <f>IFERROR(VLOOKUP(A495,Climatologia_PP!A:U,9+Precipitacion!$E$2,FALSE),"")</f>
        <v>260.8241379310345</v>
      </c>
      <c r="AS495" s="70">
        <f t="shared" si="45"/>
        <v>1.648620420682452</v>
      </c>
      <c r="AT495" s="70">
        <f t="shared" si="46"/>
        <v>9.8917225240947122</v>
      </c>
      <c r="AU495" s="70">
        <f t="shared" si="47"/>
        <v>2.4</v>
      </c>
      <c r="AV495" s="70">
        <f>IFERROR(VLOOKUP(A495,Maximos!A:AQ,8+(Precipitacion!$E$2-1)*3,FALSE),"")</f>
        <v>120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32760</v>
      </c>
      <c r="AX495" s="72">
        <f t="shared" si="48"/>
        <v>-117.6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4.3</v>
      </c>
      <c r="L496" s="72">
        <v>0</v>
      </c>
      <c r="M496" s="72">
        <v>3.2</v>
      </c>
      <c r="N496" s="72">
        <v>5.0999999999999996</v>
      </c>
      <c r="O496" s="72">
        <v>0</v>
      </c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3"/>
        <v>5</v>
      </c>
      <c r="AQ496" s="70">
        <f t="shared" si="44"/>
        <v>12.6</v>
      </c>
      <c r="AR496" s="70">
        <f>IFERROR(VLOOKUP(A496,Climatologia_PP!A:U,9+Precipitacion!$E$2,FALSE),"")</f>
        <v>225.03</v>
      </c>
      <c r="AS496" s="70">
        <f t="shared" si="45"/>
        <v>5.5992534328756163</v>
      </c>
      <c r="AT496" s="70">
        <f t="shared" si="46"/>
        <v>33.595520597253696</v>
      </c>
      <c r="AU496" s="70">
        <f t="shared" si="47"/>
        <v>5.0999999999999996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35698</v>
      </c>
      <c r="AX496" s="72">
        <f t="shared" si="48"/>
        <v>-84.9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3</v>
      </c>
      <c r="M497" s="72">
        <v>0</v>
      </c>
      <c r="N497" s="72">
        <v>0</v>
      </c>
      <c r="O497" s="72">
        <v>0</v>
      </c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3"/>
        <v>5</v>
      </c>
      <c r="AQ497" s="70">
        <f t="shared" si="44"/>
        <v>3</v>
      </c>
      <c r="AR497" s="70">
        <f>IFERROR(VLOOKUP(A497,Climatologia_PP!A:U,9+Precipitacion!$E$2,FALSE),"")</f>
        <v>294.83999999999997</v>
      </c>
      <c r="AS497" s="70">
        <f t="shared" si="45"/>
        <v>1.0175010175010177</v>
      </c>
      <c r="AT497" s="70">
        <f t="shared" si="46"/>
        <v>6.1050061050061055</v>
      </c>
      <c r="AU497" s="70">
        <f t="shared" si="47"/>
        <v>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497" s="72">
        <f t="shared" si="48"/>
        <v>-87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281.16000000000003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79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38618</v>
      </c>
      <c r="AX498" s="72" t="str">
        <f t="shared" si="48"/>
        <v>NA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1.2</v>
      </c>
      <c r="L499" s="72">
        <v>2</v>
      </c>
      <c r="M499" s="72">
        <v>0</v>
      </c>
      <c r="N499" s="72">
        <v>2.7</v>
      </c>
      <c r="O499" s="72">
        <v>0</v>
      </c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3"/>
        <v>5</v>
      </c>
      <c r="AQ499" s="70">
        <f t="shared" si="44"/>
        <v>5.9</v>
      </c>
      <c r="AR499" s="70">
        <f>IFERROR(VLOOKUP(A499,Climatologia_PP!A:U,9+Precipitacion!$E$2,FALSE),"")</f>
        <v>150.26296296296289</v>
      </c>
      <c r="AS499" s="70">
        <f t="shared" si="45"/>
        <v>3.9264499272879663</v>
      </c>
      <c r="AT499" s="70">
        <f t="shared" si="46"/>
        <v>23.558699563727796</v>
      </c>
      <c r="AU499" s="70">
        <f t="shared" si="47"/>
        <v>2.7</v>
      </c>
      <c r="AV499" s="70">
        <f>IFERROR(VLOOKUP(A499,Maximos!A:AQ,8+(Precipitacion!$E$2-1)*3,FALSE),"")</f>
        <v>57.7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33132</v>
      </c>
      <c r="AX499" s="72">
        <f t="shared" si="48"/>
        <v>-55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2.2000000000000002</v>
      </c>
      <c r="L500" s="72">
        <v>1.5</v>
      </c>
      <c r="M500" s="72">
        <v>0</v>
      </c>
      <c r="N500" s="72">
        <v>3.1</v>
      </c>
      <c r="O500" s="72">
        <v>0</v>
      </c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3"/>
        <v>5</v>
      </c>
      <c r="AQ500" s="70">
        <f t="shared" si="44"/>
        <v>6.8000000000000007</v>
      </c>
      <c r="AR500" s="70">
        <f>IFERROR(VLOOKUP(A500,Climatologia_PP!A:U,9+Precipitacion!$E$2,FALSE),"")</f>
        <v>180.85000000000011</v>
      </c>
      <c r="AS500" s="70">
        <f t="shared" si="45"/>
        <v>3.7600221177771611</v>
      </c>
      <c r="AT500" s="70">
        <f t="shared" si="46"/>
        <v>22.560132706662969</v>
      </c>
      <c r="AU500" s="70">
        <f t="shared" si="47"/>
        <v>3.1</v>
      </c>
      <c r="AV500" s="70">
        <f>IFERROR(VLOOKUP(A500,Maximos!A:AQ,8+(Precipitacion!$E$2-1)*3,FALSE),"")</f>
        <v>92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34596</v>
      </c>
      <c r="AX500" s="72">
        <f t="shared" si="48"/>
        <v>-88.9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3</v>
      </c>
      <c r="O501" s="72">
        <v>0</v>
      </c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3"/>
        <v>5</v>
      </c>
      <c r="AQ501" s="70">
        <f t="shared" si="44"/>
        <v>3</v>
      </c>
      <c r="AR501" s="70">
        <f>IFERROR(VLOOKUP(A501,Climatologia_PP!A:U,9+Precipitacion!$E$2,FALSE),"")</f>
        <v>124.964</v>
      </c>
      <c r="AS501" s="70">
        <f t="shared" si="45"/>
        <v>2.4006913991229473</v>
      </c>
      <c r="AT501" s="70">
        <f t="shared" si="46"/>
        <v>33.644980000000004</v>
      </c>
      <c r="AU501" s="70">
        <f t="shared" si="47"/>
        <v>3</v>
      </c>
      <c r="AV501" s="70">
        <f>IFERROR(VLOOKUP(A501,Maximos!A:AQ,8+(Precipitacion!$E$2-1)*3,FALSE),"")</f>
        <v>60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34960</v>
      </c>
      <c r="AX501" s="72">
        <f t="shared" si="48"/>
        <v>-57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4</v>
      </c>
      <c r="M502" s="72">
        <v>2.4</v>
      </c>
      <c r="N502" s="72">
        <v>3</v>
      </c>
      <c r="O502" s="72">
        <v>0</v>
      </c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3"/>
        <v>5</v>
      </c>
      <c r="AQ502" s="70">
        <f t="shared" si="44"/>
        <v>9.4</v>
      </c>
      <c r="AR502" s="70">
        <f>IFERROR(VLOOKUP(A502,Climatologia_PP!A:U,9+Precipitacion!$E$2,FALSE),"")</f>
        <v>140.98666666666671</v>
      </c>
      <c r="AS502" s="70">
        <f t="shared" si="45"/>
        <v>6.6672971439379598</v>
      </c>
      <c r="AT502" s="70">
        <f t="shared" si="46"/>
        <v>40.003782863627755</v>
      </c>
      <c r="AU502" s="70">
        <f t="shared" si="47"/>
        <v>4</v>
      </c>
      <c r="AV502" s="70">
        <f>IFERROR(VLOOKUP(A502,Maximos!A:AQ,8+(Precipitacion!$E$2-1)*3,FALSE),"")</f>
        <v>90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30584</v>
      </c>
      <c r="AX502" s="72">
        <f t="shared" si="48"/>
        <v>-86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18</v>
      </c>
      <c r="L503" s="72">
        <v>3</v>
      </c>
      <c r="M503" s="72">
        <v>5</v>
      </c>
      <c r="N503" s="72">
        <v>2</v>
      </c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3"/>
        <v>4</v>
      </c>
      <c r="AQ503" s="70">
        <f t="shared" si="44"/>
        <v>28</v>
      </c>
      <c r="AR503" s="70">
        <f>IFERROR(VLOOKUP(A503,Climatologia_PP!A:U,9+Precipitacion!$E$2,FALSE),"")</f>
        <v>328.30833333333328</v>
      </c>
      <c r="AS503" s="70">
        <f t="shared" si="45"/>
        <v>8.5285681650887142</v>
      </c>
      <c r="AT503" s="70">
        <f t="shared" si="46"/>
        <v>63.964261238165356</v>
      </c>
      <c r="AU503" s="70">
        <f t="shared" si="47"/>
        <v>18</v>
      </c>
      <c r="AV503" s="70">
        <f>IFERROR(VLOOKUP(A503,Maximos!A:AQ,8+(Precipitacion!$E$2-1)*3,FALSE),"")</f>
        <v>145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40441</v>
      </c>
      <c r="AX503" s="72">
        <f t="shared" si="48"/>
        <v>-127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/>
      <c r="O504" s="72">
        <v>0</v>
      </c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3"/>
        <v>4</v>
      </c>
      <c r="AQ504" s="70">
        <f t="shared" si="44"/>
        <v>0</v>
      </c>
      <c r="AR504" s="70">
        <f>IFERROR(VLOOKUP(A504,Climatologia_PP!A:U,9+Precipitacion!$E$2,FALSE),"")</f>
        <v>123.4137931034483</v>
      </c>
      <c r="AS504" s="70">
        <f t="shared" si="45"/>
        <v>0</v>
      </c>
      <c r="AT504" s="70">
        <f t="shared" si="46"/>
        <v>45.204275862068954</v>
      </c>
      <c r="AU504" s="70">
        <f t="shared" si="47"/>
        <v>0</v>
      </c>
      <c r="AV504" s="70">
        <f>IFERROR(VLOOKUP(A504,Maximos!A:AQ,8+(Precipitacion!$E$2-1)*3,FALSE),"")</f>
        <v>64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40059</v>
      </c>
      <c r="AX504" s="72">
        <f t="shared" si="48"/>
        <v>-64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54.8</v>
      </c>
      <c r="L505" s="72">
        <v>0</v>
      </c>
      <c r="M505" s="72">
        <v>0</v>
      </c>
      <c r="N505" s="72">
        <v>0</v>
      </c>
      <c r="O505" s="72">
        <v>0</v>
      </c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3"/>
        <v>5</v>
      </c>
      <c r="AQ505" s="70">
        <f t="shared" si="44"/>
        <v>54.8</v>
      </c>
      <c r="AR505" s="70">
        <f>IFERROR(VLOOKUP(A505,Climatologia_PP!A:U,9+Precipitacion!$E$2,FALSE),"")</f>
        <v>356.74993675948781</v>
      </c>
      <c r="AS505" s="70">
        <f t="shared" si="45"/>
        <v>15.360899709687919</v>
      </c>
      <c r="AT505" s="70">
        <f t="shared" si="46"/>
        <v>92.165398258127524</v>
      </c>
      <c r="AU505" s="70">
        <f t="shared" si="47"/>
        <v>54.8</v>
      </c>
      <c r="AV505" s="70">
        <f>IFERROR(VLOOKUP(A505,Maximos!A:AQ,8+(Precipitacion!$E$2-1)*3,FALSE),"")</f>
        <v>142.4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33853</v>
      </c>
      <c r="AX505" s="72">
        <f t="shared" si="48"/>
        <v>-87.600000000000009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1.9</v>
      </c>
      <c r="M506" s="72">
        <v>1.6</v>
      </c>
      <c r="N506" s="72">
        <v>3.1</v>
      </c>
      <c r="O506" s="72">
        <v>0</v>
      </c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3"/>
        <v>5</v>
      </c>
      <c r="AQ506" s="70">
        <f t="shared" si="44"/>
        <v>6.6</v>
      </c>
      <c r="AR506" s="70">
        <f>IFERROR(VLOOKUP(A506,Climatologia_PP!A:U,9+Precipitacion!$E$2,FALSE),"")</f>
        <v>126.6166666666667</v>
      </c>
      <c r="AS506" s="70">
        <f t="shared" si="45"/>
        <v>5.2125839147031705</v>
      </c>
      <c r="AT506" s="70">
        <f t="shared" si="46"/>
        <v>36.32774999999998</v>
      </c>
      <c r="AU506" s="70">
        <f t="shared" si="47"/>
        <v>3.1</v>
      </c>
      <c r="AV506" s="70">
        <f>IFERROR(VLOOKUP(A506,Maximos!A:AQ,8+(Precipitacion!$E$2-1)*3,FALSE),"")</f>
        <v>47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06" s="72">
        <f t="shared" si="48"/>
        <v>-43.9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0</v>
      </c>
      <c r="N507" s="72">
        <v>22</v>
      </c>
      <c r="O507" s="72">
        <v>0</v>
      </c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3"/>
        <v>5</v>
      </c>
      <c r="AQ507" s="70">
        <f t="shared" si="44"/>
        <v>22</v>
      </c>
      <c r="AR507" s="70">
        <f>IFERROR(VLOOKUP(A507,Climatologia_PP!A:U,9+Precipitacion!$E$2,FALSE),"")</f>
        <v>204.22</v>
      </c>
      <c r="AS507" s="70">
        <f t="shared" si="45"/>
        <v>10.772696112036041</v>
      </c>
      <c r="AT507" s="70">
        <f t="shared" si="46"/>
        <v>64.636176672216237</v>
      </c>
      <c r="AU507" s="70">
        <f t="shared" si="47"/>
        <v>22</v>
      </c>
      <c r="AV507" s="70">
        <f>IFERROR(VLOOKUP(A507,Maximos!A:AQ,8+(Precipitacion!$E$2-1)*3,FALSE),"")</f>
        <v>83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26570</v>
      </c>
      <c r="AX507" s="72">
        <f t="shared" si="48"/>
        <v>-61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2.6</v>
      </c>
      <c r="L508" s="72">
        <v>0</v>
      </c>
      <c r="M508" s="72">
        <v>0</v>
      </c>
      <c r="N508" s="72">
        <v>0</v>
      </c>
      <c r="O508" s="72">
        <v>0</v>
      </c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3"/>
        <v>5</v>
      </c>
      <c r="AQ508" s="70">
        <f t="shared" si="44"/>
        <v>2.6</v>
      </c>
      <c r="AR508" s="70">
        <f>IFERROR(VLOOKUP(A508,Climatologia_PP!A:U,9+Precipitacion!$E$2,FALSE),"")</f>
        <v>238.83703703703699</v>
      </c>
      <c r="AS508" s="70">
        <f t="shared" si="45"/>
        <v>1.0886083801135131</v>
      </c>
      <c r="AT508" s="70">
        <f t="shared" si="46"/>
        <v>6.5316502806810792</v>
      </c>
      <c r="AU508" s="70">
        <f t="shared" si="47"/>
        <v>2.6</v>
      </c>
      <c r="AV508" s="70">
        <f>IFERROR(VLOOKUP(A508,Maximos!A:AQ,8+(Precipitacion!$E$2-1)*3,FALSE),"")</f>
        <v>162.69999999999999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28382</v>
      </c>
      <c r="AX508" s="72">
        <f t="shared" si="48"/>
        <v>-160.1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3.8</v>
      </c>
      <c r="M509" s="72">
        <v>0</v>
      </c>
      <c r="N509" s="72">
        <v>7.5</v>
      </c>
      <c r="O509" s="72">
        <v>0</v>
      </c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3"/>
        <v>5</v>
      </c>
      <c r="AQ509" s="70">
        <f t="shared" si="44"/>
        <v>11.3</v>
      </c>
      <c r="AR509" s="70">
        <f>IFERROR(VLOOKUP(A509,Climatologia_PP!A:U,9+Precipitacion!$E$2,FALSE),"")</f>
        <v>156.6142857142857</v>
      </c>
      <c r="AS509" s="70">
        <f t="shared" si="45"/>
        <v>7.2151783271002472</v>
      </c>
      <c r="AT509" s="70">
        <f t="shared" si="46"/>
        <v>43.291069962601483</v>
      </c>
      <c r="AU509" s="70">
        <f t="shared" si="47"/>
        <v>7.5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4</v>
      </c>
      <c r="O510" s="72">
        <v>0</v>
      </c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3"/>
        <v>5</v>
      </c>
      <c r="AQ510" s="70">
        <f t="shared" si="44"/>
        <v>4</v>
      </c>
      <c r="AR510" s="70">
        <f>IFERROR(VLOOKUP(A510,Climatologia_PP!A:U,9+Precipitacion!$E$2,FALSE),"")</f>
        <v>167.1933333333333</v>
      </c>
      <c r="AS510" s="70">
        <f t="shared" si="45"/>
        <v>2.3924398899477657</v>
      </c>
      <c r="AT510" s="70">
        <f t="shared" si="46"/>
        <v>14.354639339686594</v>
      </c>
      <c r="AU510" s="70">
        <f t="shared" si="47"/>
        <v>4</v>
      </c>
      <c r="AV510" s="70">
        <f>IFERROR(VLOOKUP(A510,Maximos!A:AQ,8+(Precipitacion!$E$2-1)*3,FALSE),"")</f>
        <v>135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37148</v>
      </c>
      <c r="AX510" s="72">
        <f t="shared" si="48"/>
        <v>-131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/>
      <c r="L511" s="72"/>
      <c r="M511" s="72">
        <v>0</v>
      </c>
      <c r="N511" s="72">
        <v>0</v>
      </c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3"/>
        <v>2</v>
      </c>
      <c r="AQ511" s="70">
        <f t="shared" si="44"/>
        <v>0</v>
      </c>
      <c r="AR511" s="70">
        <f>IFERROR(VLOOKUP(A511,Climatologia_PP!A:U,9+Precipitacion!$E$2,FALSE),"")</f>
        <v>248.81071428571431</v>
      </c>
      <c r="AS511" s="70">
        <f t="shared" si="45"/>
        <v>0</v>
      </c>
      <c r="AT511" s="70">
        <f t="shared" si="46"/>
        <v>44.764021428571418</v>
      </c>
      <c r="AU511" s="70">
        <f t="shared" si="47"/>
        <v>0</v>
      </c>
      <c r="AV511" s="70">
        <f>IFERROR(VLOOKUP(A511,Maximos!A:AQ,8+(Precipitacion!$E$2-1)*3,FALSE),"")</f>
        <v>146.19999999999999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36797</v>
      </c>
      <c r="AX511" s="72">
        <f t="shared" si="48"/>
        <v>-146.19999999999999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0.5</v>
      </c>
      <c r="L512" s="72">
        <v>0</v>
      </c>
      <c r="M512" s="72">
        <v>0</v>
      </c>
      <c r="N512" s="72">
        <v>1</v>
      </c>
      <c r="O512" s="72">
        <v>0</v>
      </c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3"/>
        <v>5</v>
      </c>
      <c r="AQ512" s="70">
        <f t="shared" si="44"/>
        <v>1.5</v>
      </c>
      <c r="AR512" s="70">
        <f>IFERROR(VLOOKUP(A512,Climatologia_PP!A:U,9+Precipitacion!$E$2,FALSE),"")</f>
        <v>181.2076923076923</v>
      </c>
      <c r="AS512" s="70">
        <f t="shared" si="45"/>
        <v>0.82777942861994325</v>
      </c>
      <c r="AT512" s="70">
        <f t="shared" si="46"/>
        <v>4.9666765717196597</v>
      </c>
      <c r="AU512" s="70">
        <f t="shared" si="47"/>
        <v>1</v>
      </c>
      <c r="AV512" s="70">
        <f>IFERROR(VLOOKUP(A512,Maximos!A:AQ,8+(Precipitacion!$E$2-1)*3,FALSE),"")</f>
        <v>68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27280</v>
      </c>
      <c r="AX512" s="72">
        <f t="shared" si="48"/>
        <v>-67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0</v>
      </c>
      <c r="N513" s="72">
        <v>0</v>
      </c>
      <c r="O513" s="72">
        <v>0</v>
      </c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3"/>
        <v>5</v>
      </c>
      <c r="AQ513" s="70">
        <f t="shared" si="44"/>
        <v>0</v>
      </c>
      <c r="AR513" s="70">
        <f>IFERROR(VLOOKUP(A513,Climatologia_PP!A:U,9+Precipitacion!$E$2,FALSE),"")</f>
        <v>212.34999999999991</v>
      </c>
      <c r="AS513" s="70">
        <f t="shared" si="45"/>
        <v>0</v>
      </c>
      <c r="AT513" s="70">
        <f t="shared" si="46"/>
        <v>0</v>
      </c>
      <c r="AU513" s="70">
        <f t="shared" si="47"/>
        <v>0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44834</v>
      </c>
      <c r="AX513" s="72">
        <f t="shared" si="48"/>
        <v>-74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1.2</v>
      </c>
      <c r="L514" s="72">
        <v>0</v>
      </c>
      <c r="M514" s="72">
        <v>0</v>
      </c>
      <c r="N514" s="72">
        <v>5.6</v>
      </c>
      <c r="O514" s="72">
        <v>0</v>
      </c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3"/>
        <v>5</v>
      </c>
      <c r="AQ514" s="70">
        <f t="shared" si="44"/>
        <v>6.8</v>
      </c>
      <c r="AR514" s="70">
        <f>IFERROR(VLOOKUP(A514,Climatologia_PP!A:U,9+Precipitacion!$E$2,FALSE),"")</f>
        <v>262.45172413793108</v>
      </c>
      <c r="AS514" s="70">
        <f t="shared" si="45"/>
        <v>2.5909526875221709</v>
      </c>
      <c r="AT514" s="70">
        <f t="shared" si="46"/>
        <v>15.545716125133028</v>
      </c>
      <c r="AU514" s="70">
        <f t="shared" si="47"/>
        <v>5.6</v>
      </c>
      <c r="AV514" s="70">
        <f>IFERROR(VLOOKUP(A514,Maximos!A:AQ,8+(Precipitacion!$E$2-1)*3,FALSE),"")</f>
        <v>88.9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37146</v>
      </c>
      <c r="AX514" s="72">
        <f t="shared" si="48"/>
        <v>-83.300000000000011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3"/>
        <v>5</v>
      </c>
      <c r="AQ515" s="70">
        <f t="shared" si="44"/>
        <v>0</v>
      </c>
      <c r="AR515" s="70">
        <f>IFERROR(VLOOKUP(A515,Climatologia_PP!A:U,9+Precipitacion!$E$2,FALSE),"")</f>
        <v>179.8</v>
      </c>
      <c r="AS515" s="70">
        <f t="shared" si="45"/>
        <v>0</v>
      </c>
      <c r="AT515" s="70">
        <f t="shared" si="46"/>
        <v>0.21099999999999852</v>
      </c>
      <c r="AU515" s="70">
        <f t="shared" si="47"/>
        <v>0</v>
      </c>
      <c r="AV515" s="70">
        <f>IFERROR(VLOOKUP(A515,Maximos!A:AQ,8+(Precipitacion!$E$2-1)*3,FALSE),"")</f>
        <v>95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26923</v>
      </c>
      <c r="AX515" s="72">
        <f t="shared" si="48"/>
        <v>-95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18.100000000000001</v>
      </c>
      <c r="L516" s="72">
        <v>3.6</v>
      </c>
      <c r="M516" s="72">
        <v>2.5</v>
      </c>
      <c r="N516" s="72">
        <v>0.5</v>
      </c>
      <c r="O516" s="72">
        <v>0.2</v>
      </c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3"/>
        <v>5</v>
      </c>
      <c r="AQ516" s="70">
        <f t="shared" si="44"/>
        <v>24.900000000000002</v>
      </c>
      <c r="AR516" s="70">
        <f>IFERROR(VLOOKUP(A516,Climatologia_PP!A:U,9+Precipitacion!$E$2,FALSE),"")</f>
        <v>377.92758620689659</v>
      </c>
      <c r="AS516" s="70">
        <f t="shared" si="45"/>
        <v>6.5885637642679225</v>
      </c>
      <c r="AT516" s="70">
        <f t="shared" si="46"/>
        <v>39.531382585607538</v>
      </c>
      <c r="AU516" s="70">
        <f t="shared" si="47"/>
        <v>18.100000000000001</v>
      </c>
      <c r="AV516" s="70">
        <f>IFERROR(VLOOKUP(A516,Maximos!A:AQ,8+(Precipitacion!$E$2-1)*3,FALSE),"")</f>
        <v>135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34597</v>
      </c>
      <c r="AX516" s="72">
        <f t="shared" si="48"/>
        <v>-116.9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2.4</v>
      </c>
      <c r="L517" s="72">
        <v>0</v>
      </c>
      <c r="M517" s="72">
        <v>1.8</v>
      </c>
      <c r="N517" s="72">
        <v>22.6</v>
      </c>
      <c r="O517" s="72">
        <v>0</v>
      </c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ref="AP517:AP580" si="49">COUNTIF(K517:AO517,"&gt;=0")</f>
        <v>5</v>
      </c>
      <c r="AQ517" s="70">
        <f t="shared" ref="AQ517:AQ580" si="50">IF(AP517&gt;0,SUM(K517:AO517),"")</f>
        <v>26.8</v>
      </c>
      <c r="AR517" s="70">
        <f>IFERROR(VLOOKUP(A517,Climatologia_PP!A:U,9+Precipitacion!$E$2,FALSE),"")</f>
        <v>163.53571428571431</v>
      </c>
      <c r="AS517" s="70">
        <f t="shared" ref="AS517:AS580" si="51">IFERROR((AQ517/AR517)*100,"")</f>
        <v>16.387857610832057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98.327145664992344</v>
      </c>
      <c r="AU517" s="70">
        <f t="shared" ref="AU517:AU580" si="53">IF(AP517&gt;0,MAX(K517:AO517),"")</f>
        <v>22.6</v>
      </c>
      <c r="AV517" s="70">
        <f>IFERROR(VLOOKUP(A517,Maximos!A:AQ,8+(Precipitacion!$E$2-1)*3,FALSE),"")</f>
        <v>75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32041</v>
      </c>
      <c r="AX517" s="72">
        <f t="shared" ref="AX517:AX580" si="54">IFERROR(AU517-AV517,"NA")</f>
        <v>-52.4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5.5</v>
      </c>
      <c r="M518" s="72">
        <v>4.5999999999999996</v>
      </c>
      <c r="N518" s="72">
        <v>2</v>
      </c>
      <c r="O518" s="72">
        <v>0</v>
      </c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5</v>
      </c>
      <c r="AQ518" s="70">
        <f t="shared" si="50"/>
        <v>12.1</v>
      </c>
      <c r="AR518" s="70">
        <f>IFERROR(VLOOKUP(A518,Climatologia_PP!A:U,9+Precipitacion!$E$2,FALSE),"")</f>
        <v>168.11034482758629</v>
      </c>
      <c r="AS518" s="70">
        <f t="shared" si="51"/>
        <v>7.1976534296028847</v>
      </c>
      <c r="AT518" s="70">
        <f t="shared" si="52"/>
        <v>43.18592057761731</v>
      </c>
      <c r="AU518" s="70">
        <f t="shared" si="53"/>
        <v>5.5</v>
      </c>
      <c r="AV518" s="70">
        <f>IFERROR(VLOOKUP(A518,Maximos!A:AQ,8+(Precipitacion!$E$2-1)*3,FALSE),"")</f>
        <v>80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22527</v>
      </c>
      <c r="AX518" s="72">
        <f t="shared" si="54"/>
        <v>-74.5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5</v>
      </c>
      <c r="AQ519" s="70">
        <f t="shared" si="50"/>
        <v>0</v>
      </c>
      <c r="AR519" s="70">
        <f>IFERROR(VLOOKUP(A519,Climatologia_PP!A:U,9+Precipitacion!$E$2,FALSE),"")</f>
        <v>161.88148148148139</v>
      </c>
      <c r="AS519" s="70">
        <f t="shared" si="51"/>
        <v>0</v>
      </c>
      <c r="AT519" s="70">
        <f t="shared" si="52"/>
        <v>10.155777777777828</v>
      </c>
      <c r="AU519" s="70">
        <f t="shared" si="53"/>
        <v>0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5</v>
      </c>
      <c r="AQ520" s="70">
        <f t="shared" si="50"/>
        <v>0</v>
      </c>
      <c r="AR520" s="70">
        <f>IFERROR(VLOOKUP(A520,Climatologia_PP!A:U,9+Precipitacion!$E$2,FALSE),"")</f>
        <v>126.34666666666671</v>
      </c>
      <c r="AS520" s="70">
        <f t="shared" si="51"/>
        <v>0</v>
      </c>
      <c r="AT520" s="70">
        <f t="shared" si="52"/>
        <v>29.877599999999973</v>
      </c>
      <c r="AU520" s="70">
        <f t="shared" si="53"/>
        <v>0</v>
      </c>
      <c r="AV520" s="70">
        <f>IFERROR(VLOOKUP(A520,Maximos!A:AQ,8+(Precipitacion!$E$2-1)*3,FALSE),"")</f>
        <v>90.7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0" s="72">
        <f t="shared" si="54"/>
        <v>-90.7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13.2</v>
      </c>
      <c r="L521" s="72">
        <v>5.7</v>
      </c>
      <c r="M521" s="72">
        <v>0</v>
      </c>
      <c r="N521" s="72">
        <v>0</v>
      </c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4</v>
      </c>
      <c r="AQ521" s="70">
        <f t="shared" si="50"/>
        <v>18.899999999999999</v>
      </c>
      <c r="AR521" s="70">
        <f>IFERROR(VLOOKUP(A521,Climatologia_PP!A:U,9+Precipitacion!$E$2,FALSE),"")</f>
        <v>202.1740740740741</v>
      </c>
      <c r="AS521" s="70">
        <f t="shared" si="51"/>
        <v>9.348379650832614</v>
      </c>
      <c r="AT521" s="70">
        <f t="shared" si="52"/>
        <v>70.112847381244606</v>
      </c>
      <c r="AU521" s="70">
        <f t="shared" si="53"/>
        <v>13.2</v>
      </c>
      <c r="AV521" s="70">
        <f>IFERROR(VLOOKUP(A521,Maximos!A:AQ,8+(Precipitacion!$E$2-1)*3,FALSE),"")</f>
        <v>64.400000000000006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39339</v>
      </c>
      <c r="AX521" s="72">
        <f t="shared" si="54"/>
        <v>-51.2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7.8</v>
      </c>
      <c r="M522" s="72">
        <v>0</v>
      </c>
      <c r="N522" s="72">
        <v>1</v>
      </c>
      <c r="O522" s="72">
        <v>0</v>
      </c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5</v>
      </c>
      <c r="AQ522" s="70">
        <f t="shared" si="50"/>
        <v>8.8000000000000007</v>
      </c>
      <c r="AR522" s="70">
        <f>IFERROR(VLOOKUP(A522,Climatologia_PP!A:U,9+Precipitacion!$E$2,FALSE),"")</f>
        <v>176.82</v>
      </c>
      <c r="AS522" s="70">
        <f t="shared" si="51"/>
        <v>4.976812577762697</v>
      </c>
      <c r="AT522" s="70">
        <f t="shared" si="52"/>
        <v>29.860875466576182</v>
      </c>
      <c r="AU522" s="70">
        <f t="shared" si="53"/>
        <v>7.8</v>
      </c>
      <c r="AV522" s="70">
        <f>IFERROR(VLOOKUP(A522,Maximos!A:AQ,8+(Precipitacion!$E$2-1)*3,FALSE),"")</f>
        <v>135.69999999999999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43368</v>
      </c>
      <c r="AX522" s="72">
        <f t="shared" si="54"/>
        <v>-127.89999999999999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5</v>
      </c>
      <c r="AQ523" s="70">
        <f t="shared" si="50"/>
        <v>0</v>
      </c>
      <c r="AR523" s="70">
        <f>IFERROR(VLOOKUP(A523,Climatologia_PP!A:U,9+Precipitacion!$E$2,FALSE),"")</f>
        <v>100.3653846153846</v>
      </c>
      <c r="AS523" s="70">
        <f t="shared" si="51"/>
        <v>0</v>
      </c>
      <c r="AT523" s="70">
        <f t="shared" si="52"/>
        <v>44.297211538461546</v>
      </c>
      <c r="AU523" s="70">
        <f t="shared" si="53"/>
        <v>0</v>
      </c>
      <c r="AV523" s="70">
        <f>IFERROR(VLOOKUP(A523,Maximos!A:AQ,8+(Precipitacion!$E$2-1)*3,FALSE),"")</f>
        <v>81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36412</v>
      </c>
      <c r="AX523" s="72">
        <f t="shared" si="54"/>
        <v>-81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30.7</v>
      </c>
      <c r="L524" s="72">
        <v>80</v>
      </c>
      <c r="M524" s="72">
        <v>0</v>
      </c>
      <c r="N524" s="72">
        <v>2.8</v>
      </c>
      <c r="O524" s="72">
        <v>6.2</v>
      </c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5</v>
      </c>
      <c r="AQ524" s="70">
        <f t="shared" si="50"/>
        <v>119.7</v>
      </c>
      <c r="AR524" s="70">
        <f>IFERROR(VLOOKUP(A524,Climatologia_PP!A:U,9+Precipitacion!$E$2,FALSE),"")</f>
        <v>536.41683209737141</v>
      </c>
      <c r="AS524" s="70">
        <f t="shared" si="51"/>
        <v>22.314736010795393</v>
      </c>
      <c r="AT524" s="70">
        <f t="shared" si="52"/>
        <v>133.88841606477237</v>
      </c>
      <c r="AU524" s="70">
        <f t="shared" si="53"/>
        <v>80</v>
      </c>
      <c r="AV524" s="70">
        <f>IFERROR(VLOOKUP(A524,Maximos!A:AQ,8+(Precipitacion!$E$2-1)*3,FALSE),"")</f>
        <v>272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37878</v>
      </c>
      <c r="AX524" s="72">
        <f t="shared" si="54"/>
        <v>-192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0</v>
      </c>
      <c r="L525" s="72">
        <v>8</v>
      </c>
      <c r="M525" s="72">
        <v>0</v>
      </c>
      <c r="N525" s="72">
        <v>4</v>
      </c>
      <c r="O525" s="72">
        <v>8.8000000000000007</v>
      </c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5</v>
      </c>
      <c r="AQ525" s="70">
        <f t="shared" si="50"/>
        <v>20.8</v>
      </c>
      <c r="AR525" s="70">
        <f>IFERROR(VLOOKUP(A525,Climatologia_PP!A:U,9+Precipitacion!$E$2,FALSE),"")</f>
        <v>144.02142857142849</v>
      </c>
      <c r="AS525" s="70">
        <f t="shared" si="51"/>
        <v>14.44229529335913</v>
      </c>
      <c r="AT525" s="70">
        <f t="shared" si="52"/>
        <v>86.653771760154797</v>
      </c>
      <c r="AU525" s="70">
        <f t="shared" si="53"/>
        <v>8.8000000000000007</v>
      </c>
      <c r="AV525" s="70">
        <f>IFERROR(VLOOKUP(A525,Maximos!A:AQ,8+(Precipitacion!$E$2-1)*3,FALSE),"")</f>
        <v>75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28392</v>
      </c>
      <c r="AX525" s="72">
        <f t="shared" si="54"/>
        <v>-66.2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>
        <v>0</v>
      </c>
      <c r="O526" s="72">
        <v>0</v>
      </c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5</v>
      </c>
      <c r="AQ526" s="70">
        <f t="shared" si="50"/>
        <v>0</v>
      </c>
      <c r="AR526" s="70">
        <f>IFERROR(VLOOKUP(A526,Climatologia_PP!A:U,9+Precipitacion!$E$2,FALSE),"")</f>
        <v>86.58799999999998</v>
      </c>
      <c r="AS526" s="70">
        <f t="shared" si="51"/>
        <v>0</v>
      </c>
      <c r="AT526" s="70">
        <f t="shared" si="52"/>
        <v>51.943660000000015</v>
      </c>
      <c r="AU526" s="70">
        <f t="shared" si="53"/>
        <v>0</v>
      </c>
      <c r="AV526" s="70">
        <f>IFERROR(VLOOKUP(A526,Maximos!A:AQ,8+(Precipitacion!$E$2-1)*3,FALSE),"")</f>
        <v>67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526" s="72">
        <f t="shared" si="54"/>
        <v>-67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5</v>
      </c>
      <c r="AQ527" s="70">
        <f t="shared" si="50"/>
        <v>0</v>
      </c>
      <c r="AR527" s="70">
        <f>IFERROR(VLOOKUP(A527,Climatologia_PP!A:U,9+Precipitacion!$E$2,FALSE),"")</f>
        <v>203.94615384615389</v>
      </c>
      <c r="AS527" s="70">
        <f t="shared" si="51"/>
        <v>0</v>
      </c>
      <c r="AT527" s="70">
        <f t="shared" si="52"/>
        <v>0</v>
      </c>
      <c r="AU527" s="70">
        <f t="shared" si="53"/>
        <v>0</v>
      </c>
      <c r="AV527" s="70">
        <f>IFERROR(VLOOKUP(A527,Maximos!A:AQ,8+(Precipitacion!$E$2-1)*3,FALSE),"")</f>
        <v>131.5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41901</v>
      </c>
      <c r="AX527" s="72">
        <f t="shared" si="54"/>
        <v>-131.5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4</v>
      </c>
      <c r="L528" s="72">
        <v>0</v>
      </c>
      <c r="M528" s="72">
        <v>5</v>
      </c>
      <c r="N528" s="72">
        <v>0</v>
      </c>
      <c r="O528" s="72">
        <v>0</v>
      </c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5</v>
      </c>
      <c r="AQ528" s="70">
        <f t="shared" si="50"/>
        <v>9</v>
      </c>
      <c r="AR528" s="70">
        <f>IFERROR(VLOOKUP(A528,Climatologia_PP!A:U,9+Precipitacion!$E$2,FALSE),"")</f>
        <v>272.8</v>
      </c>
      <c r="AS528" s="70">
        <f t="shared" si="51"/>
        <v>3.2991202346041053</v>
      </c>
      <c r="AT528" s="70">
        <f t="shared" si="52"/>
        <v>19.794721407624632</v>
      </c>
      <c r="AU528" s="70">
        <f t="shared" si="53"/>
        <v>5</v>
      </c>
      <c r="AV528" s="70">
        <f>IFERROR(VLOOKUP(A528,Maximos!A:AQ,8+(Precipitacion!$E$2-1)*3,FALSE),"")</f>
        <v>150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42986</v>
      </c>
      <c r="AX528" s="72">
        <f t="shared" si="54"/>
        <v>-145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1</v>
      </c>
      <c r="M529" s="72">
        <v>0</v>
      </c>
      <c r="N529" s="72">
        <v>1.5</v>
      </c>
      <c r="O529" s="72">
        <v>0</v>
      </c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5</v>
      </c>
      <c r="AQ529" s="70">
        <f t="shared" si="50"/>
        <v>2.5</v>
      </c>
      <c r="AR529" s="70">
        <f>IFERROR(VLOOKUP(A529,Climatologia_PP!A:U,9+Precipitacion!$E$2,FALSE),"")</f>
        <v>87.769999999999982</v>
      </c>
      <c r="AS529" s="70">
        <f t="shared" si="51"/>
        <v>2.8483536515893819</v>
      </c>
      <c r="AT529" s="70">
        <f t="shared" si="52"/>
        <v>53.787650000000014</v>
      </c>
      <c r="AU529" s="70">
        <f t="shared" si="53"/>
        <v>1.5</v>
      </c>
      <c r="AV529" s="70">
        <f>IFERROR(VLOOKUP(A529,Maximos!A:AQ,8+(Precipitacion!$E$2-1)*3,FALSE),"")</f>
        <v>54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25816</v>
      </c>
      <c r="AX529" s="72">
        <f t="shared" si="54"/>
        <v>-52.5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14.6</v>
      </c>
      <c r="N530" s="72">
        <v>0</v>
      </c>
      <c r="O530" s="72">
        <v>0</v>
      </c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5</v>
      </c>
      <c r="AQ530" s="70">
        <f t="shared" si="50"/>
        <v>14.6</v>
      </c>
      <c r="AR530" s="70">
        <f>IFERROR(VLOOKUP(A530,Climatologia_PP!A:U,9+Precipitacion!$E$2,FALSE),"")</f>
        <v>164.1653846153846</v>
      </c>
      <c r="AS530" s="70">
        <f t="shared" si="51"/>
        <v>8.893470468336341</v>
      </c>
      <c r="AT530" s="70">
        <f t="shared" si="52"/>
        <v>53.36082281001805</v>
      </c>
      <c r="AU530" s="70">
        <f t="shared" si="53"/>
        <v>14.6</v>
      </c>
      <c r="AV530" s="70">
        <f>IFERROR(VLOOKUP(A530,Maximos!A:AQ,8+(Precipitacion!$E$2-1)*3,FALSE),"")</f>
        <v>135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30944</v>
      </c>
      <c r="AX530" s="72">
        <f t="shared" si="54"/>
        <v>-120.4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9</v>
      </c>
      <c r="M531" s="72">
        <v>0</v>
      </c>
      <c r="N531" s="72">
        <v>0</v>
      </c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4</v>
      </c>
      <c r="AQ531" s="70">
        <f t="shared" si="50"/>
        <v>9</v>
      </c>
      <c r="AR531" s="70">
        <f>IFERROR(VLOOKUP(A531,Climatologia_PP!A:U,9+Precipitacion!$E$2,FALSE),"")</f>
        <v>367.10344827586209</v>
      </c>
      <c r="AS531" s="70">
        <f t="shared" si="51"/>
        <v>2.4516250234829982</v>
      </c>
      <c r="AT531" s="70">
        <f t="shared" si="52"/>
        <v>18.387187676122487</v>
      </c>
      <c r="AU531" s="70">
        <f t="shared" si="53"/>
        <v>9</v>
      </c>
      <c r="AV531" s="70">
        <f>IFERROR(VLOOKUP(A531,Maximos!A:AQ,8+(Precipitacion!$E$2-1)*3,FALSE),"")</f>
        <v>157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531" s="72">
        <f t="shared" si="54"/>
        <v>-148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0.4</v>
      </c>
      <c r="L532" s="72">
        <v>0</v>
      </c>
      <c r="M532" s="72">
        <v>0</v>
      </c>
      <c r="N532" s="72">
        <v>0</v>
      </c>
      <c r="O532" s="72">
        <v>0</v>
      </c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5</v>
      </c>
      <c r="AQ532" s="70">
        <f t="shared" si="50"/>
        <v>0.4</v>
      </c>
      <c r="AR532" s="70">
        <f>IFERROR(VLOOKUP(A532,Climatologia_PP!A:U,9+Precipitacion!$E$2,FALSE),"")</f>
        <v>290.64230769230772</v>
      </c>
      <c r="AS532" s="70">
        <f t="shared" si="51"/>
        <v>0.13762621250016541</v>
      </c>
      <c r="AT532" s="70">
        <f t="shared" si="52"/>
        <v>0.82575727500099239</v>
      </c>
      <c r="AU532" s="70">
        <f t="shared" si="53"/>
        <v>0.4</v>
      </c>
      <c r="AV532" s="70">
        <f>IFERROR(VLOOKUP(A532,Maximos!A:AQ,8+(Precipitacion!$E$2-1)*3,FALSE),"")</f>
        <v>127.6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2" s="72">
        <f t="shared" si="54"/>
        <v>-127.19999999999999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1</v>
      </c>
      <c r="L533" s="72">
        <v>0</v>
      </c>
      <c r="M533" s="72">
        <v>40</v>
      </c>
      <c r="N533" s="72">
        <v>3.5</v>
      </c>
      <c r="O533" s="72">
        <v>0</v>
      </c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5</v>
      </c>
      <c r="AQ533" s="70">
        <f t="shared" si="50"/>
        <v>44.5</v>
      </c>
      <c r="AR533" s="70">
        <f>IFERROR(VLOOKUP(A533,Climatologia_PP!A:U,9+Precipitacion!$E$2,FALSE),"")</f>
        <v>177.74</v>
      </c>
      <c r="AS533" s="70">
        <f t="shared" si="51"/>
        <v>25.036570271182622</v>
      </c>
      <c r="AT533" s="70">
        <f t="shared" si="52"/>
        <v>150.21942162709576</v>
      </c>
      <c r="AU533" s="70">
        <f t="shared" si="53"/>
        <v>40</v>
      </c>
      <c r="AV533" s="70">
        <f>IFERROR(VLOOKUP(A533,Maximos!A:AQ,8+(Precipitacion!$E$2-1)*3,FALSE),"")</f>
        <v>106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30935</v>
      </c>
      <c r="AX533" s="72">
        <f t="shared" si="54"/>
        <v>-66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>
        <v>12</v>
      </c>
      <c r="O534" s="72">
        <v>0</v>
      </c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5</v>
      </c>
      <c r="AQ534" s="70">
        <f t="shared" si="50"/>
        <v>12</v>
      </c>
      <c r="AR534" s="70">
        <f>IFERROR(VLOOKUP(A534,Climatologia_PP!A:U,9+Precipitacion!$E$2,FALSE),"")</f>
        <v>189.9366666666667</v>
      </c>
      <c r="AS534" s="70">
        <f t="shared" si="51"/>
        <v>6.3178954388304867</v>
      </c>
      <c r="AT534" s="70">
        <f t="shared" si="52"/>
        <v>37.90737263298292</v>
      </c>
      <c r="AU534" s="70">
        <f t="shared" si="53"/>
        <v>12</v>
      </c>
      <c r="AV534" s="70">
        <f>IFERROR(VLOOKUP(A534,Maximos!A:AQ,8+(Precipitacion!$E$2-1)*3,FALSE),"")</f>
        <v>137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31669</v>
      </c>
      <c r="AX534" s="72">
        <f t="shared" si="54"/>
        <v>-125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5</v>
      </c>
      <c r="AQ535" s="70">
        <f t="shared" si="50"/>
        <v>0</v>
      </c>
      <c r="AR535" s="70">
        <f>IFERROR(VLOOKUP(A535,Climatologia_PP!A:U,9+Precipitacion!$E$2,FALSE),"")</f>
        <v>131.9</v>
      </c>
      <c r="AS535" s="70">
        <f t="shared" si="51"/>
        <v>0</v>
      </c>
      <c r="AT535" s="70">
        <f t="shared" si="52"/>
        <v>26.79549999999999</v>
      </c>
      <c r="AU535" s="70">
        <f t="shared" si="53"/>
        <v>0</v>
      </c>
      <c r="AV535" s="70">
        <f>IFERROR(VLOOKUP(A535,Maximos!A:AQ,8+(Precipitacion!$E$2-1)*3,FALSE),"")</f>
        <v>70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33497</v>
      </c>
      <c r="AX535" s="72">
        <f t="shared" si="54"/>
        <v>-70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5.7</v>
      </c>
      <c r="L536" s="72">
        <v>9.8000000000000007</v>
      </c>
      <c r="M536" s="72">
        <v>0.5</v>
      </c>
      <c r="N536" s="72">
        <v>10.8</v>
      </c>
      <c r="O536" s="72">
        <v>2</v>
      </c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5</v>
      </c>
      <c r="AQ536" s="70">
        <f t="shared" si="50"/>
        <v>28.8</v>
      </c>
      <c r="AR536" s="70">
        <f>IFERROR(VLOOKUP(A536,Climatologia_PP!A:U,9+Precipitacion!$E$2,FALSE),"")</f>
        <v>119.303448275862</v>
      </c>
      <c r="AS536" s="70">
        <f t="shared" si="51"/>
        <v>24.140123706572648</v>
      </c>
      <c r="AT536" s="70">
        <f t="shared" si="52"/>
        <v>144.84074223943588</v>
      </c>
      <c r="AU536" s="70">
        <f t="shared" si="53"/>
        <v>10.8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35323</v>
      </c>
      <c r="AX536" s="72">
        <f t="shared" si="54"/>
        <v>-89.2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1.3</v>
      </c>
      <c r="M537" s="72">
        <v>34.299999999999997</v>
      </c>
      <c r="N537" s="72">
        <v>0</v>
      </c>
      <c r="O537" s="72">
        <v>0</v>
      </c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5</v>
      </c>
      <c r="AQ537" s="70">
        <f t="shared" si="50"/>
        <v>35.599999999999994</v>
      </c>
      <c r="AR537" s="70">
        <f>IFERROR(VLOOKUP(A537,Climatologia_PP!A:U,9+Precipitacion!$E$2,FALSE),"")</f>
        <v>113.3566666666667</v>
      </c>
      <c r="AS537" s="70">
        <f t="shared" si="51"/>
        <v>31.405298909048124</v>
      </c>
      <c r="AT537" s="70">
        <f t="shared" si="52"/>
        <v>188.43179345428871</v>
      </c>
      <c r="AU537" s="70">
        <f t="shared" si="53"/>
        <v>34.299999999999997</v>
      </c>
      <c r="AV537" s="70">
        <f>IFERROR(VLOOKUP(A537,Maximos!A:AQ,8+(Precipitacion!$E$2-1)*3,FALSE),"")</f>
        <v>98.5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537" s="72">
        <f t="shared" si="54"/>
        <v>-64.2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0</v>
      </c>
      <c r="N538" s="72">
        <v>0</v>
      </c>
      <c r="O538" s="72">
        <v>0</v>
      </c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5</v>
      </c>
      <c r="AQ538" s="70">
        <f t="shared" si="50"/>
        <v>0</v>
      </c>
      <c r="AR538" s="70">
        <f>IFERROR(VLOOKUP(A538,Climatologia_PP!A:U,9+Precipitacion!$E$2,FALSE),"")</f>
        <v>326.63200000000012</v>
      </c>
      <c r="AS538" s="70">
        <f t="shared" si="51"/>
        <v>0</v>
      </c>
      <c r="AT538" s="70">
        <f t="shared" si="52"/>
        <v>0</v>
      </c>
      <c r="AU538" s="70">
        <f t="shared" si="53"/>
        <v>0</v>
      </c>
      <c r="AV538" s="70">
        <f>IFERROR(VLOOKUP(A538,Maximos!A:AQ,8+(Precipitacion!$E$2-1)*3,FALSE),"")</f>
        <v>193.7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538" s="72">
        <f t="shared" si="54"/>
        <v>-193.7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17</v>
      </c>
      <c r="M539" s="72">
        <v>3</v>
      </c>
      <c r="N539" s="72">
        <v>12</v>
      </c>
      <c r="O539" s="72">
        <v>5</v>
      </c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5</v>
      </c>
      <c r="AQ539" s="70">
        <f t="shared" si="50"/>
        <v>41</v>
      </c>
      <c r="AR539" s="70">
        <f>IFERROR(VLOOKUP(A539,Climatologia_PP!A:U,9+Precipitacion!$E$2,FALSE),"")</f>
        <v>108.73333333333331</v>
      </c>
      <c r="AS539" s="70">
        <f t="shared" si="51"/>
        <v>37.706928264868189</v>
      </c>
      <c r="AT539" s="70">
        <f t="shared" si="52"/>
        <v>200</v>
      </c>
      <c r="AU539" s="70">
        <f t="shared" si="53"/>
        <v>17</v>
      </c>
      <c r="AV539" s="70">
        <f>IFERROR(VLOOKUP(A539,Maximos!A:AQ,8+(Precipitacion!$E$2-1)*3,FALSE),"")</f>
        <v>50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27281</v>
      </c>
      <c r="AX539" s="72">
        <f t="shared" si="54"/>
        <v>-33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/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2</v>
      </c>
      <c r="AQ540" s="70">
        <f t="shared" si="50"/>
        <v>0</v>
      </c>
      <c r="AR540" s="70">
        <f>IFERROR(VLOOKUP(A540,Climatologia_PP!A:U,9+Precipitacion!$E$2,FALSE),"")</f>
        <v>221.9111111111111</v>
      </c>
      <c r="AS540" s="70">
        <f t="shared" si="51"/>
        <v>0</v>
      </c>
      <c r="AT540" s="70">
        <f t="shared" si="52"/>
        <v>50.735733333333336</v>
      </c>
      <c r="AU540" s="70">
        <f t="shared" si="53"/>
        <v>0</v>
      </c>
      <c r="AV540" s="70">
        <f>IFERROR(VLOOKUP(A540,Maximos!A:AQ,8+(Precipitacion!$E$2-1)*3,FALSE),"")</f>
        <v>148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35696</v>
      </c>
      <c r="AX540" s="72">
        <f t="shared" si="54"/>
        <v>-148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0.2</v>
      </c>
      <c r="L541" s="72">
        <v>6.3</v>
      </c>
      <c r="M541" s="72">
        <v>0</v>
      </c>
      <c r="N541" s="72">
        <v>0</v>
      </c>
      <c r="O541" s="72">
        <v>0</v>
      </c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5</v>
      </c>
      <c r="AQ541" s="70">
        <f t="shared" si="50"/>
        <v>6.5</v>
      </c>
      <c r="AR541" s="70">
        <f>IFERROR(VLOOKUP(A541,Climatologia_PP!A:U,9+Precipitacion!$E$2,FALSE),"")</f>
        <v>164.0033333333333</v>
      </c>
      <c r="AS541" s="70">
        <f t="shared" si="51"/>
        <v>3.9633340785756395</v>
      </c>
      <c r="AT541" s="70">
        <f t="shared" si="52"/>
        <v>23.780004471453836</v>
      </c>
      <c r="AU541" s="70">
        <f t="shared" si="53"/>
        <v>6.3</v>
      </c>
      <c r="AV541" s="70">
        <f>IFERROR(VLOOKUP(A541,Maximos!A:AQ,8+(Precipitacion!$E$2-1)*3,FALSE),"")</f>
        <v>75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541" s="72">
        <f t="shared" si="54"/>
        <v>-68.7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3</v>
      </c>
      <c r="L542" s="72">
        <v>0</v>
      </c>
      <c r="M542" s="72">
        <v>0</v>
      </c>
      <c r="N542" s="72">
        <v>0</v>
      </c>
      <c r="O542" s="72">
        <v>0</v>
      </c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5</v>
      </c>
      <c r="AQ542" s="70">
        <f t="shared" si="50"/>
        <v>3</v>
      </c>
      <c r="AR542" s="70">
        <f>IFERROR(VLOOKUP(A542,Climatologia_PP!A:U,9+Precipitacion!$E$2,FALSE),"")</f>
        <v>404.72666666666669</v>
      </c>
      <c r="AS542" s="70">
        <f t="shared" si="51"/>
        <v>0.74124100215783484</v>
      </c>
      <c r="AT542" s="70">
        <f t="shared" si="52"/>
        <v>4.447446012947009</v>
      </c>
      <c r="AU542" s="70">
        <f t="shared" si="53"/>
        <v>3</v>
      </c>
      <c r="AV542" s="70">
        <f>IFERROR(VLOOKUP(A542,Maximos!A:AQ,8+(Precipitacion!$E$2-1)*3,FALSE),"")</f>
        <v>241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542" s="72">
        <f t="shared" si="54"/>
        <v>-238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28</v>
      </c>
      <c r="M543" s="72">
        <v>0</v>
      </c>
      <c r="N543" s="72">
        <v>28</v>
      </c>
      <c r="O543" s="72">
        <v>0</v>
      </c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5</v>
      </c>
      <c r="AQ543" s="70">
        <f t="shared" si="50"/>
        <v>56</v>
      </c>
      <c r="AR543" s="70">
        <f>IFERROR(VLOOKUP(A543,Climatologia_PP!A:U,9+Precipitacion!$E$2,FALSE),"")</f>
        <v>486.23333333333329</v>
      </c>
      <c r="AS543" s="70">
        <f t="shared" si="51"/>
        <v>11.517104270926168</v>
      </c>
      <c r="AT543" s="70">
        <f t="shared" si="52"/>
        <v>69.10262562555701</v>
      </c>
      <c r="AU543" s="70">
        <f t="shared" si="53"/>
        <v>28</v>
      </c>
      <c r="AV543" s="70">
        <f>IFERROR(VLOOKUP(A543,Maximos!A:AQ,8+(Precipitacion!$E$2-1)*3,FALSE),"")</f>
        <v>186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32779</v>
      </c>
      <c r="AX543" s="72">
        <f t="shared" si="54"/>
        <v>-158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>
        <v>5.0999999999999996</v>
      </c>
      <c r="O544" s="72">
        <v>0</v>
      </c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5</v>
      </c>
      <c r="AQ544" s="70">
        <f t="shared" si="50"/>
        <v>5.0999999999999996</v>
      </c>
      <c r="AR544" s="70">
        <f>IFERROR(VLOOKUP(A544,Climatologia_PP!A:U,9+Precipitacion!$E$2,FALSE),"")</f>
        <v>343.54827586206898</v>
      </c>
      <c r="AS544" s="70">
        <f t="shared" si="51"/>
        <v>1.4845075229099958</v>
      </c>
      <c r="AT544" s="70">
        <f t="shared" si="52"/>
        <v>8.9070451374599759</v>
      </c>
      <c r="AU544" s="70">
        <f t="shared" si="53"/>
        <v>5.0999999999999996</v>
      </c>
      <c r="AV544" s="70">
        <f>IFERROR(VLOOKUP(A544,Maximos!A:AQ,8+(Precipitacion!$E$2-1)*3,FALSE),"")</f>
        <v>151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37163</v>
      </c>
      <c r="AX544" s="72">
        <f t="shared" si="54"/>
        <v>-145.9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>
        <v>0</v>
      </c>
      <c r="O545" s="72">
        <v>0</v>
      </c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5</v>
      </c>
      <c r="AQ545" s="70">
        <f t="shared" si="50"/>
        <v>0</v>
      </c>
      <c r="AR545" s="70">
        <f>IFERROR(VLOOKUP(A545,Climatologia_PP!A:U,9+Precipitacion!$E$2,FALSE),"")</f>
        <v>291.96666666666658</v>
      </c>
      <c r="AS545" s="70">
        <f t="shared" si="51"/>
        <v>0</v>
      </c>
      <c r="AT545" s="70">
        <f t="shared" si="52"/>
        <v>0</v>
      </c>
      <c r="AU545" s="70">
        <f t="shared" si="53"/>
        <v>0</v>
      </c>
      <c r="AV545" s="70">
        <f>IFERROR(VLOOKUP(A545,Maximos!A:AQ,8+(Precipitacion!$E$2-1)*3,FALSE),"")</f>
        <v>199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30941</v>
      </c>
      <c r="AX545" s="72">
        <f t="shared" si="54"/>
        <v>-199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7</v>
      </c>
      <c r="L546" s="72">
        <v>1</v>
      </c>
      <c r="M546" s="72">
        <v>0</v>
      </c>
      <c r="N546" s="72">
        <v>0</v>
      </c>
      <c r="O546" s="72">
        <v>0</v>
      </c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5</v>
      </c>
      <c r="AQ546" s="70">
        <f t="shared" si="50"/>
        <v>8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7</v>
      </c>
      <c r="AV546" s="70">
        <f>IFERROR(VLOOKUP(A546,Maximos!A:AQ,8+(Precipitacion!$E$2-1)*3,FALSE),"")</f>
        <v>140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546" s="72">
        <f t="shared" si="54"/>
        <v>-133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7.7</v>
      </c>
      <c r="M547" s="72">
        <v>0</v>
      </c>
      <c r="N547" s="72">
        <v>0</v>
      </c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4</v>
      </c>
      <c r="AQ547" s="70">
        <f t="shared" si="50"/>
        <v>7.7</v>
      </c>
      <c r="AR547" s="70">
        <f>IFERROR(VLOOKUP(A547,Climatologia_PP!A:U,9+Precipitacion!$E$2,FALSE),"")</f>
        <v>145.95357142857151</v>
      </c>
      <c r="AS547" s="70">
        <f t="shared" si="51"/>
        <v>5.2756502801771576</v>
      </c>
      <c r="AT547" s="70">
        <f t="shared" si="52"/>
        <v>42.89661428571425</v>
      </c>
      <c r="AU547" s="70">
        <f t="shared" si="53"/>
        <v>7.7</v>
      </c>
      <c r="AV547" s="70">
        <f>IFERROR(VLOOKUP(A547,Maximos!A:AQ,8+(Precipitacion!$E$2-1)*3,FALSE),"")</f>
        <v>127.2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40802</v>
      </c>
      <c r="AX547" s="72">
        <f t="shared" si="54"/>
        <v>-119.5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2.8</v>
      </c>
      <c r="L548" s="72">
        <v>7.4</v>
      </c>
      <c r="M548" s="72">
        <v>0</v>
      </c>
      <c r="N548" s="72">
        <v>14.6</v>
      </c>
      <c r="O548" s="72">
        <v>1.3</v>
      </c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5</v>
      </c>
      <c r="AQ548" s="70">
        <f t="shared" si="50"/>
        <v>26.099999999999998</v>
      </c>
      <c r="AR548" s="70">
        <f>IFERROR(VLOOKUP(A548,Climatologia_PP!A:U,9+Precipitacion!$E$2,FALSE),"")</f>
        <v>92.666666666666686</v>
      </c>
      <c r="AS548" s="70">
        <f t="shared" si="51"/>
        <v>28.165467625899272</v>
      </c>
      <c r="AT548" s="70">
        <f t="shared" si="52"/>
        <v>168.99280575539561</v>
      </c>
      <c r="AU548" s="70">
        <f t="shared" si="53"/>
        <v>14.6</v>
      </c>
      <c r="AV548" s="70">
        <f>IFERROR(VLOOKUP(A548,Maximos!A:AQ,8+(Precipitacion!$E$2-1)*3,FALSE),"")</f>
        <v>57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25815</v>
      </c>
      <c r="AX548" s="72">
        <f t="shared" si="54"/>
        <v>-42.4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6.4</v>
      </c>
      <c r="L549" s="72">
        <v>29.4</v>
      </c>
      <c r="M549" s="72">
        <v>0</v>
      </c>
      <c r="N549" s="72">
        <v>0</v>
      </c>
      <c r="O549" s="72">
        <v>0</v>
      </c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5</v>
      </c>
      <c r="AQ549" s="70">
        <f t="shared" si="50"/>
        <v>35.799999999999997</v>
      </c>
      <c r="AR549" s="70">
        <f>IFERROR(VLOOKUP(A549,Climatologia_PP!A:U,9+Precipitacion!$E$2,FALSE),"")</f>
        <v>162.20416666666671</v>
      </c>
      <c r="AS549" s="70">
        <f t="shared" si="51"/>
        <v>22.07094967761822</v>
      </c>
      <c r="AT549" s="70">
        <f t="shared" si="52"/>
        <v>132.42569806570935</v>
      </c>
      <c r="AU549" s="70">
        <f t="shared" si="53"/>
        <v>29.4</v>
      </c>
      <c r="AV549" s="70">
        <f>IFERROR(VLOOKUP(A549,Maximos!A:AQ,8+(Precipitacion!$E$2-1)*3,FALSE),"")</f>
        <v>66.599999999999994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36779</v>
      </c>
      <c r="AX549" s="72">
        <f t="shared" si="54"/>
        <v>-37.199999999999996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10</v>
      </c>
      <c r="L550" s="72">
        <v>0</v>
      </c>
      <c r="M550" s="72">
        <v>0</v>
      </c>
      <c r="N550" s="72">
        <v>0</v>
      </c>
      <c r="O550" s="72">
        <v>0</v>
      </c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5</v>
      </c>
      <c r="AQ550" s="70">
        <f t="shared" si="50"/>
        <v>10</v>
      </c>
      <c r="AR550" s="70">
        <f>IFERROR(VLOOKUP(A550,Climatologia_PP!A:U,9+Precipitacion!$E$2,FALSE),"")</f>
        <v>189.5379310344828</v>
      </c>
      <c r="AS550" s="70">
        <f t="shared" si="51"/>
        <v>5.2759887930720799</v>
      </c>
      <c r="AT550" s="70">
        <f t="shared" si="52"/>
        <v>31.655932758432481</v>
      </c>
      <c r="AU550" s="70">
        <f t="shared" si="53"/>
        <v>10</v>
      </c>
      <c r="AV550" s="70">
        <f>IFERROR(VLOOKUP(A550,Maximos!A:AQ,8+(Precipitacion!$E$2-1)*3,FALSE),"")</f>
        <v>131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30199</v>
      </c>
      <c r="AX550" s="72">
        <f t="shared" si="54"/>
        <v>-121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1</v>
      </c>
      <c r="L551" s="72">
        <v>0</v>
      </c>
      <c r="M551" s="72">
        <v>0</v>
      </c>
      <c r="N551" s="72">
        <v>0</v>
      </c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4</v>
      </c>
      <c r="AQ551" s="70">
        <f t="shared" si="50"/>
        <v>1</v>
      </c>
      <c r="AR551" s="70">
        <f>IFERROR(VLOOKUP(A551,Climatologia_PP!A:U,9+Precipitacion!$E$2,FALSE),"")</f>
        <v>338.87931034482762</v>
      </c>
      <c r="AS551" s="70">
        <f t="shared" si="51"/>
        <v>0.29509030780971762</v>
      </c>
      <c r="AT551" s="70">
        <f t="shared" si="52"/>
        <v>2.2131773085728819</v>
      </c>
      <c r="AU551" s="70">
        <f t="shared" si="53"/>
        <v>1</v>
      </c>
      <c r="AV551" s="70">
        <f>IFERROR(VLOOKUP(A551,Maximos!A:AQ,8+(Precipitacion!$E$2-1)*3,FALSE),"")</f>
        <v>150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29839</v>
      </c>
      <c r="AX551" s="72">
        <f t="shared" si="54"/>
        <v>-149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>
        <v>1.2</v>
      </c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4</v>
      </c>
      <c r="AQ552" s="70">
        <f t="shared" si="50"/>
        <v>1.2</v>
      </c>
      <c r="AR552" s="70">
        <f>IFERROR(VLOOKUP(A552,Climatologia_PP!A:U,9+Precipitacion!$E$2,FALSE),"")</f>
        <v>95.2</v>
      </c>
      <c r="AS552" s="70">
        <f t="shared" si="51"/>
        <v>1.2605042016806722</v>
      </c>
      <c r="AT552" s="70">
        <f t="shared" si="52"/>
        <v>58.931199999999997</v>
      </c>
      <c r="AU552" s="70">
        <f t="shared" si="53"/>
        <v>1.2</v>
      </c>
      <c r="AV552" s="70">
        <f>IFERROR(VLOOKUP(A552,Maximos!A:AQ,8+(Precipitacion!$E$2-1)*3,FALSE),"")</f>
        <v>63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552" s="72">
        <f t="shared" si="54"/>
        <v>-61.8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0.7</v>
      </c>
      <c r="L553" s="72">
        <v>0</v>
      </c>
      <c r="M553" s="72">
        <v>0.7</v>
      </c>
      <c r="N553" s="72">
        <v>2.5</v>
      </c>
      <c r="O553" s="72">
        <v>0</v>
      </c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5</v>
      </c>
      <c r="AQ553" s="70">
        <f t="shared" si="50"/>
        <v>3.9</v>
      </c>
      <c r="AR553" s="70">
        <f>IFERROR(VLOOKUP(A553,Climatologia_PP!A:U,9+Precipitacion!$E$2,FALSE),"")</f>
        <v>342.84</v>
      </c>
      <c r="AS553" s="70">
        <f t="shared" si="51"/>
        <v>1.1375568778438923</v>
      </c>
      <c r="AT553" s="70">
        <f t="shared" si="52"/>
        <v>6.8253412670633535</v>
      </c>
      <c r="AU553" s="70">
        <f t="shared" si="53"/>
        <v>2.5</v>
      </c>
      <c r="AV553" s="70">
        <f>IFERROR(VLOOKUP(A553,Maximos!A:AQ,8+(Precipitacion!$E$2-1)*3,FALSE),"")</f>
        <v>159.5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41899</v>
      </c>
      <c r="AX553" s="72">
        <f t="shared" si="54"/>
        <v>-157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32.1</v>
      </c>
      <c r="L554" s="72">
        <v>3.5</v>
      </c>
      <c r="M554" s="72">
        <v>1.2</v>
      </c>
      <c r="N554" s="72">
        <v>0</v>
      </c>
      <c r="O554" s="72">
        <v>0</v>
      </c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5</v>
      </c>
      <c r="AQ554" s="70">
        <f t="shared" si="50"/>
        <v>36.800000000000004</v>
      </c>
      <c r="AR554" s="70">
        <f>IFERROR(VLOOKUP(A554,Climatologia_PP!A:U,9+Precipitacion!$E$2,FALSE),"")</f>
        <v>482.86609492301932</v>
      </c>
      <c r="AS554" s="70">
        <f t="shared" si="51"/>
        <v>7.6211604804985997</v>
      </c>
      <c r="AT554" s="70">
        <f t="shared" si="52"/>
        <v>45.726962882991607</v>
      </c>
      <c r="AU554" s="70">
        <f t="shared" si="53"/>
        <v>32.1</v>
      </c>
      <c r="AV554" s="70">
        <f>IFERROR(VLOOKUP(A554,Maximos!A:AQ,8+(Precipitacion!$E$2-1)*3,FALSE),"")</f>
        <v>190.1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36430</v>
      </c>
      <c r="AX554" s="72">
        <f t="shared" si="54"/>
        <v>-158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2</v>
      </c>
      <c r="L555" s="72">
        <v>0</v>
      </c>
      <c r="M555" s="72">
        <v>0</v>
      </c>
      <c r="N555" s="72">
        <v>0</v>
      </c>
      <c r="O555" s="72">
        <v>0</v>
      </c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si="49"/>
        <v>5</v>
      </c>
      <c r="AQ555" s="70">
        <f t="shared" si="50"/>
        <v>2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2</v>
      </c>
      <c r="AV555" s="70">
        <f>IFERROR(VLOOKUP(A555,Maximos!A:AQ,8+(Precipitacion!$E$2-1)*3,FALSE),"")</f>
        <v>130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37873</v>
      </c>
      <c r="AX555" s="72">
        <f t="shared" si="54"/>
        <v>-128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>
        <v>0</v>
      </c>
      <c r="O556" s="72">
        <v>2</v>
      </c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49"/>
        <v>5</v>
      </c>
      <c r="AQ556" s="70">
        <f t="shared" si="50"/>
        <v>2</v>
      </c>
      <c r="AR556" s="70">
        <f>IFERROR(VLOOKUP(A556,Climatologia_PP!A:U,9+Precipitacion!$E$2,FALSE),"")</f>
        <v>124.23333333333341</v>
      </c>
      <c r="AS556" s="70">
        <f t="shared" si="51"/>
        <v>1.6098738932116976</v>
      </c>
      <c r="AT556" s="70">
        <f t="shared" si="52"/>
        <v>33.050499999999971</v>
      </c>
      <c r="AU556" s="70">
        <f t="shared" si="53"/>
        <v>2</v>
      </c>
      <c r="AV556" s="70">
        <f>IFERROR(VLOOKUP(A556,Maximos!A:AQ,8+(Precipitacion!$E$2-1)*3,FALSE),"")</f>
        <v>53.4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31656</v>
      </c>
      <c r="AX556" s="72">
        <f t="shared" si="54"/>
        <v>-51.4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49"/>
        <v>5</v>
      </c>
      <c r="AQ557" s="70">
        <f t="shared" si="50"/>
        <v>0</v>
      </c>
      <c r="AR557" s="70">
        <f>IFERROR(VLOOKUP(A557,Climatologia_PP!A:U,9+Precipitacion!$E$2,FALSE),"")</f>
        <v>109.2392857142857</v>
      </c>
      <c r="AS557" s="70">
        <f t="shared" si="51"/>
        <v>0</v>
      </c>
      <c r="AT557" s="70">
        <f t="shared" si="52"/>
        <v>39.372196428571435</v>
      </c>
      <c r="AU557" s="70">
        <f t="shared" si="53"/>
        <v>0</v>
      </c>
      <c r="AV557" s="70">
        <f>IFERROR(VLOOKUP(A557,Maximos!A:AQ,8+(Precipitacion!$E$2-1)*3,FALSE),"")</f>
        <v>85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36791</v>
      </c>
      <c r="AX557" s="72">
        <f t="shared" si="54"/>
        <v>-85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45.6</v>
      </c>
      <c r="L558" s="72">
        <v>3.7</v>
      </c>
      <c r="M558" s="72">
        <v>3.2</v>
      </c>
      <c r="N558" s="72">
        <v>0</v>
      </c>
      <c r="O558" s="72">
        <v>0</v>
      </c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49"/>
        <v>5</v>
      </c>
      <c r="AQ558" s="70">
        <f t="shared" si="50"/>
        <v>52.500000000000007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45.6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35679</v>
      </c>
      <c r="AX558" s="72">
        <f t="shared" si="54"/>
        <v>-84.4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24</v>
      </c>
      <c r="M559" s="72">
        <v>0</v>
      </c>
      <c r="N559" s="72">
        <v>0</v>
      </c>
      <c r="O559" s="72">
        <v>0</v>
      </c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49"/>
        <v>5</v>
      </c>
      <c r="AQ559" s="70">
        <f t="shared" si="50"/>
        <v>24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24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>
        <v>0</v>
      </c>
      <c r="O560" s="72">
        <v>0</v>
      </c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49"/>
        <v>5</v>
      </c>
      <c r="AQ560" s="70">
        <f t="shared" si="50"/>
        <v>0</v>
      </c>
      <c r="AR560" s="70">
        <f>IFERROR(VLOOKUP(A560,Climatologia_PP!A:U,9+Precipitacion!$E$2,FALSE),"")</f>
        <v>133.21428571428569</v>
      </c>
      <c r="AS560" s="70">
        <f t="shared" si="51"/>
        <v>0</v>
      </c>
      <c r="AT560" s="70">
        <f t="shared" si="52"/>
        <v>26.066071428571433</v>
      </c>
      <c r="AU560" s="70">
        <f t="shared" si="53"/>
        <v>0</v>
      </c>
      <c r="AV560" s="70">
        <f>IFERROR(VLOOKUP(A560,Maximos!A:AQ,8+(Precipitacion!$E$2-1)*3,FALSE),"")</f>
        <v>140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33502</v>
      </c>
      <c r="AX560" s="72">
        <f t="shared" si="54"/>
        <v>-140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223.8666666666667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150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39721</v>
      </c>
      <c r="AX561" s="72" t="str">
        <f t="shared" si="54"/>
        <v>NA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0.7</v>
      </c>
      <c r="M562" s="72">
        <v>0</v>
      </c>
      <c r="N562" s="72">
        <v>0</v>
      </c>
      <c r="O562" s="72">
        <v>0</v>
      </c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49"/>
        <v>5</v>
      </c>
      <c r="AQ562" s="70">
        <f t="shared" si="50"/>
        <v>0.7</v>
      </c>
      <c r="AR562" s="70">
        <f>IFERROR(VLOOKUP(A562,Climatologia_PP!A:U,9+Precipitacion!$E$2,FALSE),"")</f>
        <v>126.4533333333333</v>
      </c>
      <c r="AS562" s="70">
        <f t="shared" si="51"/>
        <v>0.55356389708983567</v>
      </c>
      <c r="AT562" s="70">
        <f t="shared" si="52"/>
        <v>30.518400000000028</v>
      </c>
      <c r="AU562" s="70">
        <f t="shared" si="53"/>
        <v>0.7</v>
      </c>
      <c r="AV562" s="70">
        <f>IFERROR(VLOOKUP(A562,Maximos!A:AQ,8+(Precipitacion!$E$2-1)*3,FALSE),"")</f>
        <v>106.5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562" s="72">
        <f t="shared" si="54"/>
        <v>-105.8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169.62222222222221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78.7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43348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182.34399999999991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84.2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43728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114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27273</v>
      </c>
      <c r="AX565" s="72" t="str">
        <f t="shared" si="54"/>
        <v>NA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0</v>
      </c>
      <c r="O566" s="72">
        <v>0</v>
      </c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49"/>
        <v>5</v>
      </c>
      <c r="AQ566" s="70">
        <f t="shared" si="50"/>
        <v>0</v>
      </c>
      <c r="AR566" s="70">
        <f>IFERROR(VLOOKUP(A566,Climatologia_PP!A:U,9+Precipitacion!$E$2,FALSE),"")</f>
        <v>98.504166666666663</v>
      </c>
      <c r="AS566" s="70">
        <f t="shared" si="51"/>
        <v>0</v>
      </c>
      <c r="AT566" s="70">
        <f t="shared" si="52"/>
        <v>45.330187500000001</v>
      </c>
      <c r="AU566" s="70">
        <f t="shared" si="53"/>
        <v>0</v>
      </c>
      <c r="AV566" s="70">
        <f>IFERROR(VLOOKUP(A566,Maximos!A:AQ,8+(Precipitacion!$E$2-1)*3,FALSE),"")</f>
        <v>81.3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25103</v>
      </c>
      <c r="AX566" s="72">
        <f t="shared" si="54"/>
        <v>-81.3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5.8</v>
      </c>
      <c r="L567" s="72">
        <v>0</v>
      </c>
      <c r="M567" s="72">
        <v>0</v>
      </c>
      <c r="N567" s="72">
        <v>0</v>
      </c>
      <c r="O567" s="72">
        <v>0</v>
      </c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49"/>
        <v>5</v>
      </c>
      <c r="AQ567" s="70">
        <f t="shared" si="50"/>
        <v>5.8</v>
      </c>
      <c r="AR567" s="70">
        <f>IFERROR(VLOOKUP(A567,Climatologia_PP!A:U,9+Precipitacion!$E$2,FALSE),"")</f>
        <v>130.6379310344827</v>
      </c>
      <c r="AS567" s="70">
        <f t="shared" si="51"/>
        <v>4.4397518806915688</v>
      </c>
      <c r="AT567" s="70">
        <f t="shared" si="52"/>
        <v>33.295948275862088</v>
      </c>
      <c r="AU567" s="70">
        <f t="shared" si="53"/>
        <v>5.8</v>
      </c>
      <c r="AV567" s="70">
        <f>IFERROR(VLOOKUP(A567,Maximos!A:AQ,8+(Precipitacion!$E$2-1)*3,FALSE),"")</f>
        <v>63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34957</v>
      </c>
      <c r="AX567" s="72">
        <f t="shared" si="54"/>
        <v>-57.2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0</v>
      </c>
      <c r="O568" s="72">
        <v>0</v>
      </c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49"/>
        <v>5</v>
      </c>
      <c r="AQ568" s="70">
        <f t="shared" si="50"/>
        <v>0</v>
      </c>
      <c r="AR568" s="70">
        <f>IFERROR(VLOOKUP(A568,Climatologia_PP!A:U,9+Precipitacion!$E$2,FALSE),"")</f>
        <v>80.508333333333326</v>
      </c>
      <c r="AS568" s="70">
        <f t="shared" si="51"/>
        <v>0</v>
      </c>
      <c r="AT568" s="70">
        <f t="shared" si="52"/>
        <v>55.317875000000001</v>
      </c>
      <c r="AU568" s="70">
        <f t="shared" si="53"/>
        <v>0</v>
      </c>
      <c r="AV568" s="70">
        <f>IFERROR(VLOOKUP(A568,Maximos!A:AQ,8+(Precipitacion!$E$2-1)*3,FALSE),"")</f>
        <v>72.5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40801</v>
      </c>
      <c r="AX568" s="72">
        <f t="shared" si="54"/>
        <v>-72.5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0.8</v>
      </c>
      <c r="L569" s="72">
        <v>0</v>
      </c>
      <c r="M569" s="72">
        <v>0</v>
      </c>
      <c r="N569" s="72">
        <v>0</v>
      </c>
      <c r="O569" s="72">
        <v>0</v>
      </c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49"/>
        <v>5</v>
      </c>
      <c r="AQ569" s="70">
        <f t="shared" si="50"/>
        <v>0.8</v>
      </c>
      <c r="AR569" s="70">
        <f>IFERROR(VLOOKUP(A569,Climatologia_PP!A:U,9+Precipitacion!$E$2,FALSE),"")</f>
        <v>73.11071428571428</v>
      </c>
      <c r="AS569" s="70">
        <f t="shared" si="51"/>
        <v>1.0942308631722928</v>
      </c>
      <c r="AT569" s="70">
        <f t="shared" si="52"/>
        <v>60.223553571428567</v>
      </c>
      <c r="AU569" s="70">
        <f t="shared" si="53"/>
        <v>0.8</v>
      </c>
      <c r="AV569" s="70">
        <f>IFERROR(VLOOKUP(A569,Maximos!A:AQ,8+(Precipitacion!$E$2-1)*3,FALSE),"")</f>
        <v>80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35331</v>
      </c>
      <c r="AX569" s="72">
        <f t="shared" si="54"/>
        <v>-79.2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1</v>
      </c>
      <c r="O570" s="72">
        <v>0</v>
      </c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49"/>
        <v>5</v>
      </c>
      <c r="AQ570" s="70">
        <f t="shared" si="50"/>
        <v>2</v>
      </c>
      <c r="AR570" s="70">
        <f>IFERROR(VLOOKUP(A570,Climatologia_PP!A:U,9+Precipitacion!$E$2,FALSE),"")</f>
        <v>83.553571428571431</v>
      </c>
      <c r="AS570" s="70">
        <f t="shared" si="51"/>
        <v>2.3936738619363114</v>
      </c>
      <c r="AT570" s="70">
        <f t="shared" si="52"/>
        <v>55.627767857142857</v>
      </c>
      <c r="AU570" s="70">
        <f t="shared" si="53"/>
        <v>1</v>
      </c>
      <c r="AV570" s="70">
        <f>IFERROR(VLOOKUP(A570,Maximos!A:AQ,8+(Precipitacion!$E$2-1)*3,FALSE),"")</f>
        <v>84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33872</v>
      </c>
      <c r="AX570" s="72">
        <f t="shared" si="54"/>
        <v>-83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1</v>
      </c>
      <c r="L571" s="72">
        <v>9</v>
      </c>
      <c r="M571" s="72">
        <v>5</v>
      </c>
      <c r="N571" s="72">
        <v>36</v>
      </c>
      <c r="O571" s="72">
        <v>77</v>
      </c>
      <c r="P571" s="72"/>
      <c r="Q571" s="91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49"/>
        <v>5</v>
      </c>
      <c r="AQ571" s="70">
        <f t="shared" si="50"/>
        <v>128</v>
      </c>
      <c r="AR571" s="70">
        <f>IFERROR(VLOOKUP(A571,Climatologia_PP!A:U,9+Precipitacion!$E$2,FALSE),"")</f>
        <v>711.68148148148157</v>
      </c>
      <c r="AS571" s="70">
        <f t="shared" si="51"/>
        <v>17.985574070797377</v>
      </c>
      <c r="AT571" s="70">
        <f t="shared" si="52"/>
        <v>107.91344442478427</v>
      </c>
      <c r="AU571" s="70">
        <f t="shared" si="53"/>
        <v>77</v>
      </c>
      <c r="AV571" s="70">
        <f>IFERROR(VLOOKUP(A571,Maximos!A:AQ,8+(Precipitacion!$E$2-1)*3,FALSE),"")</f>
        <v>288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571" s="72">
        <f t="shared" si="54"/>
        <v>-211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3.2</v>
      </c>
      <c r="L572" s="72">
        <v>2.2000000000000002</v>
      </c>
      <c r="M572" s="72">
        <v>0</v>
      </c>
      <c r="N572" s="72">
        <v>0</v>
      </c>
      <c r="O572" s="72">
        <v>0</v>
      </c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49"/>
        <v>5</v>
      </c>
      <c r="AQ572" s="70">
        <f t="shared" si="50"/>
        <v>5.4</v>
      </c>
      <c r="AR572" s="70">
        <f>IFERROR(VLOOKUP(A572,Climatologia_PP!A:U,9+Precipitacion!$E$2,FALSE),"")</f>
        <v>194.2678571428572</v>
      </c>
      <c r="AS572" s="70">
        <f t="shared" si="51"/>
        <v>2.7796672488280167</v>
      </c>
      <c r="AT572" s="70">
        <f t="shared" si="52"/>
        <v>16.678003492968099</v>
      </c>
      <c r="AU572" s="70">
        <f t="shared" si="53"/>
        <v>3.2</v>
      </c>
      <c r="AV572" s="70">
        <f>IFERROR(VLOOKUP(A572,Maximos!A:AQ,8+(Precipitacion!$E$2-1)*3,FALSE),"")</f>
        <v>118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30576</v>
      </c>
      <c r="AX572" s="72">
        <f t="shared" si="54"/>
        <v>-114.8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>
        <v>0</v>
      </c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49"/>
        <v>4</v>
      </c>
      <c r="AQ573" s="70">
        <f t="shared" si="50"/>
        <v>0</v>
      </c>
      <c r="AR573" s="70">
        <f>IFERROR(VLOOKUP(A573,Climatologia_PP!A:U,9+Precipitacion!$E$2,FALSE),"")</f>
        <v>64.436666666666667</v>
      </c>
      <c r="AS573" s="70">
        <f t="shared" si="51"/>
        <v>0</v>
      </c>
      <c r="AT573" s="70">
        <f t="shared" si="52"/>
        <v>71.390119999999996</v>
      </c>
      <c r="AU573" s="70">
        <f t="shared" si="53"/>
        <v>0</v>
      </c>
      <c r="AV573" s="70">
        <f>IFERROR(VLOOKUP(A573,Maximos!A:AQ,8+(Precipitacion!$E$2-1)*3,FALSE),"")</f>
        <v>90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22164</v>
      </c>
      <c r="AX573" s="72">
        <f t="shared" si="54"/>
        <v>-90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5.4</v>
      </c>
      <c r="L574" s="72">
        <v>0</v>
      </c>
      <c r="M574" s="72">
        <v>0</v>
      </c>
      <c r="N574" s="72">
        <v>0</v>
      </c>
      <c r="O574" s="72">
        <v>0</v>
      </c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49"/>
        <v>5</v>
      </c>
      <c r="AQ574" s="70">
        <f t="shared" si="50"/>
        <v>5.4</v>
      </c>
      <c r="AR574" s="70">
        <f>IFERROR(VLOOKUP(A574,Climatologia_PP!A:U,9+Precipitacion!$E$2,FALSE),"")</f>
        <v>140.9153846153846</v>
      </c>
      <c r="AS574" s="70">
        <f t="shared" si="51"/>
        <v>3.8320869043070043</v>
      </c>
      <c r="AT574" s="70">
        <f t="shared" si="52"/>
        <v>27.191961538461555</v>
      </c>
      <c r="AU574" s="70">
        <f t="shared" si="53"/>
        <v>5.4</v>
      </c>
      <c r="AV574" s="70">
        <f>IFERROR(VLOOKUP(A574,Maximos!A:AQ,8+(Precipitacion!$E$2-1)*3,FALSE),"")</f>
        <v>98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36777</v>
      </c>
      <c r="AX574" s="72">
        <f t="shared" si="54"/>
        <v>-92.6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49"/>
        <v>5</v>
      </c>
      <c r="AQ575" s="70">
        <f t="shared" si="50"/>
        <v>0</v>
      </c>
      <c r="AR575" s="70">
        <f>IFERROR(VLOOKUP(A575,Climatologia_PP!A:U,9+Precipitacion!$E$2,FALSE),"")</f>
        <v>52.413333333333327</v>
      </c>
      <c r="AS575" s="70">
        <f t="shared" si="51"/>
        <v>0</v>
      </c>
      <c r="AT575" s="70">
        <f t="shared" si="52"/>
        <v>70.910600000000002</v>
      </c>
      <c r="AU575" s="70">
        <f t="shared" si="53"/>
        <v>0</v>
      </c>
      <c r="AV575" s="70">
        <f>IFERROR(VLOOKUP(A575,Maximos!A:AQ,8+(Precipitacion!$E$2-1)*3,FALSE),"")</f>
        <v>67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23282</v>
      </c>
      <c r="AX575" s="72">
        <f t="shared" si="54"/>
        <v>-67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4.2</v>
      </c>
      <c r="L576" s="72">
        <v>3.5</v>
      </c>
      <c r="M576" s="72">
        <v>2</v>
      </c>
      <c r="N576" s="72">
        <v>9</v>
      </c>
      <c r="O576" s="72">
        <v>93</v>
      </c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49"/>
        <v>5</v>
      </c>
      <c r="AQ576" s="70">
        <f t="shared" si="50"/>
        <v>111.7</v>
      </c>
      <c r="AR576" s="70">
        <f>IFERROR(VLOOKUP(A576,Climatologia_PP!A:U,9+Precipitacion!$E$2,FALSE),"")</f>
        <v>772.73928571428587</v>
      </c>
      <c r="AS576" s="70">
        <f t="shared" si="51"/>
        <v>14.455069395979974</v>
      </c>
      <c r="AT576" s="70">
        <f t="shared" si="52"/>
        <v>86.730416375879855</v>
      </c>
      <c r="AU576" s="70">
        <f t="shared" si="53"/>
        <v>93</v>
      </c>
      <c r="AV576" s="70">
        <f>IFERROR(VLOOKUP(A576,Maximos!A:AQ,8+(Precipitacion!$E$2-1)*3,FALSE),"")</f>
        <v>230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26192</v>
      </c>
      <c r="AX576" s="72">
        <f t="shared" si="54"/>
        <v>-137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4</v>
      </c>
      <c r="L577" s="72">
        <v>0</v>
      </c>
      <c r="M577" s="72">
        <v>0</v>
      </c>
      <c r="N577" s="72">
        <v>0</v>
      </c>
      <c r="O577" s="72">
        <v>0</v>
      </c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49"/>
        <v>5</v>
      </c>
      <c r="AQ577" s="70">
        <f t="shared" si="50"/>
        <v>4</v>
      </c>
      <c r="AR577" s="70">
        <f>IFERROR(VLOOKUP(A577,Climatologia_PP!A:U,9+Precipitacion!$E$2,FALSE),"")</f>
        <v>172.6933333333333</v>
      </c>
      <c r="AS577" s="70">
        <f t="shared" si="51"/>
        <v>2.3162445954292776</v>
      </c>
      <c r="AT577" s="70">
        <f t="shared" si="52"/>
        <v>13.897467572575668</v>
      </c>
      <c r="AU577" s="70">
        <f t="shared" si="53"/>
        <v>4</v>
      </c>
      <c r="AV577" s="70">
        <f>IFERROR(VLOOKUP(A577,Maximos!A:AQ,8+(Precipitacion!$E$2-1)*3,FALSE),"")</f>
        <v>93.4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577" s="72">
        <f t="shared" si="54"/>
        <v>-89.4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49"/>
        <v>5</v>
      </c>
      <c r="AQ578" s="70">
        <f t="shared" si="50"/>
        <v>0</v>
      </c>
      <c r="AR578" s="70">
        <f>IFERROR(VLOOKUP(A578,Climatologia_PP!A:U,9+Precipitacion!$E$2,FALSE),"")</f>
        <v>119.5344827586207</v>
      </c>
      <c r="AS578" s="70">
        <f t="shared" si="51"/>
        <v>0</v>
      </c>
      <c r="AT578" s="70">
        <f t="shared" si="52"/>
        <v>33.658362068965502</v>
      </c>
      <c r="AU578" s="70">
        <f t="shared" si="53"/>
        <v>0</v>
      </c>
      <c r="AV578" s="70">
        <f>IFERROR(VLOOKUP(A578,Maximos!A:AQ,8+(Precipitacion!$E$2-1)*3,FALSE),"")</f>
        <v>98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39707</v>
      </c>
      <c r="AX578" s="72">
        <f t="shared" si="54"/>
        <v>-98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1</v>
      </c>
      <c r="M579" s="72">
        <v>0</v>
      </c>
      <c r="N579" s="72">
        <v>0</v>
      </c>
      <c r="O579" s="72">
        <v>0</v>
      </c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49"/>
        <v>5</v>
      </c>
      <c r="AQ579" s="70">
        <f t="shared" si="50"/>
        <v>1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1</v>
      </c>
      <c r="AV579" s="70">
        <f>IFERROR(VLOOKUP(A579,Maximos!A:AQ,8+(Precipitacion!$E$2-1)*3,FALSE),"")</f>
        <v>81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579" s="72">
        <f t="shared" si="54"/>
        <v>-80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>
        <v>0</v>
      </c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49"/>
        <v>4</v>
      </c>
      <c r="AQ580" s="70">
        <f t="shared" si="50"/>
        <v>0</v>
      </c>
      <c r="AR580" s="70">
        <f>IFERROR(VLOOKUP(A580,Climatologia_PP!A:U,9+Precipitacion!$E$2,FALSE),"")</f>
        <v>89.813793103448276</v>
      </c>
      <c r="AS580" s="70">
        <f t="shared" si="51"/>
        <v>0</v>
      </c>
      <c r="AT580" s="70">
        <f t="shared" si="52"/>
        <v>60.122675862068967</v>
      </c>
      <c r="AU580" s="70">
        <f t="shared" si="53"/>
        <v>0</v>
      </c>
      <c r="AV580" s="70">
        <f>IFERROR(VLOOKUP(A580,Maximos!A:AQ,8+(Precipitacion!$E$2-1)*3,FALSE),"")</f>
        <v>60.5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580" s="72">
        <f t="shared" si="54"/>
        <v>-60.5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>
        <v>0</v>
      </c>
      <c r="O581" s="72">
        <v>0</v>
      </c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ref="AP581:AP644" si="55">COUNTIF(K581:AO581,"&gt;=0")</f>
        <v>5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84.072413793103451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53.339810344827583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41546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10</v>
      </c>
      <c r="L582" s="72">
        <v>0</v>
      </c>
      <c r="M582" s="72">
        <v>0</v>
      </c>
      <c r="N582" s="72">
        <v>0</v>
      </c>
      <c r="O582" s="72">
        <v>0</v>
      </c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5</v>
      </c>
      <c r="AQ582" s="70">
        <f t="shared" si="56"/>
        <v>10</v>
      </c>
      <c r="AR582" s="70">
        <f>IFERROR(VLOOKUP(A582,Climatologia_PP!A:U,9+Precipitacion!$E$2,FALSE),"")</f>
        <v>56.083333333333321</v>
      </c>
      <c r="AS582" s="70">
        <f t="shared" si="57"/>
        <v>17.830609212481431</v>
      </c>
      <c r="AT582" s="70">
        <f t="shared" si="58"/>
        <v>106.98365527488858</v>
      </c>
      <c r="AU582" s="70">
        <f t="shared" si="59"/>
        <v>10</v>
      </c>
      <c r="AV582" s="70">
        <f>IFERROR(VLOOKUP(A582,Maximos!A:AQ,8+(Precipitacion!$E$2-1)*3,FALSE),"")</f>
        <v>81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35680</v>
      </c>
      <c r="AX582" s="72">
        <f t="shared" si="60"/>
        <v>-71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2</v>
      </c>
      <c r="L583" s="72">
        <v>0</v>
      </c>
      <c r="M583" s="72">
        <v>0</v>
      </c>
      <c r="N583" s="72">
        <v>0</v>
      </c>
      <c r="O583" s="72">
        <v>0</v>
      </c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5</v>
      </c>
      <c r="AQ583" s="70">
        <f t="shared" si="56"/>
        <v>2</v>
      </c>
      <c r="AR583" s="70">
        <f>IFERROR(VLOOKUP(A583,Climatologia_PP!A:U,9+Precipitacion!$E$2,FALSE),"")</f>
        <v>201.84166666666661</v>
      </c>
      <c r="AS583" s="70">
        <f t="shared" si="57"/>
        <v>0.99087568638784562</v>
      </c>
      <c r="AT583" s="70">
        <f t="shared" si="58"/>
        <v>5.9452541183270737</v>
      </c>
      <c r="AU583" s="70">
        <f t="shared" si="59"/>
        <v>2</v>
      </c>
      <c r="AV583" s="70">
        <f>IFERROR(VLOOKUP(A583,Maximos!A:AQ,8+(Precipitacion!$E$2-1)*3,FALSE),"")</f>
        <v>112.1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583" s="72">
        <f t="shared" si="60"/>
        <v>-110.1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5</v>
      </c>
      <c r="AQ584" s="70">
        <f t="shared" si="56"/>
        <v>0</v>
      </c>
      <c r="AR584" s="70">
        <f>IFERROR(VLOOKUP(A584,Climatologia_PP!A:U,9+Precipitacion!$E$2,FALSE),"")</f>
        <v>212.85714285714289</v>
      </c>
      <c r="AS584" s="70">
        <f t="shared" si="57"/>
        <v>0</v>
      </c>
      <c r="AT584" s="70">
        <f t="shared" si="58"/>
        <v>0</v>
      </c>
      <c r="AU584" s="70">
        <f t="shared" si="59"/>
        <v>0</v>
      </c>
      <c r="AV584" s="70">
        <f>IFERROR(VLOOKUP(A584,Maximos!A:AQ,8+(Precipitacion!$E$2-1)*3,FALSE),"")</f>
        <v>69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43710</v>
      </c>
      <c r="AX584" s="72">
        <f t="shared" si="60"/>
        <v>-69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>
        <v>0</v>
      </c>
      <c r="L585" s="72">
        <v>0</v>
      </c>
      <c r="M585" s="72">
        <v>0</v>
      </c>
      <c r="N585" s="72">
        <v>0</v>
      </c>
      <c r="O585" s="72">
        <v>0</v>
      </c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5</v>
      </c>
      <c r="AQ585" s="70">
        <f t="shared" si="56"/>
        <v>0</v>
      </c>
      <c r="AR585" s="70">
        <f>IFERROR(VLOOKUP(A585,Climatologia_PP!A:U,9+Precipitacion!$E$2,FALSE),"")</f>
        <v>90.796000000000006</v>
      </c>
      <c r="AS585" s="70">
        <f t="shared" si="57"/>
        <v>0</v>
      </c>
      <c r="AT585" s="70">
        <f t="shared" si="58"/>
        <v>49.608219999999996</v>
      </c>
      <c r="AU585" s="70">
        <f t="shared" si="59"/>
        <v>0</v>
      </c>
      <c r="AV585" s="70">
        <f>IFERROR(VLOOKUP(A585,Maximos!A:AQ,8+(Precipitacion!$E$2-1)*3,FALSE),"")</f>
        <v>63.1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37156</v>
      </c>
      <c r="AX585" s="72">
        <f t="shared" si="60"/>
        <v>-63.1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5</v>
      </c>
      <c r="AQ586" s="70">
        <f t="shared" si="56"/>
        <v>0</v>
      </c>
      <c r="AR586" s="70">
        <f>IFERROR(VLOOKUP(A586,Climatologia_PP!A:U,9+Precipitacion!$E$2,FALSE),"")</f>
        <v>146.12142857142859</v>
      </c>
      <c r="AS586" s="70">
        <f t="shared" si="57"/>
        <v>0</v>
      </c>
      <c r="AT586" s="70">
        <f t="shared" si="58"/>
        <v>18.902607142857121</v>
      </c>
      <c r="AU586" s="70">
        <f t="shared" si="59"/>
        <v>0</v>
      </c>
      <c r="AV586" s="70">
        <f>IFERROR(VLOOKUP(A586,Maximos!A:AQ,8+(Precipitacion!$E$2-1)*3,FALSE),"")</f>
        <v>132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44081</v>
      </c>
      <c r="AX586" s="72">
        <f t="shared" si="60"/>
        <v>-132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5</v>
      </c>
      <c r="AQ587" s="70">
        <f t="shared" si="56"/>
        <v>0</v>
      </c>
      <c r="AR587" s="70">
        <f>IFERROR(VLOOKUP(A587,Climatologia_PP!A:U,9+Precipitacion!$E$2,FALSE),"")</f>
        <v>71.551724137931032</v>
      </c>
      <c r="AS587" s="70">
        <f t="shared" si="57"/>
        <v>0</v>
      </c>
      <c r="AT587" s="70">
        <f t="shared" si="58"/>
        <v>60.288793103448278</v>
      </c>
      <c r="AU587" s="70">
        <f t="shared" si="59"/>
        <v>0</v>
      </c>
      <c r="AV587" s="70">
        <f>IFERROR(VLOOKUP(A587,Maximos!A:AQ,8+(Precipitacion!$E$2-1)*3,FALSE),"")</f>
        <v>46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587" s="72">
        <f t="shared" si="60"/>
        <v>-46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38</v>
      </c>
      <c r="L588" s="72">
        <v>0</v>
      </c>
      <c r="M588" s="72">
        <v>13</v>
      </c>
      <c r="N588" s="72">
        <v>0</v>
      </c>
      <c r="O588" s="72">
        <v>0</v>
      </c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5</v>
      </c>
      <c r="AQ588" s="70">
        <f t="shared" si="56"/>
        <v>51</v>
      </c>
      <c r="AR588" s="70">
        <f>IFERROR(VLOOKUP(A588,Climatologia_PP!A:U,9+Precipitacion!$E$2,FALSE),"")</f>
        <v>117.27586206896549</v>
      </c>
      <c r="AS588" s="70">
        <f t="shared" si="57"/>
        <v>43.487209644222297</v>
      </c>
      <c r="AT588" s="70">
        <f t="shared" si="58"/>
        <v>200</v>
      </c>
      <c r="AU588" s="70">
        <f t="shared" si="59"/>
        <v>38</v>
      </c>
      <c r="AV588" s="70">
        <f>IFERROR(VLOOKUP(A588,Maximos!A:AQ,8+(Precipitacion!$E$2-1)*3,FALSE),"")</f>
        <v>69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588" s="72">
        <f t="shared" si="60"/>
        <v>-31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2.1</v>
      </c>
      <c r="L589" s="72">
        <v>0</v>
      </c>
      <c r="M589" s="72">
        <v>0</v>
      </c>
      <c r="N589" s="72">
        <v>0</v>
      </c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4</v>
      </c>
      <c r="AQ589" s="70">
        <f t="shared" si="56"/>
        <v>2.1</v>
      </c>
      <c r="AR589" s="70">
        <f>IFERROR(VLOOKUP(A589,Climatologia_PP!A:U,9+Precipitacion!$E$2,FALSE),"")</f>
        <v>113.2563778420289</v>
      </c>
      <c r="AS589" s="70">
        <f t="shared" si="57"/>
        <v>1.8542002137213858</v>
      </c>
      <c r="AT589" s="70">
        <f t="shared" si="58"/>
        <v>51.814168238139167</v>
      </c>
      <c r="AU589" s="70">
        <f t="shared" si="59"/>
        <v>2.1</v>
      </c>
      <c r="AV589" s="70">
        <f>IFERROR(VLOOKUP(A589,Maximos!A:AQ,8+(Precipitacion!$E$2-1)*3,FALSE),"")</f>
        <v>70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33146</v>
      </c>
      <c r="AX589" s="72">
        <f t="shared" si="60"/>
        <v>-67.900000000000006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7.1</v>
      </c>
      <c r="L590" s="72">
        <v>5.2</v>
      </c>
      <c r="M590" s="72">
        <v>1</v>
      </c>
      <c r="N590" s="72">
        <v>0</v>
      </c>
      <c r="O590" s="72">
        <v>0</v>
      </c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5</v>
      </c>
      <c r="AQ590" s="70">
        <f t="shared" si="56"/>
        <v>13.3</v>
      </c>
      <c r="AR590" s="70">
        <f>IFERROR(VLOOKUP(A590,Climatologia_PP!A:U,9+Precipitacion!$E$2,FALSE),"")</f>
        <v>220.0416666666666</v>
      </c>
      <c r="AS590" s="70">
        <f t="shared" si="57"/>
        <v>6.0443097898125373</v>
      </c>
      <c r="AT590" s="70">
        <f t="shared" si="58"/>
        <v>36.265858738875224</v>
      </c>
      <c r="AU590" s="70">
        <f t="shared" si="59"/>
        <v>7.1</v>
      </c>
      <c r="AV590" s="70">
        <f>IFERROR(VLOOKUP(A590,Maximos!A:AQ,8+(Precipitacion!$E$2-1)*3,FALSE),"")</f>
        <v>89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590" s="72">
        <f t="shared" si="60"/>
        <v>-81.900000000000006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5.8</v>
      </c>
      <c r="L591" s="72">
        <v>6.2</v>
      </c>
      <c r="M591" s="72">
        <v>0.1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3</v>
      </c>
      <c r="AQ591" s="70">
        <f t="shared" si="56"/>
        <v>12.1</v>
      </c>
      <c r="AR591" s="70">
        <f>IFERROR(VLOOKUP(A591,Climatologia_PP!A:U,9+Precipitacion!$E$2,FALSE),"")</f>
        <v>209.81379310344829</v>
      </c>
      <c r="AS591" s="70">
        <f t="shared" si="57"/>
        <v>5.7670183742563186</v>
      </c>
      <c r="AT591" s="70">
        <f t="shared" si="58"/>
        <v>57.670183742563182</v>
      </c>
      <c r="AU591" s="70">
        <f t="shared" si="59"/>
        <v>6.2</v>
      </c>
      <c r="AV591" s="70">
        <f>IFERROR(VLOOKUP(A591,Maximos!A:AQ,8+(Precipitacion!$E$2-1)*3,FALSE),"")</f>
        <v>95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36798</v>
      </c>
      <c r="AX591" s="72">
        <f t="shared" si="60"/>
        <v>-88.8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5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67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45918</v>
      </c>
      <c r="AX592" s="72">
        <f t="shared" si="60"/>
        <v>-67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4</v>
      </c>
      <c r="AQ593" s="70">
        <f t="shared" si="56"/>
        <v>0</v>
      </c>
      <c r="AR593" s="70">
        <f>IFERROR(VLOOKUP(A593,Climatologia_PP!A:U,9+Precipitacion!$E$2,FALSE),"")</f>
        <v>87.551724137931032</v>
      </c>
      <c r="AS593" s="70">
        <f t="shared" si="57"/>
        <v>0</v>
      </c>
      <c r="AT593" s="70">
        <f t="shared" si="58"/>
        <v>61.127034482758624</v>
      </c>
      <c r="AU593" s="70">
        <f t="shared" si="59"/>
        <v>0</v>
      </c>
      <c r="AV593" s="70">
        <f>IFERROR(VLOOKUP(A593,Maximos!A:AQ,8+(Precipitacion!$E$2-1)*3,FALSE),"")</f>
        <v>90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25083</v>
      </c>
      <c r="AX593" s="72">
        <f t="shared" si="60"/>
        <v>-90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5</v>
      </c>
      <c r="AQ594" s="70">
        <f t="shared" si="56"/>
        <v>0</v>
      </c>
      <c r="AR594" s="70">
        <f>IFERROR(VLOOKUP(A594,Climatologia_PP!A:U,9+Precipitacion!$E$2,FALSE),"")</f>
        <v>107.76666666666669</v>
      </c>
      <c r="AS594" s="70">
        <f t="shared" si="57"/>
        <v>0</v>
      </c>
      <c r="AT594" s="70">
        <f t="shared" si="58"/>
        <v>40.189499999999981</v>
      </c>
      <c r="AU594" s="70">
        <f t="shared" si="59"/>
        <v>0</v>
      </c>
      <c r="AV594" s="70">
        <f>IFERROR(VLOOKUP(A594,Maximos!A:AQ,8+(Precipitacion!$E$2-1)*3,FALSE),"")</f>
        <v>94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40809</v>
      </c>
      <c r="AX594" s="72">
        <f t="shared" si="60"/>
        <v>-94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5</v>
      </c>
      <c r="AQ595" s="70">
        <f t="shared" si="56"/>
        <v>0</v>
      </c>
      <c r="AR595" s="70">
        <f>IFERROR(VLOOKUP(A595,Climatologia_PP!A:U,9+Precipitacion!$E$2,FALSE),"")</f>
        <v>130.63200000000001</v>
      </c>
      <c r="AS595" s="70">
        <f t="shared" si="57"/>
        <v>0</v>
      </c>
      <c r="AT595" s="70">
        <f t="shared" si="58"/>
        <v>27.49924</v>
      </c>
      <c r="AU595" s="70">
        <f t="shared" si="59"/>
        <v>0</v>
      </c>
      <c r="AV595" s="70">
        <f>IFERROR(VLOOKUP(A595,Maximos!A:AQ,8+(Precipitacion!$E$2-1)*3,FALSE),"")</f>
        <v>60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36059</v>
      </c>
      <c r="AX595" s="72">
        <f t="shared" si="60"/>
        <v>-60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5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77.400000000000006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596" s="72">
        <f t="shared" si="60"/>
        <v>-77.400000000000006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2</v>
      </c>
      <c r="L597" s="72">
        <v>0</v>
      </c>
      <c r="M597" s="72">
        <v>0</v>
      </c>
      <c r="N597" s="72">
        <v>0</v>
      </c>
      <c r="O597" s="72">
        <v>0</v>
      </c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5</v>
      </c>
      <c r="AQ597" s="70">
        <f t="shared" si="56"/>
        <v>2</v>
      </c>
      <c r="AR597" s="70">
        <f>IFERROR(VLOOKUP(A597,Climatologia_PP!A:U,9+Precipitacion!$E$2,FALSE),"")</f>
        <v>130.58823529411771</v>
      </c>
      <c r="AS597" s="70">
        <f t="shared" si="57"/>
        <v>1.5315315315315308</v>
      </c>
      <c r="AT597" s="70">
        <f t="shared" si="58"/>
        <v>29.52352941176467</v>
      </c>
      <c r="AU597" s="70">
        <f t="shared" si="59"/>
        <v>2</v>
      </c>
      <c r="AV597" s="70">
        <f>IFERROR(VLOOKUP(A597,Maximos!A:AQ,8+(Precipitacion!$E$2-1)*3,FALSE),"")</f>
        <v>100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597" s="72">
        <f t="shared" si="60"/>
        <v>-98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99.9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35697</v>
      </c>
      <c r="AX598" s="72">
        <f t="shared" si="60"/>
        <v>-99.9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5</v>
      </c>
      <c r="AQ599" s="70">
        <f t="shared" si="56"/>
        <v>0</v>
      </c>
      <c r="AR599" s="70">
        <f>IFERROR(VLOOKUP(A599,Climatologia_PP!A:U,9+Precipitacion!$E$2,FALSE),"")</f>
        <v>91.36666666666666</v>
      </c>
      <c r="AS599" s="70">
        <f t="shared" si="57"/>
        <v>0</v>
      </c>
      <c r="AT599" s="70">
        <f t="shared" si="58"/>
        <v>49.291500000000006</v>
      </c>
      <c r="AU599" s="70">
        <f t="shared" si="59"/>
        <v>0</v>
      </c>
      <c r="AV599" s="70">
        <f>IFERROR(VLOOKUP(A599,Maximos!A:AQ,8+(Precipitacion!$E$2-1)*3,FALSE),"")</f>
        <v>95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33860</v>
      </c>
      <c r="AX599" s="72">
        <f t="shared" si="60"/>
        <v>-95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4.3</v>
      </c>
      <c r="L600" s="72">
        <v>0</v>
      </c>
      <c r="M600" s="72">
        <v>0</v>
      </c>
      <c r="N600" s="72">
        <v>0</v>
      </c>
      <c r="O600" s="72">
        <v>0</v>
      </c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5</v>
      </c>
      <c r="AQ600" s="70">
        <f t="shared" si="56"/>
        <v>4.3</v>
      </c>
      <c r="AR600" s="70">
        <f>IFERROR(VLOOKUP(A600,Climatologia_PP!A:U,9+Precipitacion!$E$2,FALSE),"")</f>
        <v>176.16153846153841</v>
      </c>
      <c r="AS600" s="70">
        <f t="shared" si="57"/>
        <v>2.4409414436050834</v>
      </c>
      <c r="AT600" s="70">
        <f t="shared" si="58"/>
        <v>14.645648661630501</v>
      </c>
      <c r="AU600" s="70">
        <f t="shared" si="59"/>
        <v>4.3</v>
      </c>
      <c r="AV600" s="70">
        <f>IFERROR(VLOOKUP(A600,Maximos!A:AQ,8+(Precipitacion!$E$2-1)*3,FALSE),"")</f>
        <v>83.4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600" s="72">
        <f t="shared" si="60"/>
        <v>-79.100000000000009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0.8</v>
      </c>
      <c r="L601" s="72">
        <v>0</v>
      </c>
      <c r="M601" s="72">
        <v>0</v>
      </c>
      <c r="N601" s="72">
        <v>0</v>
      </c>
      <c r="O601" s="72">
        <v>0</v>
      </c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5</v>
      </c>
      <c r="AQ601" s="70">
        <f t="shared" si="56"/>
        <v>0.8</v>
      </c>
      <c r="AR601" s="70">
        <f>IFERROR(VLOOKUP(A601,Climatologia_PP!A:U,9+Precipitacion!$E$2,FALSE),"")</f>
        <v>134.35</v>
      </c>
      <c r="AS601" s="70">
        <f t="shared" si="57"/>
        <v>0.59545962039449207</v>
      </c>
      <c r="AT601" s="70">
        <f t="shared" si="58"/>
        <v>26.23575000000001</v>
      </c>
      <c r="AU601" s="70">
        <f t="shared" si="59"/>
        <v>0.8</v>
      </c>
      <c r="AV601" s="70">
        <f>IFERROR(VLOOKUP(A601,Maximos!A:AQ,8+(Precipitacion!$E$2-1)*3,FALSE),"")</f>
        <v>91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26561</v>
      </c>
      <c r="AX601" s="72">
        <f t="shared" si="60"/>
        <v>-90.2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2</v>
      </c>
      <c r="L602" s="72">
        <v>0</v>
      </c>
      <c r="M602" s="72">
        <v>0</v>
      </c>
      <c r="N602" s="72">
        <v>0</v>
      </c>
      <c r="O602" s="72">
        <v>0</v>
      </c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5</v>
      </c>
      <c r="AQ602" s="70">
        <f t="shared" si="56"/>
        <v>2</v>
      </c>
      <c r="AR602" s="70">
        <f>IFERROR(VLOOKUP(A602,Climatologia_PP!A:U,9+Precipitacion!$E$2,FALSE),"")</f>
        <v>131.07586206896551</v>
      </c>
      <c r="AS602" s="70">
        <f t="shared" si="57"/>
        <v>1.5258339471745765</v>
      </c>
      <c r="AT602" s="70">
        <f t="shared" si="58"/>
        <v>29.252896551724149</v>
      </c>
      <c r="AU602" s="70">
        <f t="shared" si="59"/>
        <v>2</v>
      </c>
      <c r="AV602" s="70">
        <f>IFERROR(VLOOKUP(A602,Maximos!A:AQ,8+(Precipitacion!$E$2-1)*3,FALSE),"")</f>
        <v>90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32397</v>
      </c>
      <c r="AX602" s="72">
        <f t="shared" si="60"/>
        <v>-88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5</v>
      </c>
      <c r="AQ603" s="70">
        <f t="shared" si="56"/>
        <v>0</v>
      </c>
      <c r="AR603" s="70">
        <f>IFERROR(VLOOKUP(A603,Climatologia_PP!A:U,9+Precipitacion!$E$2,FALSE),"")</f>
        <v>96.4</v>
      </c>
      <c r="AS603" s="70">
        <f t="shared" si="57"/>
        <v>0</v>
      </c>
      <c r="AT603" s="70">
        <f t="shared" si="58"/>
        <v>46.498000000000005</v>
      </c>
      <c r="AU603" s="70">
        <f t="shared" si="59"/>
        <v>0</v>
      </c>
      <c r="AV603" s="70">
        <f>IFERROR(VLOOKUP(A603,Maximos!A:AQ,8+(Precipitacion!$E$2-1)*3,FALSE),"")</f>
        <v>80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40796</v>
      </c>
      <c r="AX603" s="72">
        <f t="shared" si="60"/>
        <v>-80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9.1999999999999993</v>
      </c>
      <c r="L604" s="72">
        <v>0</v>
      </c>
      <c r="M604" s="72">
        <v>0</v>
      </c>
      <c r="N604" s="72">
        <v>0</v>
      </c>
      <c r="O604" s="72">
        <v>0</v>
      </c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5</v>
      </c>
      <c r="AQ604" s="70">
        <f t="shared" si="56"/>
        <v>9.1999999999999993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9.1999999999999993</v>
      </c>
      <c r="AV604" s="70">
        <f>IFERROR(VLOOKUP(A604,Maximos!A:AQ,8+(Precipitacion!$E$2-1)*3,FALSE),"")</f>
        <v>78.5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31675</v>
      </c>
      <c r="AX604" s="72">
        <f t="shared" si="60"/>
        <v>-69.3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6.3</v>
      </c>
      <c r="L605" s="72">
        <v>1.2</v>
      </c>
      <c r="M605" s="72">
        <v>3.2</v>
      </c>
      <c r="N605" s="72">
        <v>0</v>
      </c>
      <c r="O605" s="72">
        <v>0</v>
      </c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5</v>
      </c>
      <c r="AQ605" s="70">
        <f t="shared" si="56"/>
        <v>10.7</v>
      </c>
      <c r="AR605" s="70">
        <f>IFERROR(VLOOKUP(A605,Climatologia_PP!A:U,9+Precipitacion!$E$2,FALSE),"")</f>
        <v>156.1035714285714</v>
      </c>
      <c r="AS605" s="70">
        <f t="shared" si="57"/>
        <v>6.8544235740922925</v>
      </c>
      <c r="AT605" s="70">
        <f t="shared" si="58"/>
        <v>41.126541444553759</v>
      </c>
      <c r="AU605" s="70">
        <f t="shared" si="59"/>
        <v>6.3</v>
      </c>
      <c r="AV605" s="70">
        <f>IFERROR(VLOOKUP(A605,Maximos!A:AQ,8+(Precipitacion!$E$2-1)*3,FALSE),"")</f>
        <v>95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31684</v>
      </c>
      <c r="AX605" s="72">
        <f t="shared" si="60"/>
        <v>-88.7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126.2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44821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5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61.5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07" s="72">
        <f t="shared" si="60"/>
        <v>-61.5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2</v>
      </c>
      <c r="L608" s="72">
        <v>0</v>
      </c>
      <c r="M608" s="72">
        <v>12</v>
      </c>
      <c r="N608" s="72">
        <v>0</v>
      </c>
      <c r="O608" s="72">
        <v>0</v>
      </c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5</v>
      </c>
      <c r="AQ608" s="70">
        <f t="shared" si="56"/>
        <v>14</v>
      </c>
      <c r="AR608" s="70">
        <f>IFERROR(VLOOKUP(A608,Climatologia_PP!A:U,9+Precipitacion!$E$2,FALSE),"")</f>
        <v>95.914285714285725</v>
      </c>
      <c r="AS608" s="70">
        <f t="shared" si="57"/>
        <v>14.596365802800118</v>
      </c>
      <c r="AT608" s="70">
        <f t="shared" si="58"/>
        <v>87.578194816800703</v>
      </c>
      <c r="AU608" s="70">
        <f t="shared" si="59"/>
        <v>12</v>
      </c>
      <c r="AV608" s="70">
        <f>IFERROR(VLOOKUP(A608,Maximos!A:AQ,8+(Precipitacion!$E$2-1)*3,FALSE),"")</f>
        <v>110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28763</v>
      </c>
      <c r="AX608" s="72">
        <f t="shared" si="60"/>
        <v>-98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5</v>
      </c>
      <c r="AQ609" s="70">
        <f t="shared" si="56"/>
        <v>0</v>
      </c>
      <c r="AR609" s="70">
        <f>IFERROR(VLOOKUP(A609,Climatologia_PP!A:U,9+Precipitacion!$E$2,FALSE),"")</f>
        <v>68.2</v>
      </c>
      <c r="AS609" s="70">
        <f t="shared" si="57"/>
        <v>0</v>
      </c>
      <c r="AT609" s="70">
        <f t="shared" si="58"/>
        <v>62.148999999999994</v>
      </c>
      <c r="AU609" s="70">
        <f t="shared" si="59"/>
        <v>0</v>
      </c>
      <c r="AV609" s="70">
        <f>IFERROR(VLOOKUP(A609,Maximos!A:AQ,8+(Precipitacion!$E$2-1)*3,FALSE),"")</f>
        <v>94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31314</v>
      </c>
      <c r="AX609" s="72">
        <f t="shared" si="60"/>
        <v>-94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5</v>
      </c>
      <c r="AQ610" s="70">
        <f t="shared" si="56"/>
        <v>0</v>
      </c>
      <c r="AR610" s="70">
        <f>IFERROR(VLOOKUP(A610,Climatologia_PP!A:U,9+Precipitacion!$E$2,FALSE),"")</f>
        <v>91.1</v>
      </c>
      <c r="AS610" s="70">
        <f t="shared" si="57"/>
        <v>0</v>
      </c>
      <c r="AT610" s="70">
        <f t="shared" si="58"/>
        <v>49.439499999999995</v>
      </c>
      <c r="AU610" s="70">
        <f t="shared" si="59"/>
        <v>0</v>
      </c>
      <c r="AV610" s="70">
        <f>IFERROR(VLOOKUP(A610,Maximos!A:AQ,8+(Precipitacion!$E$2-1)*3,FALSE),"")</f>
        <v>73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0" s="72">
        <f t="shared" si="60"/>
        <v>-73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12.5</v>
      </c>
      <c r="L611" s="72">
        <v>0</v>
      </c>
      <c r="M611" s="72">
        <v>13</v>
      </c>
      <c r="N611" s="72">
        <v>0</v>
      </c>
      <c r="O611" s="72">
        <v>0</v>
      </c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5</v>
      </c>
      <c r="AQ611" s="70">
        <f t="shared" si="56"/>
        <v>25.5</v>
      </c>
      <c r="AR611" s="70">
        <f>IFERROR(VLOOKUP(A611,Climatologia_PP!A:U,9+Precipitacion!$E$2,FALSE),"")</f>
        <v>98.782758620689648</v>
      </c>
      <c r="AS611" s="70">
        <f t="shared" si="57"/>
        <v>25.814221384438163</v>
      </c>
      <c r="AT611" s="70">
        <f t="shared" si="58"/>
        <v>154.88532830662896</v>
      </c>
      <c r="AU611" s="70">
        <f t="shared" si="59"/>
        <v>13</v>
      </c>
      <c r="AV611" s="70">
        <f>IFERROR(VLOOKUP(A611,Maximos!A:AQ,8+(Precipitacion!$E$2-1)*3,FALSE),"")</f>
        <v>60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43732</v>
      </c>
      <c r="AX611" s="72">
        <f t="shared" si="60"/>
        <v>-47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8</v>
      </c>
      <c r="N612" s="72">
        <v>65</v>
      </c>
      <c r="O612" s="72">
        <v>87</v>
      </c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5</v>
      </c>
      <c r="AQ612" s="70">
        <f t="shared" si="56"/>
        <v>160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87</v>
      </c>
      <c r="AV612" s="70">
        <f>IFERROR(VLOOKUP(A612,Maximos!A:AQ,8+(Precipitacion!$E$2-1)*3,FALSE),"")</f>
        <v>150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25474</v>
      </c>
      <c r="AX612" s="72">
        <f t="shared" si="60"/>
        <v>-63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35</v>
      </c>
      <c r="L613" s="72">
        <v>0</v>
      </c>
      <c r="M613" s="72">
        <v>0</v>
      </c>
      <c r="N613" s="72">
        <v>0</v>
      </c>
      <c r="O613" s="72">
        <v>0</v>
      </c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5</v>
      </c>
      <c r="AQ613" s="70">
        <f t="shared" si="56"/>
        <v>35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35</v>
      </c>
      <c r="AV613" s="70">
        <f>IFERROR(VLOOKUP(A613,Maximos!A:AQ,8+(Precipitacion!$E$2-1)*3,FALSE),"")</f>
        <v>77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31315</v>
      </c>
      <c r="AX613" s="72">
        <f t="shared" si="60"/>
        <v>-42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5</v>
      </c>
      <c r="AQ614" s="70">
        <f t="shared" si="56"/>
        <v>0</v>
      </c>
      <c r="AR614" s="70">
        <f>IFERROR(VLOOKUP(A614,Climatologia_PP!A:U,9+Precipitacion!$E$2,FALSE),"")</f>
        <v>62.00333333333333</v>
      </c>
      <c r="AS614" s="70">
        <f t="shared" si="57"/>
        <v>0</v>
      </c>
      <c r="AT614" s="70">
        <f t="shared" si="58"/>
        <v>65.588149999999999</v>
      </c>
      <c r="AU614" s="70">
        <f t="shared" si="59"/>
        <v>0</v>
      </c>
      <c r="AV614" s="70">
        <f>IFERROR(VLOOKUP(A614,Maximos!A:AQ,8+(Precipitacion!$E$2-1)*3,FALSE),"")</f>
        <v>55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28388</v>
      </c>
      <c r="AX614" s="72">
        <f t="shared" si="60"/>
        <v>-55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5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40.1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15" s="72">
        <f t="shared" si="60"/>
        <v>-40.1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6</v>
      </c>
      <c r="L616" s="72">
        <v>0</v>
      </c>
      <c r="M616" s="72">
        <v>0</v>
      </c>
      <c r="N616" s="72">
        <v>0</v>
      </c>
      <c r="O616" s="72">
        <v>0</v>
      </c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5</v>
      </c>
      <c r="AQ616" s="70">
        <f t="shared" si="56"/>
        <v>6</v>
      </c>
      <c r="AR616" s="70">
        <f>IFERROR(VLOOKUP(A616,Climatologia_PP!A:U,9+Precipitacion!$E$2,FALSE),"")</f>
        <v>71.666666666666671</v>
      </c>
      <c r="AS616" s="70">
        <f t="shared" si="57"/>
        <v>8.3720930232558146</v>
      </c>
      <c r="AT616" s="70">
        <f t="shared" si="58"/>
        <v>66.224999999999994</v>
      </c>
      <c r="AU616" s="70">
        <f t="shared" si="59"/>
        <v>6</v>
      </c>
      <c r="AV616" s="70">
        <f>IFERROR(VLOOKUP(A616,Maximos!A:AQ,8+(Precipitacion!$E$2-1)*3,FALSE),"")</f>
        <v>101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28387</v>
      </c>
      <c r="AX616" s="72">
        <f t="shared" si="60"/>
        <v>-95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3</v>
      </c>
      <c r="N617" s="72">
        <v>0</v>
      </c>
      <c r="O617" s="72">
        <v>14</v>
      </c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5</v>
      </c>
      <c r="AQ617" s="70">
        <f t="shared" si="56"/>
        <v>17</v>
      </c>
      <c r="AR617" s="70">
        <f>IFERROR(VLOOKUP(A617,Climatologia_PP!A:U,9+Precipitacion!$E$2,FALSE),"")</f>
        <v>94.575862068965506</v>
      </c>
      <c r="AS617" s="70">
        <f t="shared" si="57"/>
        <v>17.974988150362783</v>
      </c>
      <c r="AT617" s="70">
        <f t="shared" si="58"/>
        <v>107.8499289021767</v>
      </c>
      <c r="AU617" s="70">
        <f t="shared" si="59"/>
        <v>14</v>
      </c>
      <c r="AV617" s="70">
        <f>IFERROR(VLOOKUP(A617,Maximos!A:AQ,8+(Precipitacion!$E$2-1)*3,FALSE),"")</f>
        <v>70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35310</v>
      </c>
      <c r="AX617" s="72">
        <f t="shared" si="60"/>
        <v>-56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5</v>
      </c>
      <c r="AQ618" s="70">
        <f t="shared" si="56"/>
        <v>0</v>
      </c>
      <c r="AR618" s="70">
        <f>IFERROR(VLOOKUP(A618,Climatologia_PP!A:U,9+Precipitacion!$E$2,FALSE),"")</f>
        <v>140.14285714285711</v>
      </c>
      <c r="AS618" s="70">
        <f t="shared" si="57"/>
        <v>0</v>
      </c>
      <c r="AT618" s="70">
        <f t="shared" si="58"/>
        <v>22.220714285714308</v>
      </c>
      <c r="AU618" s="70">
        <f t="shared" si="59"/>
        <v>0</v>
      </c>
      <c r="AV618" s="70">
        <f>IFERROR(VLOOKUP(A618,Maximos!A:AQ,8+(Precipitacion!$E$2-1)*3,FALSE),"")</f>
        <v>99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18" s="72">
        <f t="shared" si="60"/>
        <v>-99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12</v>
      </c>
      <c r="L619" s="72">
        <v>1</v>
      </c>
      <c r="M619" s="72">
        <v>0</v>
      </c>
      <c r="N619" s="72">
        <v>0</v>
      </c>
      <c r="O619" s="72">
        <v>0</v>
      </c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si="55"/>
        <v>5</v>
      </c>
      <c r="AQ619" s="70">
        <f t="shared" si="56"/>
        <v>13</v>
      </c>
      <c r="AR619" s="70">
        <f>IFERROR(VLOOKUP(A619,Climatologia_PP!A:U,9+Precipitacion!$E$2,FALSE),"")</f>
        <v>118.6037037037037</v>
      </c>
      <c r="AS619" s="70">
        <f t="shared" si="57"/>
        <v>10.960871873341036</v>
      </c>
      <c r="AT619" s="70">
        <f t="shared" si="58"/>
        <v>65.765231240046219</v>
      </c>
      <c r="AU619" s="70">
        <f t="shared" si="59"/>
        <v>12</v>
      </c>
      <c r="AV619" s="70">
        <f>IFERROR(VLOOKUP(A619,Maximos!A:AQ,8+(Precipitacion!$E$2-1)*3,FALSE),"")</f>
        <v>51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34240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60.6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20" s="72" t="str">
        <f t="shared" si="60"/>
        <v>NA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0.5</v>
      </c>
      <c r="L621" s="72">
        <v>0</v>
      </c>
      <c r="M621" s="72">
        <v>0</v>
      </c>
      <c r="N621" s="72">
        <v>0</v>
      </c>
      <c r="O621" s="72">
        <v>0</v>
      </c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55"/>
        <v>5</v>
      </c>
      <c r="AQ621" s="70">
        <f t="shared" si="56"/>
        <v>0.5</v>
      </c>
      <c r="AR621" s="70">
        <f>IFERROR(VLOOKUP(A621,Climatologia_PP!A:U,9+Precipitacion!$E$2,FALSE),"")</f>
        <v>119.1724137931034</v>
      </c>
      <c r="AS621" s="70">
        <f t="shared" si="57"/>
        <v>0.41956018518518534</v>
      </c>
      <c r="AT621" s="70">
        <f t="shared" si="58"/>
        <v>34.35931034482762</v>
      </c>
      <c r="AU621" s="70">
        <f t="shared" si="59"/>
        <v>0.5</v>
      </c>
      <c r="AV621" s="70">
        <f>IFERROR(VLOOKUP(A621,Maximos!A:AQ,8+(Precipitacion!$E$2-1)*3,FALSE),"")</f>
        <v>63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36064</v>
      </c>
      <c r="AX621" s="72">
        <f t="shared" si="60"/>
        <v>-62.5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9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55"/>
        <v>5</v>
      </c>
      <c r="AQ622" s="70">
        <f t="shared" si="56"/>
        <v>9</v>
      </c>
      <c r="AR622" s="70">
        <f>IFERROR(VLOOKUP(A622,Climatologia_PP!A:U,9+Precipitacion!$E$2,FALSE),"")</f>
        <v>157.68</v>
      </c>
      <c r="AS622" s="70">
        <f t="shared" si="57"/>
        <v>5.7077625570776256</v>
      </c>
      <c r="AT622" s="70">
        <f t="shared" si="58"/>
        <v>34.246575342465746</v>
      </c>
      <c r="AU622" s="70">
        <f t="shared" si="59"/>
        <v>9</v>
      </c>
      <c r="AV622" s="70">
        <f>IFERROR(VLOOKUP(A622,Maximos!A:AQ,8+(Precipitacion!$E$2-1)*3,FALSE),"")</f>
        <v>110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28386</v>
      </c>
      <c r="AX622" s="72">
        <f t="shared" si="60"/>
        <v>-101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19</v>
      </c>
      <c r="L623" s="72">
        <v>0</v>
      </c>
      <c r="M623" s="72">
        <v>0</v>
      </c>
      <c r="N623" s="72">
        <v>0</v>
      </c>
      <c r="O623" s="72">
        <v>0</v>
      </c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55"/>
        <v>5</v>
      </c>
      <c r="AQ623" s="70">
        <f t="shared" si="56"/>
        <v>19</v>
      </c>
      <c r="AR623" s="70">
        <f>IFERROR(VLOOKUP(A623,Climatologia_PP!A:U,9+Precipitacion!$E$2,FALSE),"")</f>
        <v>206.76785714285711</v>
      </c>
      <c r="AS623" s="70">
        <f t="shared" si="57"/>
        <v>9.1890491406857269</v>
      </c>
      <c r="AT623" s="70">
        <f t="shared" si="58"/>
        <v>55.134294844114351</v>
      </c>
      <c r="AU623" s="70">
        <f t="shared" si="59"/>
        <v>19</v>
      </c>
      <c r="AV623" s="70">
        <f>IFERROR(VLOOKUP(A623,Maximos!A:AQ,8+(Precipitacion!$E$2-1)*3,FALSE),"")</f>
        <v>139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44440</v>
      </c>
      <c r="AX623" s="72">
        <f t="shared" si="60"/>
        <v>-120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8</v>
      </c>
      <c r="L624" s="72">
        <v>0</v>
      </c>
      <c r="M624" s="72">
        <v>0</v>
      </c>
      <c r="N624" s="72">
        <v>0</v>
      </c>
      <c r="O624" s="72">
        <v>0</v>
      </c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55"/>
        <v>5</v>
      </c>
      <c r="AQ624" s="70">
        <f t="shared" si="56"/>
        <v>8</v>
      </c>
      <c r="AR624" s="70">
        <f>IFERROR(VLOOKUP(A624,Climatologia_PP!A:U,9+Precipitacion!$E$2,FALSE),"")</f>
        <v>136.51724137931029</v>
      </c>
      <c r="AS624" s="70">
        <f t="shared" si="57"/>
        <v>5.860065673149788</v>
      </c>
      <c r="AT624" s="70">
        <f t="shared" si="58"/>
        <v>35.16039403889873</v>
      </c>
      <c r="AU624" s="70">
        <f t="shared" si="59"/>
        <v>8</v>
      </c>
      <c r="AV624" s="70">
        <f>IFERROR(VLOOKUP(A624,Maximos!A:AQ,8+(Precipitacion!$E$2-1)*3,FALSE),"")</f>
        <v>78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24" s="72">
        <f t="shared" si="60"/>
        <v>-70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>
        <v>0</v>
      </c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55"/>
        <v>4</v>
      </c>
      <c r="AQ625" s="70">
        <f t="shared" si="56"/>
        <v>0</v>
      </c>
      <c r="AR625" s="70">
        <f>IFERROR(VLOOKUP(A625,Climatologia_PP!A:U,9+Precipitacion!$E$2,FALSE),"")</f>
        <v>92.929166666666674</v>
      </c>
      <c r="AS625" s="70">
        <f t="shared" si="57"/>
        <v>0</v>
      </c>
      <c r="AT625" s="70">
        <f t="shared" si="58"/>
        <v>58.739449999999998</v>
      </c>
      <c r="AU625" s="70">
        <f t="shared" si="59"/>
        <v>0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43354</v>
      </c>
      <c r="AX625" s="72">
        <f t="shared" si="60"/>
        <v>-90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55"/>
        <v>3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63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29486</v>
      </c>
      <c r="AX626" s="72">
        <f t="shared" si="60"/>
        <v>-63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>
        <v>0</v>
      </c>
      <c r="O627" s="72">
        <v>0</v>
      </c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55"/>
        <v>5</v>
      </c>
      <c r="AQ627" s="70">
        <f t="shared" si="56"/>
        <v>0</v>
      </c>
      <c r="AR627" s="70">
        <f>IFERROR(VLOOKUP(A627,Climatologia_PP!A:U,9+Precipitacion!$E$2,FALSE),"")</f>
        <v>142.73666666666671</v>
      </c>
      <c r="AS627" s="70">
        <f t="shared" si="57"/>
        <v>0</v>
      </c>
      <c r="AT627" s="70">
        <f t="shared" si="58"/>
        <v>20.781149999999982</v>
      </c>
      <c r="AU627" s="70">
        <f t="shared" si="59"/>
        <v>0</v>
      </c>
      <c r="AV627" s="70">
        <f>IFERROR(VLOOKUP(A627,Maximos!A:AQ,8+(Precipitacion!$E$2-1)*3,FALSE),"")</f>
        <v>83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25111</v>
      </c>
      <c r="AX627" s="72">
        <f t="shared" si="60"/>
        <v>-83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/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55"/>
        <v>0</v>
      </c>
      <c r="AQ628" s="70" t="str">
        <f t="shared" si="56"/>
        <v/>
      </c>
      <c r="AR628" s="70">
        <f>IFERROR(VLOOKUP(A628,Climatologia_PP!A:U,9+Precipitacion!$E$2,FALSE),"")</f>
        <v>664.07142857142856</v>
      </c>
      <c r="AS628" s="70" t="str">
        <f t="shared" si="57"/>
        <v/>
      </c>
      <c r="AT628" s="70" t="str">
        <f t="shared" si="58"/>
        <v/>
      </c>
      <c r="AU628" s="70" t="str">
        <f t="shared" si="59"/>
        <v/>
      </c>
      <c r="AV628" s="70">
        <f>IFERROR(VLOOKUP(A628,Maximos!A:AQ,8+(Precipitacion!$E$2-1)*3,FALSE),"")</f>
        <v>310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45565</v>
      </c>
      <c r="AX628" s="72" t="str">
        <f t="shared" si="60"/>
        <v>NA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113.3564874490102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74.5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108.6892857142857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61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45921</v>
      </c>
      <c r="AX632" s="72" t="str">
        <f t="shared" si="60"/>
        <v>NA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55"/>
        <v>5</v>
      </c>
      <c r="AQ633" s="70">
        <f t="shared" si="56"/>
        <v>0</v>
      </c>
      <c r="AR633" s="70">
        <f>IFERROR(VLOOKUP(A633,Climatologia_PP!A:U,9+Precipitacion!$E$2,FALSE),"")</f>
        <v>69.900000000000006</v>
      </c>
      <c r="AS633" s="70">
        <f t="shared" si="57"/>
        <v>0</v>
      </c>
      <c r="AT633" s="70">
        <f t="shared" si="58"/>
        <v>61.205500000000001</v>
      </c>
      <c r="AU633" s="70">
        <f t="shared" si="59"/>
        <v>0</v>
      </c>
      <c r="AV633" s="70">
        <f>IFERROR(VLOOKUP(A633,Maximos!A:AQ,8+(Precipitacion!$E$2-1)*3,FALSE),"")</f>
        <v>98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38617</v>
      </c>
      <c r="AX633" s="72">
        <f t="shared" si="60"/>
        <v>-98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5.7</v>
      </c>
      <c r="L635" s="72">
        <v>0</v>
      </c>
      <c r="M635" s="72">
        <v>0</v>
      </c>
      <c r="N635" s="72">
        <v>0</v>
      </c>
      <c r="O635" s="72">
        <v>0</v>
      </c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55"/>
        <v>5</v>
      </c>
      <c r="AQ635" s="70">
        <f t="shared" si="56"/>
        <v>5.7</v>
      </c>
      <c r="AR635" s="70">
        <f>IFERROR(VLOOKUP(A635,Climatologia_PP!A:U,9+Precipitacion!$E$2,FALSE),"")</f>
        <v>209.44642857142861</v>
      </c>
      <c r="AS635" s="70">
        <f t="shared" si="57"/>
        <v>2.7214596299769798</v>
      </c>
      <c r="AT635" s="70">
        <f t="shared" si="58"/>
        <v>16.328757779861878</v>
      </c>
      <c r="AU635" s="70">
        <f t="shared" si="59"/>
        <v>5.7</v>
      </c>
      <c r="AV635" s="70">
        <f>IFERROR(VLOOKUP(A635,Maximos!A:AQ,8+(Precipitacion!$E$2-1)*3,FALSE),"")</f>
        <v>120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37141</v>
      </c>
      <c r="AX635" s="72">
        <f t="shared" si="60"/>
        <v>-114.3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>
        <v>0</v>
      </c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55"/>
        <v>4</v>
      </c>
      <c r="AQ636" s="70">
        <f t="shared" si="56"/>
        <v>0</v>
      </c>
      <c r="AR636" s="70">
        <f>IFERROR(VLOOKUP(A636,Climatologia_PP!A:U,9+Precipitacion!$E$2,FALSE),"")</f>
        <v>124.5586206896552</v>
      </c>
      <c r="AS636" s="70">
        <f t="shared" si="57"/>
        <v>0</v>
      </c>
      <c r="AT636" s="70">
        <f t="shared" si="58"/>
        <v>44.695972413793093</v>
      </c>
      <c r="AU636" s="70">
        <f t="shared" si="59"/>
        <v>0</v>
      </c>
      <c r="AV636" s="70">
        <f>IFERROR(VLOOKUP(A636,Maximos!A:AQ,8+(Precipitacion!$E$2-1)*3,FALSE),"")</f>
        <v>123.5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37889</v>
      </c>
      <c r="AX636" s="72">
        <f t="shared" si="60"/>
        <v>-123.5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55"/>
        <v>5</v>
      </c>
      <c r="AQ637" s="70">
        <f t="shared" si="56"/>
        <v>1</v>
      </c>
      <c r="AR637" s="70">
        <f>IFERROR(VLOOKUP(A637,Climatologia_PP!A:U,9+Precipitacion!$E$2,FALSE),"")</f>
        <v>102.98620689655171</v>
      </c>
      <c r="AS637" s="70">
        <f t="shared" si="57"/>
        <v>0.97100381704948791</v>
      </c>
      <c r="AT637" s="70">
        <f t="shared" si="58"/>
        <v>43.842655172413806</v>
      </c>
      <c r="AU637" s="70">
        <f t="shared" si="59"/>
        <v>1</v>
      </c>
      <c r="AV637" s="70">
        <f>IFERROR(VLOOKUP(A637,Maximos!A:AQ,8+(Precipitacion!$E$2-1)*3,FALSE),"")</f>
        <v>105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637" s="72">
        <f t="shared" si="60"/>
        <v>-104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3.4</v>
      </c>
      <c r="M638" s="72">
        <v>0</v>
      </c>
      <c r="N638" s="72">
        <v>0</v>
      </c>
      <c r="O638" s="72">
        <v>0</v>
      </c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55"/>
        <v>5</v>
      </c>
      <c r="AQ638" s="70">
        <f t="shared" si="56"/>
        <v>3.4</v>
      </c>
      <c r="AR638" s="70">
        <f>IFERROR(VLOOKUP(A638,Climatologia_PP!A:U,9+Precipitacion!$E$2,FALSE),"")</f>
        <v>94.868965517241392</v>
      </c>
      <c r="AS638" s="70">
        <f t="shared" si="57"/>
        <v>3.5838906658912468</v>
      </c>
      <c r="AT638" s="70">
        <f t="shared" si="58"/>
        <v>50.74772413793103</v>
      </c>
      <c r="AU638" s="70">
        <f t="shared" si="59"/>
        <v>3.4</v>
      </c>
      <c r="AV638" s="70">
        <f>IFERROR(VLOOKUP(A638,Maximos!A:AQ,8+(Precipitacion!$E$2-1)*3,FALSE),"")</f>
        <v>120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39709</v>
      </c>
      <c r="AX638" s="72">
        <f t="shared" si="60"/>
        <v>-116.6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40</v>
      </c>
      <c r="L639" s="72">
        <v>4</v>
      </c>
      <c r="M639" s="72">
        <v>0</v>
      </c>
      <c r="N639" s="72">
        <v>0</v>
      </c>
      <c r="O639" s="72">
        <v>0</v>
      </c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55"/>
        <v>5</v>
      </c>
      <c r="AQ639" s="70">
        <f t="shared" si="56"/>
        <v>44</v>
      </c>
      <c r="AR639" s="70">
        <f>IFERROR(VLOOKUP(A639,Climatologia_PP!A:U,9+Precipitacion!$E$2,FALSE),"")</f>
        <v>275.18275862068981</v>
      </c>
      <c r="AS639" s="70">
        <f t="shared" si="57"/>
        <v>15.98937383306391</v>
      </c>
      <c r="AT639" s="70">
        <f t="shared" si="58"/>
        <v>95.936242998383463</v>
      </c>
      <c r="AU639" s="70">
        <f t="shared" si="59"/>
        <v>40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43371</v>
      </c>
      <c r="AX639" s="72">
        <f t="shared" si="60"/>
        <v>-65.7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7.4</v>
      </c>
      <c r="L640" s="72">
        <v>11</v>
      </c>
      <c r="M640" s="72">
        <v>0</v>
      </c>
      <c r="N640" s="72"/>
      <c r="O640" s="72">
        <v>0</v>
      </c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55"/>
        <v>4</v>
      </c>
      <c r="AQ640" s="70">
        <f t="shared" si="56"/>
        <v>18.399999999999999</v>
      </c>
      <c r="AR640" s="70">
        <f>IFERROR(VLOOKUP(A640,Climatologia_PP!A:U,9+Precipitacion!$E$2,FALSE),"")</f>
        <v>251.04137931034481</v>
      </c>
      <c r="AS640" s="70">
        <f t="shared" si="57"/>
        <v>7.3294689706326741</v>
      </c>
      <c r="AT640" s="70">
        <f t="shared" si="58"/>
        <v>54.97101727974507</v>
      </c>
      <c r="AU640" s="70">
        <f t="shared" si="59"/>
        <v>11</v>
      </c>
      <c r="AV640" s="70">
        <f>IFERROR(VLOOKUP(A640,Maximos!A:AQ,8+(Precipitacion!$E$2-1)*3,FALSE),"")</f>
        <v>117.5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36775</v>
      </c>
      <c r="AX640" s="72">
        <f t="shared" si="60"/>
        <v>-106.5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38.4</v>
      </c>
      <c r="L641" s="72">
        <v>10.5</v>
      </c>
      <c r="M641" s="72">
        <v>0</v>
      </c>
      <c r="N641" s="72">
        <v>0</v>
      </c>
      <c r="O641" s="72">
        <v>0</v>
      </c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55"/>
        <v>5</v>
      </c>
      <c r="AQ641" s="70">
        <f t="shared" si="56"/>
        <v>48.9</v>
      </c>
      <c r="AR641" s="70">
        <f>IFERROR(VLOOKUP(A641,Climatologia_PP!A:U,9+Precipitacion!$E$2,FALSE),"")</f>
        <v>267.37857142857138</v>
      </c>
      <c r="AS641" s="70">
        <f t="shared" si="57"/>
        <v>18.288675767371039</v>
      </c>
      <c r="AT641" s="70">
        <f t="shared" si="58"/>
        <v>109.73205460422624</v>
      </c>
      <c r="AU641" s="70">
        <f t="shared" si="59"/>
        <v>38.4</v>
      </c>
      <c r="AV641" s="70">
        <f>IFERROR(VLOOKUP(A641,Maximos!A:AQ,8+(Precipitacion!$E$2-1)*3,FALSE),"")</f>
        <v>106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41894</v>
      </c>
      <c r="AX641" s="72">
        <f t="shared" si="60"/>
        <v>-67.599999999999994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11</v>
      </c>
      <c r="L642" s="72">
        <v>4</v>
      </c>
      <c r="M642" s="72">
        <v>1</v>
      </c>
      <c r="N642" s="72">
        <v>0</v>
      </c>
      <c r="O642" s="72">
        <v>0</v>
      </c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55"/>
        <v>5</v>
      </c>
      <c r="AQ642" s="70">
        <f t="shared" si="56"/>
        <v>16</v>
      </c>
      <c r="AR642" s="70">
        <f>IFERROR(VLOOKUP(A642,Climatologia_PP!A:U,9+Precipitacion!$E$2,FALSE),"")</f>
        <v>148.19230769230771</v>
      </c>
      <c r="AS642" s="70">
        <f t="shared" si="57"/>
        <v>10.796781728523227</v>
      </c>
      <c r="AT642" s="70">
        <f t="shared" si="58"/>
        <v>64.780690371139357</v>
      </c>
      <c r="AU642" s="70">
        <f t="shared" si="59"/>
        <v>11</v>
      </c>
      <c r="AV642" s="70">
        <f>IFERROR(VLOOKUP(A642,Maximos!A:AQ,8+(Precipitacion!$E$2-1)*3,FALSE),"")</f>
        <v>90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41893</v>
      </c>
      <c r="AX642" s="72">
        <f t="shared" si="60"/>
        <v>-79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2</v>
      </c>
      <c r="M643" s="72">
        <v>0</v>
      </c>
      <c r="N643" s="72">
        <v>0</v>
      </c>
      <c r="O643" s="72">
        <v>0</v>
      </c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55"/>
        <v>5</v>
      </c>
      <c r="AQ643" s="70">
        <f t="shared" si="56"/>
        <v>2</v>
      </c>
      <c r="AR643" s="70">
        <f>IFERROR(VLOOKUP(A643,Climatologia_PP!A:U,9+Precipitacion!$E$2,FALSE),"")</f>
        <v>107.23333333333331</v>
      </c>
      <c r="AS643" s="70">
        <f t="shared" si="57"/>
        <v>1.8650917003419341</v>
      </c>
      <c r="AT643" s="70">
        <f t="shared" si="58"/>
        <v>42.485500000000009</v>
      </c>
      <c r="AU643" s="70">
        <f t="shared" si="59"/>
        <v>2</v>
      </c>
      <c r="AV643" s="70">
        <f>IFERROR(VLOOKUP(A643,Maximos!A:AQ,8+(Precipitacion!$E$2-1)*3,FALSE),"")</f>
        <v>126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31298</v>
      </c>
      <c r="AX643" s="72">
        <f t="shared" si="60"/>
        <v>-124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5.8</v>
      </c>
      <c r="M644" s="72"/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55"/>
        <v>2</v>
      </c>
      <c r="AQ644" s="70">
        <f t="shared" si="56"/>
        <v>5.8</v>
      </c>
      <c r="AR644" s="70">
        <f>IFERROR(VLOOKUP(A644,Climatologia_PP!A:U,9+Precipitacion!$E$2,FALSE),"")</f>
        <v>119.7133333333334</v>
      </c>
      <c r="AS644" s="70">
        <f t="shared" si="57"/>
        <v>4.8449072784986331</v>
      </c>
      <c r="AT644" s="70">
        <f t="shared" si="58"/>
        <v>79.223639999999989</v>
      </c>
      <c r="AU644" s="70">
        <f t="shared" si="59"/>
        <v>5.8</v>
      </c>
      <c r="AV644" s="70">
        <f>IFERROR(VLOOKUP(A644,Maximos!A:AQ,8+(Precipitacion!$E$2-1)*3,FALSE),"")</f>
        <v>111.2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644" s="72">
        <f t="shared" si="60"/>
        <v>-105.4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ref="AP645:AP708" si="61">COUNTIF(K645:AO645,"&gt;=0")</f>
        <v>5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93.560714285714269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48.073803571428584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161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27659</v>
      </c>
      <c r="AX645" s="72">
        <f t="shared" ref="AX645:AX708" si="66">IFERROR(AU645-AV645,"NA")</f>
        <v>-161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25.6</v>
      </c>
      <c r="L646" s="72">
        <v>4.5999999999999996</v>
      </c>
      <c r="M646" s="72">
        <v>0</v>
      </c>
      <c r="N646" s="72">
        <v>0</v>
      </c>
      <c r="O646" s="72">
        <v>0</v>
      </c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5</v>
      </c>
      <c r="AQ646" s="70">
        <f t="shared" si="62"/>
        <v>30.200000000000003</v>
      </c>
      <c r="AR646" s="70">
        <f>IFERROR(VLOOKUP(A646,Climatologia_PP!A:U,9+Precipitacion!$E$2,FALSE),"")</f>
        <v>156.77931034482759</v>
      </c>
      <c r="AS646" s="70">
        <f t="shared" si="63"/>
        <v>19.262745788061409</v>
      </c>
      <c r="AT646" s="70">
        <f t="shared" si="64"/>
        <v>115.57647472836847</v>
      </c>
      <c r="AU646" s="70">
        <f t="shared" si="65"/>
        <v>25.6</v>
      </c>
      <c r="AV646" s="70">
        <f>IFERROR(VLOOKUP(A646,Maximos!A:AQ,8+(Precipitacion!$E$2-1)*3,FALSE),"")</f>
        <v>81.400000000000006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33138</v>
      </c>
      <c r="AX646" s="72">
        <f t="shared" si="66"/>
        <v>-55.800000000000004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38.9</v>
      </c>
      <c r="L647" s="72">
        <v>35.4</v>
      </c>
      <c r="M647" s="72">
        <v>0</v>
      </c>
      <c r="N647" s="72">
        <v>0</v>
      </c>
      <c r="O647" s="72">
        <v>0</v>
      </c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5</v>
      </c>
      <c r="AQ647" s="70">
        <f t="shared" si="62"/>
        <v>74.3</v>
      </c>
      <c r="AR647" s="70">
        <f>IFERROR(VLOOKUP(A647,Climatologia_PP!A:U,9+Precipitacion!$E$2,FALSE),"")</f>
        <v>267.41851851851851</v>
      </c>
      <c r="AS647" s="70">
        <f t="shared" si="63"/>
        <v>27.784164092904728</v>
      </c>
      <c r="AT647" s="70">
        <f t="shared" si="64"/>
        <v>166.70498455742836</v>
      </c>
      <c r="AU647" s="70">
        <f t="shared" si="65"/>
        <v>38.9</v>
      </c>
      <c r="AV647" s="70">
        <f>IFERROR(VLOOKUP(A647,Maximos!A:AQ,8+(Precipitacion!$E$2-1)*3,FALSE),"")</f>
        <v>137.69999999999999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36427</v>
      </c>
      <c r="AX647" s="72">
        <f t="shared" si="66"/>
        <v>-98.799999999999983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5.3</v>
      </c>
      <c r="L648" s="72">
        <v>6.8</v>
      </c>
      <c r="M648" s="72">
        <v>1</v>
      </c>
      <c r="N648" s="72">
        <v>0</v>
      </c>
      <c r="O648" s="72">
        <v>0</v>
      </c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0">
        <f t="shared" si="61"/>
        <v>5</v>
      </c>
      <c r="AQ648" s="70">
        <f t="shared" si="62"/>
        <v>13.1</v>
      </c>
      <c r="AR648" s="70">
        <f>IFERROR(VLOOKUP(A648,Climatologia_PP!A:U,9+Precipitacion!$E$2,FALSE),"")</f>
        <v>114.3666666666667</v>
      </c>
      <c r="AS648" s="70">
        <f t="shared" si="63"/>
        <v>11.454386476245988</v>
      </c>
      <c r="AT648" s="70">
        <f t="shared" si="64"/>
        <v>68.726318857475931</v>
      </c>
      <c r="AU648" s="70">
        <f t="shared" si="65"/>
        <v>6.8</v>
      </c>
      <c r="AV648" s="70">
        <f>IFERROR(VLOOKUP(A648,Maximos!A:AQ,8+(Precipitacion!$E$2-1)*3,FALSE),"")</f>
        <v>52.6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36418</v>
      </c>
      <c r="AX648" s="72">
        <f t="shared" si="66"/>
        <v>-45.800000000000004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105.9172413793103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100.5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34220</v>
      </c>
      <c r="AX649" s="72" t="str">
        <f t="shared" si="66"/>
        <v>NA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33.299999999999997</v>
      </c>
      <c r="L650" s="72">
        <v>3.5</v>
      </c>
      <c r="M650" s="72">
        <v>0</v>
      </c>
      <c r="N650" s="72">
        <v>0</v>
      </c>
      <c r="O650" s="72">
        <v>0</v>
      </c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5</v>
      </c>
      <c r="AQ650" s="70">
        <f t="shared" si="62"/>
        <v>36.799999999999997</v>
      </c>
      <c r="AR650" s="70">
        <f>IFERROR(VLOOKUP(A650,Climatologia_PP!A:U,9+Precipitacion!$E$2,FALSE),"")</f>
        <v>276.0214285714286</v>
      </c>
      <c r="AS650" s="70">
        <f t="shared" si="63"/>
        <v>13.332298217012134</v>
      </c>
      <c r="AT650" s="70">
        <f t="shared" si="64"/>
        <v>79.993789302072798</v>
      </c>
      <c r="AU650" s="70">
        <f t="shared" si="65"/>
        <v>33.299999999999997</v>
      </c>
      <c r="AV650" s="70">
        <f>IFERROR(VLOOKUP(A650,Maximos!A:AQ,8+(Precipitacion!$E$2-1)*3,FALSE),"")</f>
        <v>111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29465</v>
      </c>
      <c r="AX650" s="72">
        <f t="shared" si="66"/>
        <v>-77.7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9</v>
      </c>
      <c r="L651" s="72">
        <v>10.5</v>
      </c>
      <c r="M651" s="72">
        <v>4.5</v>
      </c>
      <c r="N651" s="72">
        <v>0</v>
      </c>
      <c r="O651" s="72">
        <v>0</v>
      </c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5</v>
      </c>
      <c r="AQ651" s="70">
        <f t="shared" si="62"/>
        <v>24</v>
      </c>
      <c r="AR651" s="70">
        <f>IFERROR(VLOOKUP(A651,Climatologia_PP!A:U,9+Precipitacion!$E$2,FALSE),"")</f>
        <v>551.58666666666659</v>
      </c>
      <c r="AS651" s="70">
        <f t="shared" si="63"/>
        <v>4.3510841451328295</v>
      </c>
      <c r="AT651" s="70">
        <f t="shared" si="64"/>
        <v>26.106504870796979</v>
      </c>
      <c r="AU651" s="70">
        <f t="shared" si="65"/>
        <v>10.5</v>
      </c>
      <c r="AV651" s="70">
        <f>IFERROR(VLOOKUP(A651,Maximos!A:AQ,8+(Precipitacion!$E$2-1)*3,FALSE),"")</f>
        <v>172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40803</v>
      </c>
      <c r="AX651" s="72">
        <f t="shared" si="66"/>
        <v>-161.5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40</v>
      </c>
      <c r="L652" s="72">
        <v>14</v>
      </c>
      <c r="M652" s="72">
        <v>0</v>
      </c>
      <c r="N652" s="72">
        <v>0</v>
      </c>
      <c r="O652" s="72">
        <v>0</v>
      </c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5</v>
      </c>
      <c r="AQ652" s="70">
        <f t="shared" si="62"/>
        <v>54</v>
      </c>
      <c r="AR652" s="70">
        <f>IFERROR(VLOOKUP(A652,Climatologia_PP!A:U,9+Precipitacion!$E$2,FALSE),"")</f>
        <v>208.07857142857151</v>
      </c>
      <c r="AS652" s="70">
        <f t="shared" si="63"/>
        <v>25.951735264838131</v>
      </c>
      <c r="AT652" s="70">
        <f t="shared" si="64"/>
        <v>155.71041158902881</v>
      </c>
      <c r="AU652" s="70">
        <f t="shared" si="65"/>
        <v>40</v>
      </c>
      <c r="AV652" s="70">
        <f>IFERROR(VLOOKUP(A652,Maximos!A:AQ,8+(Precipitacion!$E$2-1)*3,FALSE),"")</f>
        <v>132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44461</v>
      </c>
      <c r="AX652" s="72">
        <f t="shared" si="66"/>
        <v>-92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3</v>
      </c>
      <c r="M653" s="72">
        <v>0</v>
      </c>
      <c r="N653" s="72">
        <v>0</v>
      </c>
      <c r="O653" s="72">
        <v>0</v>
      </c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5</v>
      </c>
      <c r="AQ653" s="70">
        <f t="shared" si="62"/>
        <v>3</v>
      </c>
      <c r="AR653" s="70">
        <f>IFERROR(VLOOKUP(A653,Climatologia_PP!A:U,9+Precipitacion!$E$2,FALSE),"")</f>
        <v>242.92413793103461</v>
      </c>
      <c r="AS653" s="70">
        <f t="shared" si="63"/>
        <v>1.2349534408357932</v>
      </c>
      <c r="AT653" s="70">
        <f t="shared" si="64"/>
        <v>7.409720645014759</v>
      </c>
      <c r="AU653" s="70">
        <f t="shared" si="65"/>
        <v>3</v>
      </c>
      <c r="AV653" s="70">
        <f>IFERROR(VLOOKUP(A653,Maximos!A:AQ,8+(Precipitacion!$E$2-1)*3,FALSE),"")</f>
        <v>136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40431</v>
      </c>
      <c r="AX653" s="72">
        <f t="shared" si="66"/>
        <v>-133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5</v>
      </c>
      <c r="AQ654" s="70">
        <f t="shared" si="62"/>
        <v>0</v>
      </c>
      <c r="AR654" s="70">
        <f>IFERROR(VLOOKUP(A654,Climatologia_PP!A:U,9+Precipitacion!$E$2,FALSE),"")</f>
        <v>118.762962962963</v>
      </c>
      <c r="AS654" s="70">
        <f t="shared" si="63"/>
        <v>0</v>
      </c>
      <c r="AT654" s="70">
        <f t="shared" si="64"/>
        <v>34.086555555555535</v>
      </c>
      <c r="AU654" s="70">
        <f t="shared" si="65"/>
        <v>0</v>
      </c>
      <c r="AV654" s="70">
        <f>IFERROR(VLOOKUP(A654,Maximos!A:AQ,8+(Precipitacion!$E$2-1)*3,FALSE),"")</f>
        <v>108.8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41900</v>
      </c>
      <c r="AX654" s="72">
        <f t="shared" si="66"/>
        <v>-108.8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22</v>
      </c>
      <c r="L655" s="72"/>
      <c r="M655" s="72">
        <v>4.2</v>
      </c>
      <c r="N655" s="72">
        <v>0</v>
      </c>
      <c r="O655" s="72">
        <v>0</v>
      </c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4</v>
      </c>
      <c r="AQ655" s="70">
        <f t="shared" si="62"/>
        <v>26.2</v>
      </c>
      <c r="AR655" s="70">
        <f>IFERROR(VLOOKUP(A655,Climatologia_PP!A:U,9+Precipitacion!$E$2,FALSE),"")</f>
        <v>136.8125</v>
      </c>
      <c r="AS655" s="70">
        <f t="shared" si="63"/>
        <v>19.150296939241663</v>
      </c>
      <c r="AT655" s="70">
        <f t="shared" si="64"/>
        <v>143.62722704431246</v>
      </c>
      <c r="AU655" s="70">
        <f t="shared" si="65"/>
        <v>22</v>
      </c>
      <c r="AV655" s="70">
        <f>IFERROR(VLOOKUP(A655,Maximos!A:AQ,8+(Precipitacion!$E$2-1)*3,FALSE),"")</f>
        <v>116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55" s="72">
        <f t="shared" si="66"/>
        <v>-94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1</v>
      </c>
      <c r="L656" s="72">
        <v>0</v>
      </c>
      <c r="M656" s="72">
        <v>0</v>
      </c>
      <c r="N656" s="72">
        <v>0</v>
      </c>
      <c r="O656" s="72">
        <v>0</v>
      </c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5</v>
      </c>
      <c r="AQ656" s="70">
        <f t="shared" si="62"/>
        <v>1</v>
      </c>
      <c r="AR656" s="70">
        <f>IFERROR(VLOOKUP(A656,Climatologia_PP!A:U,9+Precipitacion!$E$2,FALSE),"")</f>
        <v>119.0793103448276</v>
      </c>
      <c r="AS656" s="70">
        <f t="shared" si="63"/>
        <v>0.839776445718588</v>
      </c>
      <c r="AT656" s="70">
        <f t="shared" si="64"/>
        <v>34.91098275862069</v>
      </c>
      <c r="AU656" s="70">
        <f t="shared" si="65"/>
        <v>1</v>
      </c>
      <c r="AV656" s="70">
        <f>IFERROR(VLOOKUP(A656,Maximos!A:AQ,8+(Precipitacion!$E$2-1)*3,FALSE),"")</f>
        <v>77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45557</v>
      </c>
      <c r="AX656" s="72">
        <f t="shared" si="66"/>
        <v>-76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161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120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23989</v>
      </c>
      <c r="AX657" s="72" t="str">
        <f t="shared" si="66"/>
        <v>NA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</v>
      </c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4</v>
      </c>
      <c r="AQ658" s="70">
        <f t="shared" si="62"/>
        <v>0</v>
      </c>
      <c r="AR658" s="70">
        <f>IFERROR(VLOOKUP(A658,Climatologia_PP!A:U,9+Precipitacion!$E$2,FALSE),"")</f>
        <v>109.3230769230769</v>
      </c>
      <c r="AS658" s="70">
        <f t="shared" si="63"/>
        <v>0</v>
      </c>
      <c r="AT658" s="70">
        <f t="shared" si="64"/>
        <v>51.460553846153857</v>
      </c>
      <c r="AU658" s="70">
        <f t="shared" si="65"/>
        <v>0</v>
      </c>
      <c r="AV658" s="70">
        <f>IFERROR(VLOOKUP(A658,Maximos!A:AQ,8+(Precipitacion!$E$2-1)*3,FALSE),"")</f>
        <v>135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33861</v>
      </c>
      <c r="AX658" s="72">
        <f t="shared" si="66"/>
        <v>-135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3</v>
      </c>
      <c r="L659" s="72">
        <v>0</v>
      </c>
      <c r="M659" s="72">
        <v>0</v>
      </c>
      <c r="N659" s="72">
        <v>0</v>
      </c>
      <c r="O659" s="72">
        <v>0</v>
      </c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5</v>
      </c>
      <c r="AQ659" s="70">
        <f t="shared" si="62"/>
        <v>3</v>
      </c>
      <c r="AR659" s="70">
        <f>IFERROR(VLOOKUP(A659,Climatologia_PP!A:U,9+Precipitacion!$E$2,FALSE),"")</f>
        <v>119.3888888888889</v>
      </c>
      <c r="AS659" s="70">
        <f t="shared" si="63"/>
        <v>2.5127966496044669</v>
      </c>
      <c r="AT659" s="70">
        <f t="shared" si="64"/>
        <v>36.739166666666662</v>
      </c>
      <c r="AU659" s="70">
        <f t="shared" si="65"/>
        <v>3</v>
      </c>
      <c r="AV659" s="70">
        <f>IFERROR(VLOOKUP(A659,Maximos!A:AQ,8+(Precipitacion!$E$2-1)*3,FALSE),"")</f>
        <v>90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32773</v>
      </c>
      <c r="AX659" s="72">
        <f t="shared" si="66"/>
        <v>-87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5</v>
      </c>
      <c r="L660" s="72">
        <v>8</v>
      </c>
      <c r="M660" s="72">
        <v>0</v>
      </c>
      <c r="N660" s="72">
        <v>0</v>
      </c>
      <c r="O660" s="72">
        <v>0</v>
      </c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5</v>
      </c>
      <c r="AQ660" s="70">
        <f t="shared" si="62"/>
        <v>13</v>
      </c>
      <c r="AR660" s="70">
        <f>IFERROR(VLOOKUP(A660,Climatologia_PP!A:U,9+Precipitacion!$E$2,FALSE),"")</f>
        <v>104.3333333333333</v>
      </c>
      <c r="AS660" s="70">
        <f t="shared" si="63"/>
        <v>12.460063897763582</v>
      </c>
      <c r="AT660" s="70">
        <f t="shared" si="64"/>
        <v>74.760383386581495</v>
      </c>
      <c r="AU660" s="70">
        <f t="shared" si="65"/>
        <v>8</v>
      </c>
      <c r="AV660" s="70">
        <f>IFERROR(VLOOKUP(A660,Maximos!A:AQ,8+(Precipitacion!$E$2-1)*3,FALSE),"")</f>
        <v>130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44092</v>
      </c>
      <c r="AX660" s="72">
        <f t="shared" si="66"/>
        <v>-122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12.5</v>
      </c>
      <c r="M661" s="72">
        <v>0</v>
      </c>
      <c r="N661" s="72">
        <v>0</v>
      </c>
      <c r="O661" s="72">
        <v>0</v>
      </c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5</v>
      </c>
      <c r="AQ661" s="70">
        <f t="shared" si="62"/>
        <v>12.5</v>
      </c>
      <c r="AR661" s="70">
        <f>IFERROR(VLOOKUP(A661,Climatologia_PP!A:U,9+Precipitacion!$E$2,FALSE),"")</f>
        <v>105.6793103448276</v>
      </c>
      <c r="AS661" s="70">
        <f t="shared" si="63"/>
        <v>11.828237674160603</v>
      </c>
      <c r="AT661" s="70">
        <f t="shared" si="64"/>
        <v>70.969426044963612</v>
      </c>
      <c r="AU661" s="70">
        <f t="shared" si="65"/>
        <v>12.5</v>
      </c>
      <c r="AV661" s="70">
        <f>IFERROR(VLOOKUP(A661,Maximos!A:AQ,8+(Precipitacion!$E$2-1)*3,FALSE),"")</f>
        <v>95.6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44816</v>
      </c>
      <c r="AX661" s="72">
        <f t="shared" si="66"/>
        <v>-83.1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5</v>
      </c>
      <c r="AQ662" s="70">
        <f t="shared" si="62"/>
        <v>0</v>
      </c>
      <c r="AR662" s="70">
        <f>IFERROR(VLOOKUP(A662,Climatologia_PP!A:U,9+Precipitacion!$E$2,FALSE),"")</f>
        <v>89.259999999999977</v>
      </c>
      <c r="AS662" s="70">
        <f t="shared" si="63"/>
        <v>0</v>
      </c>
      <c r="AT662" s="70">
        <f t="shared" si="64"/>
        <v>50.46070000000001</v>
      </c>
      <c r="AU662" s="70">
        <f t="shared" si="65"/>
        <v>0</v>
      </c>
      <c r="AV662" s="70">
        <f>IFERROR(VLOOKUP(A662,Maximos!A:AQ,8+(Precipitacion!$E$2-1)*3,FALSE),"")</f>
        <v>130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36794</v>
      </c>
      <c r="AX662" s="72">
        <f t="shared" si="66"/>
        <v>-130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7</v>
      </c>
      <c r="L663" s="72">
        <v>0</v>
      </c>
      <c r="M663" s="72">
        <v>0</v>
      </c>
      <c r="N663" s="72">
        <v>0</v>
      </c>
      <c r="O663" s="72">
        <v>0</v>
      </c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5</v>
      </c>
      <c r="AQ663" s="70">
        <f t="shared" si="62"/>
        <v>7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7</v>
      </c>
      <c r="AV663" s="70">
        <f>IFERROR(VLOOKUP(A663,Maximos!A:AQ,8+(Precipitacion!$E$2-1)*3,FALSE),"")</f>
        <v>125.6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3" s="72">
        <f t="shared" si="66"/>
        <v>-118.6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119.0535714285715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87.7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25092</v>
      </c>
      <c r="AX664" s="72" t="str">
        <f t="shared" si="66"/>
        <v>NA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5</v>
      </c>
      <c r="L665" s="72">
        <v>0.7</v>
      </c>
      <c r="M665" s="72">
        <v>0</v>
      </c>
      <c r="N665" s="72">
        <v>0</v>
      </c>
      <c r="O665" s="72">
        <v>0</v>
      </c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5</v>
      </c>
      <c r="AQ665" s="70">
        <f t="shared" si="62"/>
        <v>5.7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5</v>
      </c>
      <c r="AV665" s="70">
        <f>IFERROR(VLOOKUP(A665,Maximos!A:AQ,8+(Precipitacion!$E$2-1)*3,FALSE),"")</f>
        <v>136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65" s="72">
        <f t="shared" si="66"/>
        <v>-131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15</v>
      </c>
      <c r="L666" s="72">
        <v>0</v>
      </c>
      <c r="M666" s="72">
        <v>0</v>
      </c>
      <c r="N666" s="72">
        <v>0</v>
      </c>
      <c r="O666" s="72">
        <v>0</v>
      </c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3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5</v>
      </c>
      <c r="AQ666" s="70">
        <f t="shared" si="62"/>
        <v>15</v>
      </c>
      <c r="AR666" s="70">
        <f>IFERROR(VLOOKUP(A666,Climatologia_PP!A:U,9+Precipitacion!$E$2,FALSE),"")</f>
        <v>146.1</v>
      </c>
      <c r="AS666" s="70">
        <f t="shared" si="63"/>
        <v>10.266940451745381</v>
      </c>
      <c r="AT666" s="70">
        <f t="shared" si="64"/>
        <v>61.601642710472277</v>
      </c>
      <c r="AU666" s="70">
        <f t="shared" si="65"/>
        <v>15</v>
      </c>
      <c r="AV666" s="70">
        <f>IFERROR(VLOOKUP(A666,Maximos!A:AQ,8+(Precipitacion!$E$2-1)*3,FALSE),"")</f>
        <v>98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43372</v>
      </c>
      <c r="AX666" s="72">
        <f t="shared" si="66"/>
        <v>-83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>
        <v>5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40.5</v>
      </c>
      <c r="L667" s="72">
        <v>1.8</v>
      </c>
      <c r="M667" s="72">
        <v>0</v>
      </c>
      <c r="N667" s="72">
        <v>0</v>
      </c>
      <c r="O667" s="72">
        <v>0</v>
      </c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5</v>
      </c>
      <c r="AQ667" s="70">
        <f t="shared" si="62"/>
        <v>42.3</v>
      </c>
      <c r="AR667" s="70">
        <f>IFERROR(VLOOKUP(A667,Climatologia_PP!A:U,9+Precipitacion!$E$2,FALSE),"")</f>
        <v>170.24615384615379</v>
      </c>
      <c r="AS667" s="70">
        <f t="shared" si="63"/>
        <v>24.846376287728184</v>
      </c>
      <c r="AT667" s="70">
        <f t="shared" si="64"/>
        <v>149.07825772636912</v>
      </c>
      <c r="AU667" s="70">
        <f t="shared" si="65"/>
        <v>40.5</v>
      </c>
      <c r="AV667" s="70">
        <f>IFERROR(VLOOKUP(A667,Maximos!A:AQ,8+(Precipitacion!$E$2-1)*3,FALSE),"")</f>
        <v>139.30000000000001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42642</v>
      </c>
      <c r="AX667" s="72">
        <f t="shared" si="66"/>
        <v>-98.800000000000011</v>
      </c>
    </row>
    <row r="668" spans="1:50" ht="15" customHeight="1" x14ac:dyDescent="0.25">
      <c r="A668" s="68">
        <v>21255120</v>
      </c>
      <c r="B668" s="69" t="s">
        <v>1008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1008</v>
      </c>
      <c r="K668" s="72">
        <v>16</v>
      </c>
      <c r="L668" s="72">
        <v>3.4</v>
      </c>
      <c r="M668" s="72">
        <v>0</v>
      </c>
      <c r="N668" s="72">
        <v>0</v>
      </c>
      <c r="O668" s="72">
        <v>0</v>
      </c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5</v>
      </c>
      <c r="AQ668" s="70">
        <f t="shared" si="62"/>
        <v>19.399999999999999</v>
      </c>
      <c r="AR668" s="70">
        <f>IFERROR(VLOOKUP(A668,Climatologia_PP!A:U,9+Precipitacion!$E$2,FALSE),"")</f>
        <v>207.42692307692309</v>
      </c>
      <c r="AS668" s="70">
        <f t="shared" si="63"/>
        <v>9.3526914019765979</v>
      </c>
      <c r="AT668" s="70">
        <f t="shared" si="64"/>
        <v>56.116148411859591</v>
      </c>
      <c r="AU668" s="70">
        <f t="shared" si="65"/>
        <v>16</v>
      </c>
      <c r="AV668" s="70">
        <f>IFERROR(VLOOKUP(A668,Maximos!A:AQ,8+(Precipitacion!$E$2-1)*3,FALSE),"")</f>
        <v>102.4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30565</v>
      </c>
      <c r="AX668" s="72">
        <f t="shared" si="66"/>
        <v>-86.4</v>
      </c>
    </row>
    <row r="669" spans="1:50" ht="15" customHeight="1" x14ac:dyDescent="0.25">
      <c r="A669" s="68">
        <v>21235010</v>
      </c>
      <c r="B669" s="69" t="s">
        <v>1009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1010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88.813333333333304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103.5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37872</v>
      </c>
      <c r="AX669" s="72" t="str">
        <f t="shared" si="66"/>
        <v>NA</v>
      </c>
    </row>
    <row r="670" spans="1:50" ht="15" customHeight="1" x14ac:dyDescent="0.25">
      <c r="A670" s="68">
        <v>22045010</v>
      </c>
      <c r="B670" s="69" t="s">
        <v>1011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8</v>
      </c>
      <c r="M670" s="72">
        <v>0</v>
      </c>
      <c r="N670" s="72">
        <v>0</v>
      </c>
      <c r="O670" s="72">
        <v>0</v>
      </c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5</v>
      </c>
      <c r="AQ670" s="70">
        <f t="shared" si="62"/>
        <v>8</v>
      </c>
      <c r="AR670" s="70">
        <f>IFERROR(VLOOKUP(A670,Climatologia_PP!A:U,9+Precipitacion!$E$2,FALSE),"")</f>
        <v>158.67500000000001</v>
      </c>
      <c r="AS670" s="70">
        <f t="shared" si="63"/>
        <v>5.0417520088230656</v>
      </c>
      <c r="AT670" s="70">
        <f t="shared" si="64"/>
        <v>30.250512052938397</v>
      </c>
      <c r="AU670" s="70">
        <f t="shared" si="65"/>
        <v>8</v>
      </c>
      <c r="AV670" s="70">
        <f>IFERROR(VLOOKUP(A670,Maximos!A:AQ,8+(Precipitacion!$E$2-1)*3,FALSE),"")</f>
        <v>141.6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37893</v>
      </c>
      <c r="AX670" s="72">
        <f t="shared" si="66"/>
        <v>-133.6</v>
      </c>
    </row>
    <row r="671" spans="1:50" ht="15" customHeight="1" x14ac:dyDescent="0.25">
      <c r="A671" s="68">
        <v>21160030</v>
      </c>
      <c r="B671" s="69" t="s">
        <v>1012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1012</v>
      </c>
      <c r="K671" s="72">
        <v>0</v>
      </c>
      <c r="L671" s="72">
        <v>1</v>
      </c>
      <c r="M671" s="72">
        <v>0</v>
      </c>
      <c r="N671" s="72">
        <v>0</v>
      </c>
      <c r="O671" s="72">
        <v>0</v>
      </c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5</v>
      </c>
      <c r="AQ671" s="70">
        <f t="shared" si="62"/>
        <v>1</v>
      </c>
      <c r="AR671" s="70">
        <f>IFERROR(VLOOKUP(A671,Climatologia_PP!A:U,9+Precipitacion!$E$2,FALSE),"")</f>
        <v>114.2428571428571</v>
      </c>
      <c r="AS671" s="70">
        <f t="shared" si="63"/>
        <v>0.87532824809303522</v>
      </c>
      <c r="AT671" s="70">
        <f t="shared" si="64"/>
        <v>37.595214285714299</v>
      </c>
      <c r="AU671" s="70">
        <f t="shared" si="65"/>
        <v>1</v>
      </c>
      <c r="AV671" s="70">
        <f>IFERROR(VLOOKUP(A671,Maximos!A:AQ,8+(Precipitacion!$E$2-1)*3,FALSE),"")</f>
        <v>139.1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71" s="72">
        <f t="shared" si="66"/>
        <v>-138.1</v>
      </c>
    </row>
    <row r="672" spans="1:50" ht="15" customHeight="1" x14ac:dyDescent="0.25">
      <c r="A672" s="68">
        <v>22065040</v>
      </c>
      <c r="B672" s="69" t="s">
        <v>1013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1014</v>
      </c>
      <c r="K672" s="72">
        <v>4</v>
      </c>
      <c r="L672" s="72">
        <v>4</v>
      </c>
      <c r="M672" s="72">
        <v>0</v>
      </c>
      <c r="N672" s="72">
        <v>0</v>
      </c>
      <c r="O672" s="72">
        <v>0</v>
      </c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5</v>
      </c>
      <c r="AQ672" s="70">
        <f t="shared" si="62"/>
        <v>8</v>
      </c>
      <c r="AR672" s="70">
        <f>IFERROR(VLOOKUP(A672,Climatologia_PP!A:U,9+Precipitacion!$E$2,FALSE),"")</f>
        <v>171.0620689655172</v>
      </c>
      <c r="AS672" s="70">
        <f t="shared" si="63"/>
        <v>4.6766650540235464</v>
      </c>
      <c r="AT672" s="70">
        <f t="shared" si="64"/>
        <v>28.059990324141271</v>
      </c>
      <c r="AU672" s="70">
        <f t="shared" si="65"/>
        <v>4</v>
      </c>
      <c r="AV672" s="70">
        <f>IFERROR(VLOOKUP(A672,Maximos!A:AQ,8+(Precipitacion!$E$2-1)*3,FALSE),"")</f>
        <v>67.2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36419</v>
      </c>
      <c r="AX672" s="72">
        <f t="shared" si="66"/>
        <v>-63.2</v>
      </c>
    </row>
    <row r="673" spans="1:50" ht="15" customHeight="1" x14ac:dyDescent="0.25">
      <c r="A673" s="68">
        <v>21230110</v>
      </c>
      <c r="B673" s="69" t="s">
        <v>1015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70.400000000000006</v>
      </c>
      <c r="L673" s="72">
        <v>1.2</v>
      </c>
      <c r="M673" s="72">
        <v>0</v>
      </c>
      <c r="N673" s="72">
        <v>0</v>
      </c>
      <c r="O673" s="72">
        <v>0</v>
      </c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5</v>
      </c>
      <c r="AQ673" s="70">
        <f t="shared" si="62"/>
        <v>71.600000000000009</v>
      </c>
      <c r="AR673" s="70">
        <f>IFERROR(VLOOKUP(A673,Climatologia_PP!A:U,9+Precipitacion!$E$2,FALSE),"")</f>
        <v>118.6464285714286</v>
      </c>
      <c r="AS673" s="70">
        <f t="shared" si="63"/>
        <v>60.347370639053601</v>
      </c>
      <c r="AT673" s="70">
        <f t="shared" si="64"/>
        <v>200</v>
      </c>
      <c r="AU673" s="70">
        <f t="shared" si="65"/>
        <v>70.400000000000006</v>
      </c>
      <c r="AV673" s="70">
        <f>IFERROR(VLOOKUP(A673,Maximos!A:AQ,8+(Precipitacion!$E$2-1)*3,FALSE),"")</f>
        <v>94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73" s="72">
        <f t="shared" si="66"/>
        <v>-23.599999999999994</v>
      </c>
    </row>
    <row r="674" spans="1:50" ht="15" customHeight="1" x14ac:dyDescent="0.25">
      <c r="A674" s="68">
        <v>21230090</v>
      </c>
      <c r="B674" s="69" t="s">
        <v>1016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1017</v>
      </c>
      <c r="K674" s="72">
        <v>2.2999999999999998</v>
      </c>
      <c r="L674" s="72">
        <v>0</v>
      </c>
      <c r="M674" s="72">
        <v>0</v>
      </c>
      <c r="N674" s="72">
        <v>0</v>
      </c>
      <c r="O674" s="72">
        <v>0</v>
      </c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5</v>
      </c>
      <c r="AQ674" s="70">
        <f t="shared" si="62"/>
        <v>2.2999999999999998</v>
      </c>
      <c r="AR674" s="70">
        <f>IFERROR(VLOOKUP(A674,Climatologia_PP!A:U,9+Precipitacion!$E$2,FALSE),"")</f>
        <v>163.93103448275861</v>
      </c>
      <c r="AS674" s="70">
        <f t="shared" si="63"/>
        <v>1.4030290281867901</v>
      </c>
      <c r="AT674" s="70">
        <f t="shared" si="64"/>
        <v>11.318275862068973</v>
      </c>
      <c r="AU674" s="70">
        <f t="shared" si="65"/>
        <v>2.2999999999999998</v>
      </c>
      <c r="AV674" s="70">
        <f>IFERROR(VLOOKUP(A674,Maximos!A:AQ,8+(Precipitacion!$E$2-1)*3,FALSE),"")</f>
        <v>89.8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45563</v>
      </c>
      <c r="AX674" s="72">
        <f t="shared" si="66"/>
        <v>-87.5</v>
      </c>
    </row>
    <row r="675" spans="1:50" ht="15" customHeight="1" x14ac:dyDescent="0.25">
      <c r="A675" s="68">
        <v>22020030</v>
      </c>
      <c r="B675" s="69" t="s">
        <v>1018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1019</v>
      </c>
      <c r="K675" s="72">
        <v>1</v>
      </c>
      <c r="L675" s="72">
        <v>3.1</v>
      </c>
      <c r="M675" s="72">
        <v>0</v>
      </c>
      <c r="N675" s="72">
        <v>0</v>
      </c>
      <c r="O675" s="72">
        <v>0</v>
      </c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5</v>
      </c>
      <c r="AQ675" s="70">
        <f t="shared" si="62"/>
        <v>4.0999999999999996</v>
      </c>
      <c r="AR675" s="70">
        <f>IFERROR(VLOOKUP(A675,Climatologia_PP!A:U,9+Precipitacion!$E$2,FALSE),"")</f>
        <v>104.8</v>
      </c>
      <c r="AS675" s="70">
        <f t="shared" si="63"/>
        <v>3.9122137404580148</v>
      </c>
      <c r="AT675" s="70">
        <f t="shared" si="64"/>
        <v>45.936</v>
      </c>
      <c r="AU675" s="70">
        <f t="shared" si="65"/>
        <v>3.1</v>
      </c>
      <c r="AV675" s="70">
        <f>IFERROR(VLOOKUP(A675,Maximos!A:AQ,8+(Precipitacion!$E$2-1)*3,FALSE),"")</f>
        <v>81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34605</v>
      </c>
      <c r="AX675" s="72">
        <f t="shared" si="66"/>
        <v>-77.900000000000006</v>
      </c>
    </row>
    <row r="676" spans="1:50" ht="15" customHeight="1" x14ac:dyDescent="0.25">
      <c r="A676" s="68">
        <v>2125500032</v>
      </c>
      <c r="B676" s="69" t="s">
        <v>1020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34.6</v>
      </c>
      <c r="L676" s="72">
        <v>10.5</v>
      </c>
      <c r="M676" s="72">
        <v>0</v>
      </c>
      <c r="N676" s="72">
        <v>0</v>
      </c>
      <c r="O676" s="72">
        <v>0</v>
      </c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5</v>
      </c>
      <c r="AQ676" s="70">
        <f t="shared" si="62"/>
        <v>45.1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34.6</v>
      </c>
      <c r="AV676" s="70">
        <f>IFERROR(VLOOKUP(A676,Maximos!A:AQ,8+(Precipitacion!$E$2-1)*3,FALSE),"")</f>
        <v>109.5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45192</v>
      </c>
      <c r="AX676" s="72">
        <f t="shared" si="66"/>
        <v>-74.900000000000006</v>
      </c>
    </row>
    <row r="677" spans="1:50" ht="15" customHeight="1" x14ac:dyDescent="0.25">
      <c r="A677" s="68">
        <v>21255170</v>
      </c>
      <c r="B677" s="69" t="s">
        <v>1021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1022</v>
      </c>
      <c r="K677" s="72">
        <v>23</v>
      </c>
      <c r="L677" s="72">
        <v>9</v>
      </c>
      <c r="M677" s="72">
        <v>0</v>
      </c>
      <c r="N677" s="72">
        <v>0</v>
      </c>
      <c r="O677" s="72">
        <v>0</v>
      </c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5</v>
      </c>
      <c r="AQ677" s="70">
        <f t="shared" si="62"/>
        <v>32</v>
      </c>
      <c r="AR677" s="70">
        <f>IFERROR(VLOOKUP(A677,Climatologia_PP!A:U,9+Precipitacion!$E$2,FALSE),"")</f>
        <v>130.33214285714291</v>
      </c>
      <c r="AS677" s="70">
        <f t="shared" si="63"/>
        <v>24.552653933631095</v>
      </c>
      <c r="AT677" s="70">
        <f t="shared" si="64"/>
        <v>147.31592360178658</v>
      </c>
      <c r="AU677" s="70">
        <f t="shared" si="65"/>
        <v>23</v>
      </c>
      <c r="AV677" s="70">
        <f>IFERROR(VLOOKUP(A677,Maximos!A:AQ,8+(Precipitacion!$E$2-1)*3,FALSE),"")</f>
        <v>98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30563</v>
      </c>
      <c r="AX677" s="72">
        <f t="shared" si="66"/>
        <v>-75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161.42142857142861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128.5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42266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1023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1024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94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30221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1025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1026</v>
      </c>
      <c r="C682" s="69" t="s">
        <v>1027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4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53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40447</v>
      </c>
      <c r="AX682" s="72">
        <f t="shared" si="66"/>
        <v>-53</v>
      </c>
    </row>
    <row r="683" spans="1:50" ht="15" customHeight="1" x14ac:dyDescent="0.25">
      <c r="A683" s="68">
        <v>21230120</v>
      </c>
      <c r="B683" s="69" t="s">
        <v>1028</v>
      </c>
      <c r="C683" s="69" t="s">
        <v>1027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1029</v>
      </c>
      <c r="K683" s="72">
        <v>11</v>
      </c>
      <c r="L683" s="72">
        <v>0</v>
      </c>
      <c r="M683" s="72">
        <v>0</v>
      </c>
      <c r="N683" s="72">
        <v>0</v>
      </c>
      <c r="O683" s="72">
        <v>0</v>
      </c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si="61"/>
        <v>5</v>
      </c>
      <c r="AQ683" s="70">
        <f t="shared" si="62"/>
        <v>11</v>
      </c>
      <c r="AR683" s="70">
        <f>IFERROR(VLOOKUP(A683,Climatologia_PP!A:U,9+Precipitacion!$E$2,FALSE),"")</f>
        <v>81.16551724137932</v>
      </c>
      <c r="AS683" s="70">
        <f t="shared" si="63"/>
        <v>13.552553318038916</v>
      </c>
      <c r="AT683" s="70">
        <f t="shared" si="64"/>
        <v>81.315319908233477</v>
      </c>
      <c r="AU683" s="70">
        <f t="shared" si="65"/>
        <v>11</v>
      </c>
      <c r="AV683" s="70">
        <f>IFERROR(VLOOKUP(A683,Maximos!A:AQ,8+(Precipitacion!$E$2-1)*3,FALSE),"")</f>
        <v>74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42627</v>
      </c>
      <c r="AX683" s="72">
        <f t="shared" si="66"/>
        <v>-63</v>
      </c>
    </row>
    <row r="684" spans="1:50" ht="15" customHeight="1" x14ac:dyDescent="0.25">
      <c r="A684" s="68">
        <v>21205710</v>
      </c>
      <c r="B684" s="69" t="s">
        <v>1030</v>
      </c>
      <c r="C684" s="69" t="s">
        <v>1027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1</v>
      </c>
      <c r="L684" s="72">
        <v>0</v>
      </c>
      <c r="M684" s="72">
        <v>0</v>
      </c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1"/>
        <v>3</v>
      </c>
      <c r="AQ684" s="70">
        <f t="shared" si="62"/>
        <v>1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</v>
      </c>
      <c r="AV684" s="70">
        <f>IFERROR(VLOOKUP(A684,Maximos!A:AQ,8+(Precipitacion!$E$2-1)*3,FALSE),"")</f>
        <v>50.5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36051</v>
      </c>
      <c r="AX684" s="72">
        <f t="shared" si="66"/>
        <v>-49.5</v>
      </c>
    </row>
    <row r="685" spans="1:50" ht="15" customHeight="1" x14ac:dyDescent="0.25">
      <c r="A685" s="68">
        <v>21202280</v>
      </c>
      <c r="B685" s="69" t="s">
        <v>1031</v>
      </c>
      <c r="C685" s="69" t="s">
        <v>1027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1.7</v>
      </c>
      <c r="L685" s="72">
        <v>0</v>
      </c>
      <c r="M685" s="72">
        <v>0</v>
      </c>
      <c r="N685" s="72">
        <v>0</v>
      </c>
      <c r="O685" s="72">
        <v>0</v>
      </c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1"/>
        <v>5</v>
      </c>
      <c r="AQ685" s="70">
        <f t="shared" si="62"/>
        <v>1.7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1.7</v>
      </c>
      <c r="AV685" s="70">
        <f>IFERROR(VLOOKUP(A685,Maximos!A:AQ,8+(Precipitacion!$E$2-1)*3,FALSE),"")</f>
        <v>39.200000000000003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685" s="72">
        <f t="shared" si="66"/>
        <v>-37.5</v>
      </c>
    </row>
    <row r="686" spans="1:50" ht="15" customHeight="1" x14ac:dyDescent="0.25">
      <c r="A686" s="68">
        <v>21201640</v>
      </c>
      <c r="B686" s="69" t="s">
        <v>1032</v>
      </c>
      <c r="C686" s="69" t="s">
        <v>1027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1033</v>
      </c>
      <c r="K686" s="72">
        <v>7.8</v>
      </c>
      <c r="L686" s="72">
        <v>0</v>
      </c>
      <c r="M686" s="72">
        <v>1.5</v>
      </c>
      <c r="N686" s="72">
        <v>3.5</v>
      </c>
      <c r="O686" s="72">
        <v>0.4</v>
      </c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1"/>
        <v>5</v>
      </c>
      <c r="AQ686" s="70">
        <f t="shared" si="62"/>
        <v>13.200000000000001</v>
      </c>
      <c r="AR686" s="70">
        <f>IFERROR(VLOOKUP(A686,Climatologia_PP!A:U,9+Precipitacion!$E$2,FALSE),"")</f>
        <v>52.227586206896547</v>
      </c>
      <c r="AS686" s="70">
        <f t="shared" si="63"/>
        <v>25.273999735903875</v>
      </c>
      <c r="AT686" s="70">
        <f t="shared" si="64"/>
        <v>151.64399841542325</v>
      </c>
      <c r="AU686" s="70">
        <f t="shared" si="65"/>
        <v>7.8</v>
      </c>
      <c r="AV686" s="70">
        <f>IFERROR(VLOOKUP(A686,Maximos!A:AQ,8+(Precipitacion!$E$2-1)*3,FALSE),"")</f>
        <v>41.3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32395</v>
      </c>
      <c r="AX686" s="72">
        <f t="shared" si="66"/>
        <v>-33.5</v>
      </c>
    </row>
    <row r="687" spans="1:50" ht="15" customHeight="1" x14ac:dyDescent="0.25">
      <c r="A687" s="68">
        <v>24010070</v>
      </c>
      <c r="B687" s="69" t="s">
        <v>99</v>
      </c>
      <c r="C687" s="69" t="s">
        <v>1027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1034</v>
      </c>
      <c r="K687" s="72">
        <v>8.3000000000000007</v>
      </c>
      <c r="L687" s="72">
        <v>0</v>
      </c>
      <c r="M687" s="72">
        <v>0.2</v>
      </c>
      <c r="N687" s="72">
        <v>3.4</v>
      </c>
      <c r="O687" s="72">
        <v>0.5</v>
      </c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1"/>
        <v>5</v>
      </c>
      <c r="AQ687" s="70">
        <f t="shared" si="62"/>
        <v>12.4</v>
      </c>
      <c r="AR687" s="70">
        <f>IFERROR(VLOOKUP(A687,Climatologia_PP!A:U,9+Precipitacion!$E$2,FALSE),"")</f>
        <v>48.285714285714278</v>
      </c>
      <c r="AS687" s="70">
        <f t="shared" si="63"/>
        <v>25.680473372781069</v>
      </c>
      <c r="AT687" s="70">
        <f t="shared" si="64"/>
        <v>154.08284023668642</v>
      </c>
      <c r="AU687" s="70">
        <f t="shared" si="65"/>
        <v>8.3000000000000007</v>
      </c>
      <c r="AV687" s="70">
        <f>IFERROR(VLOOKUP(A687,Maximos!A:AQ,8+(Precipitacion!$E$2-1)*3,FALSE),"")</f>
        <v>46.2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37147</v>
      </c>
      <c r="AX687" s="72">
        <f t="shared" si="66"/>
        <v>-37.900000000000006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1027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6</v>
      </c>
      <c r="L688" s="72">
        <v>1</v>
      </c>
      <c r="M688" s="72">
        <v>0</v>
      </c>
      <c r="N688" s="72">
        <v>0</v>
      </c>
      <c r="O688" s="72">
        <v>0</v>
      </c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1"/>
        <v>5</v>
      </c>
      <c r="AQ688" s="70">
        <f t="shared" si="62"/>
        <v>7</v>
      </c>
      <c r="AR688" s="70">
        <f>IFERROR(VLOOKUP(A688,Climatologia_PP!A:U,9+Precipitacion!$E$2,FALSE),"")</f>
        <v>173.46538461538461</v>
      </c>
      <c r="AS688" s="70">
        <f t="shared" si="63"/>
        <v>4.0353872419680279</v>
      </c>
      <c r="AT688" s="70">
        <f t="shared" si="64"/>
        <v>24.212323451808164</v>
      </c>
      <c r="AU688" s="70">
        <f t="shared" si="65"/>
        <v>6</v>
      </c>
      <c r="AV688" s="70">
        <f>IFERROR(VLOOKUP(A688,Maximos!A:AQ,8+(Precipitacion!$E$2-1)*3,FALSE),"")</f>
        <v>108.5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45919</v>
      </c>
      <c r="AX688" s="72">
        <f t="shared" si="66"/>
        <v>-102.5</v>
      </c>
    </row>
    <row r="689" spans="1:50" ht="15" customHeight="1" x14ac:dyDescent="0.25">
      <c r="A689" s="68">
        <v>21206060</v>
      </c>
      <c r="B689" s="69" t="s">
        <v>1035</v>
      </c>
      <c r="C689" s="69" t="s">
        <v>1027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1036</v>
      </c>
      <c r="K689" s="72">
        <v>0.9</v>
      </c>
      <c r="L689" s="72">
        <v>0</v>
      </c>
      <c r="M689" s="72">
        <v>0</v>
      </c>
      <c r="N689" s="72">
        <v>0</v>
      </c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1"/>
        <v>4</v>
      </c>
      <c r="AQ689" s="70">
        <f t="shared" si="62"/>
        <v>0.9</v>
      </c>
      <c r="AR689" s="70">
        <f>IFERROR(VLOOKUP(A689,Climatologia_PP!A:U,9+Precipitacion!$E$2,FALSE),"")</f>
        <v>28.770833333333329</v>
      </c>
      <c r="AS689" s="70">
        <f t="shared" si="63"/>
        <v>3.128167994207097</v>
      </c>
      <c r="AT689" s="70">
        <f t="shared" si="64"/>
        <v>88.125750000000011</v>
      </c>
      <c r="AU689" s="70">
        <f t="shared" si="65"/>
        <v>0.9</v>
      </c>
      <c r="AV689" s="70">
        <f>IFERROR(VLOOKUP(A689,Maximos!A:AQ,8+(Precipitacion!$E$2-1)*3,FALSE),"")</f>
        <v>46.9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29842</v>
      </c>
      <c r="AX689" s="72">
        <f t="shared" si="66"/>
        <v>-46</v>
      </c>
    </row>
    <row r="690" spans="1:50" ht="15" customHeight="1" x14ac:dyDescent="0.25">
      <c r="A690" s="68">
        <v>35060120</v>
      </c>
      <c r="B690" s="69" t="s">
        <v>1037</v>
      </c>
      <c r="C690" s="69" t="s">
        <v>1027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1038</v>
      </c>
      <c r="K690" s="72">
        <v>50</v>
      </c>
      <c r="L690" s="72">
        <v>43</v>
      </c>
      <c r="M690" s="72">
        <v>1</v>
      </c>
      <c r="N690" s="72">
        <v>8</v>
      </c>
      <c r="O690" s="72">
        <v>16</v>
      </c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1"/>
        <v>5</v>
      </c>
      <c r="AQ690" s="70">
        <f t="shared" si="62"/>
        <v>118</v>
      </c>
      <c r="AR690" s="70">
        <f>IFERROR(VLOOKUP(A690,Climatologia_PP!A:U,9+Precipitacion!$E$2,FALSE),"")</f>
        <v>241.63793103448259</v>
      </c>
      <c r="AS690" s="70">
        <f t="shared" si="63"/>
        <v>48.833392793435635</v>
      </c>
      <c r="AT690" s="70">
        <f t="shared" si="64"/>
        <v>200</v>
      </c>
      <c r="AU690" s="70">
        <f t="shared" si="65"/>
        <v>50</v>
      </c>
      <c r="AV690" s="70">
        <f>IFERROR(VLOOKUP(A690,Maximos!A:AQ,8+(Precipitacion!$E$2-1)*3,FALSE),"")</f>
        <v>75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29859</v>
      </c>
      <c r="AX690" s="72">
        <f t="shared" si="66"/>
        <v>-25</v>
      </c>
    </row>
    <row r="691" spans="1:50" ht="15" customHeight="1" x14ac:dyDescent="0.25">
      <c r="A691" s="68">
        <v>23120240</v>
      </c>
      <c r="B691" s="69" t="s">
        <v>1039</v>
      </c>
      <c r="C691" s="69" t="s">
        <v>1027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1039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1"/>
        <v>5</v>
      </c>
      <c r="AQ691" s="70">
        <f t="shared" si="62"/>
        <v>0</v>
      </c>
      <c r="AR691" s="70">
        <f>IFERROR(VLOOKUP(A691,Climatologia_PP!A:U,9+Precipitacion!$E$2,FALSE),"")</f>
        <v>178.851724137931</v>
      </c>
      <c r="AS691" s="70">
        <f t="shared" si="63"/>
        <v>0</v>
      </c>
      <c r="AT691" s="70">
        <f t="shared" si="64"/>
        <v>0.73729310344830878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1040</v>
      </c>
      <c r="C692" s="69" t="s">
        <v>1027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1041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45.65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25833</v>
      </c>
      <c r="AX692" s="72" t="str">
        <f t="shared" si="66"/>
        <v>NA</v>
      </c>
    </row>
    <row r="693" spans="1:50" ht="15" customHeight="1" x14ac:dyDescent="0.25">
      <c r="A693" s="68">
        <v>35060180</v>
      </c>
      <c r="B693" s="69" t="s">
        <v>1042</v>
      </c>
      <c r="C693" s="69" t="s">
        <v>1027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1043</v>
      </c>
      <c r="K693" s="72">
        <v>31.4</v>
      </c>
      <c r="L693" s="72">
        <v>18.399999999999999</v>
      </c>
      <c r="M693" s="72">
        <v>2.2000000000000002</v>
      </c>
      <c r="N693" s="72">
        <v>7.8</v>
      </c>
      <c r="O693" s="72">
        <v>11.7</v>
      </c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1"/>
        <v>5</v>
      </c>
      <c r="AQ693" s="70">
        <f t="shared" si="62"/>
        <v>71.5</v>
      </c>
      <c r="AR693" s="70">
        <f>IFERROR(VLOOKUP(A693,Climatologia_PP!A:U,9+Precipitacion!$E$2,FALSE),"")</f>
        <v>146.5821428571428</v>
      </c>
      <c r="AS693" s="70">
        <f t="shared" si="63"/>
        <v>48.778110761883894</v>
      </c>
      <c r="AT693" s="70">
        <f t="shared" si="64"/>
        <v>200</v>
      </c>
      <c r="AU693" s="70">
        <f t="shared" si="65"/>
        <v>31.4</v>
      </c>
      <c r="AV693" s="70">
        <f>IFERROR(VLOOKUP(A693,Maximos!A:AQ,8+(Precipitacion!$E$2-1)*3,FALSE),"")</f>
        <v>104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24007</v>
      </c>
      <c r="AX693" s="72">
        <f t="shared" si="66"/>
        <v>-72.599999999999994</v>
      </c>
    </row>
    <row r="694" spans="1:50" ht="15" customHeight="1" x14ac:dyDescent="0.25">
      <c r="A694" s="68">
        <v>21205670</v>
      </c>
      <c r="B694" s="69" t="s">
        <v>1044</v>
      </c>
      <c r="C694" s="69" t="s">
        <v>1027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1045</v>
      </c>
      <c r="K694" s="72">
        <v>1.6</v>
      </c>
      <c r="L694" s="72"/>
      <c r="M694" s="72"/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1"/>
        <v>1</v>
      </c>
      <c r="AQ694" s="70">
        <f t="shared" si="62"/>
        <v>1.6</v>
      </c>
      <c r="AR694" s="70">
        <f>IFERROR(VLOOKUP(A694,Climatologia_PP!A:U,9+Precipitacion!$E$2,FALSE),"")</f>
        <v>94.800950590769446</v>
      </c>
      <c r="AS694" s="70">
        <f t="shared" si="63"/>
        <v>1.6877467894881937</v>
      </c>
      <c r="AT694" s="70">
        <f t="shared" si="64"/>
        <v>91.077094484424578</v>
      </c>
      <c r="AU694" s="70">
        <f t="shared" si="65"/>
        <v>1.6</v>
      </c>
      <c r="AV694" s="70">
        <f>IFERROR(VLOOKUP(A694,Maximos!A:AQ,8+(Precipitacion!$E$2-1)*3,FALSE),"")</f>
        <v>83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36060</v>
      </c>
      <c r="AX694" s="72">
        <f t="shared" si="66"/>
        <v>-81.400000000000006</v>
      </c>
    </row>
    <row r="695" spans="1:50" ht="15" customHeight="1" x14ac:dyDescent="0.25">
      <c r="A695" s="68">
        <v>35020300</v>
      </c>
      <c r="B695" s="69" t="s">
        <v>1046</v>
      </c>
      <c r="C695" s="69" t="s">
        <v>1027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1047</v>
      </c>
      <c r="K695" s="72">
        <v>30.7</v>
      </c>
      <c r="L695" s="72">
        <v>20.100000000000001</v>
      </c>
      <c r="M695" s="72">
        <v>10.6</v>
      </c>
      <c r="N695" s="72">
        <v>0.1</v>
      </c>
      <c r="O695" s="72">
        <v>0.6</v>
      </c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1"/>
        <v>5</v>
      </c>
      <c r="AQ695" s="70">
        <f t="shared" si="62"/>
        <v>62.1</v>
      </c>
      <c r="AR695" s="70">
        <f>IFERROR(VLOOKUP(A695,Climatologia_PP!A:U,9+Precipitacion!$E$2,FALSE),"")</f>
        <v>114.7653846153846</v>
      </c>
      <c r="AS695" s="70">
        <f t="shared" si="63"/>
        <v>54.110392439424913</v>
      </c>
      <c r="AT695" s="70">
        <f t="shared" si="64"/>
        <v>200</v>
      </c>
      <c r="AU695" s="70">
        <f t="shared" si="65"/>
        <v>30.7</v>
      </c>
      <c r="AV695" s="70">
        <f>IFERROR(VLOOKUP(A695,Maximos!A:AQ,8+(Precipitacion!$E$2-1)*3,FALSE),"")</f>
        <v>40.799999999999997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40060</v>
      </c>
      <c r="AX695" s="72">
        <f t="shared" si="66"/>
        <v>-10.099999999999998</v>
      </c>
    </row>
    <row r="696" spans="1:50" ht="15" customHeight="1" x14ac:dyDescent="0.25">
      <c r="A696" s="68">
        <v>21205920</v>
      </c>
      <c r="B696" s="69" t="s">
        <v>1048</v>
      </c>
      <c r="C696" s="69" t="s">
        <v>1027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1049</v>
      </c>
      <c r="K696" s="72">
        <v>6</v>
      </c>
      <c r="L696" s="72">
        <v>3.6</v>
      </c>
      <c r="M696" s="72">
        <v>0.5</v>
      </c>
      <c r="N696" s="72">
        <v>2.5</v>
      </c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1"/>
        <v>4</v>
      </c>
      <c r="AQ696" s="70">
        <f t="shared" si="62"/>
        <v>12.6</v>
      </c>
      <c r="AR696" s="70">
        <f>IFERROR(VLOOKUP(A696,Climatologia_PP!A:U,9+Precipitacion!$E$2,FALSE),"")</f>
        <v>60.420000000000023</v>
      </c>
      <c r="AS696" s="70">
        <f t="shared" si="63"/>
        <v>20.854021847070499</v>
      </c>
      <c r="AT696" s="70">
        <f t="shared" si="64"/>
        <v>156.40516385302874</v>
      </c>
      <c r="AU696" s="70">
        <f t="shared" si="65"/>
        <v>6</v>
      </c>
      <c r="AV696" s="70">
        <f>IFERROR(VLOOKUP(A696,Maximos!A:AQ,8+(Precipitacion!$E$2-1)*3,FALSE),"")</f>
        <v>41.8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32416</v>
      </c>
      <c r="AX696" s="72">
        <f t="shared" si="66"/>
        <v>-35.799999999999997</v>
      </c>
    </row>
    <row r="697" spans="1:50" ht="15" customHeight="1" x14ac:dyDescent="0.25">
      <c r="A697" s="68">
        <v>21190310</v>
      </c>
      <c r="B697" s="69" t="s">
        <v>1050</v>
      </c>
      <c r="C697" s="69" t="s">
        <v>1027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1051</v>
      </c>
      <c r="K697" s="72">
        <v>2</v>
      </c>
      <c r="L697" s="72">
        <v>0.7</v>
      </c>
      <c r="M697" s="72">
        <v>0.4</v>
      </c>
      <c r="N697" s="72">
        <v>0</v>
      </c>
      <c r="O697" s="72">
        <v>0</v>
      </c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1"/>
        <v>5</v>
      </c>
      <c r="AQ697" s="70">
        <f t="shared" si="62"/>
        <v>3.1</v>
      </c>
      <c r="AR697" s="70">
        <f>IFERROR(VLOOKUP(A697,Climatologia_PP!A:U,9+Precipitacion!$E$2,FALSE),"")</f>
        <v>81.353333333333339</v>
      </c>
      <c r="AS697" s="70">
        <f t="shared" si="63"/>
        <v>3.8105383921986395</v>
      </c>
      <c r="AT697" s="70">
        <f t="shared" si="64"/>
        <v>57.948899999999988</v>
      </c>
      <c r="AU697" s="70">
        <f t="shared" si="65"/>
        <v>2</v>
      </c>
      <c r="AV697" s="70">
        <f>IFERROR(VLOOKUP(A697,Maximos!A:AQ,8+(Precipitacion!$E$2-1)*3,FALSE),"")</f>
        <v>78.3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32756</v>
      </c>
      <c r="AX697" s="72">
        <f t="shared" si="66"/>
        <v>-76.3</v>
      </c>
    </row>
    <row r="698" spans="1:50" ht="15" customHeight="1" x14ac:dyDescent="0.25">
      <c r="A698" s="68">
        <v>24011060</v>
      </c>
      <c r="B698" s="69" t="s">
        <v>1052</v>
      </c>
      <c r="C698" s="69" t="s">
        <v>1027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1052</v>
      </c>
      <c r="K698" s="72">
        <v>0.3</v>
      </c>
      <c r="L698" s="72">
        <v>0</v>
      </c>
      <c r="M698" s="72">
        <v>0</v>
      </c>
      <c r="N698" s="72">
        <v>0</v>
      </c>
      <c r="O698" s="72">
        <v>0</v>
      </c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1"/>
        <v>5</v>
      </c>
      <c r="AQ698" s="70">
        <f t="shared" si="62"/>
        <v>0.3</v>
      </c>
      <c r="AR698" s="70">
        <f>IFERROR(VLOOKUP(A698,Climatologia_PP!A:U,9+Precipitacion!$E$2,FALSE),"")</f>
        <v>62.248275862068958</v>
      </c>
      <c r="AS698" s="70">
        <f t="shared" si="63"/>
        <v>0.48194105916241969</v>
      </c>
      <c r="AT698" s="70">
        <f t="shared" si="64"/>
        <v>65.752206896551726</v>
      </c>
      <c r="AU698" s="70">
        <f t="shared" si="65"/>
        <v>0.3</v>
      </c>
      <c r="AV698" s="70">
        <f>IFERROR(VLOOKUP(A698,Maximos!A:AQ,8+(Precipitacion!$E$2-1)*3,FALSE),"")</f>
        <v>44.6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31301</v>
      </c>
      <c r="AX698" s="72">
        <f t="shared" si="66"/>
        <v>-44.300000000000004</v>
      </c>
    </row>
    <row r="699" spans="1:50" ht="15" customHeight="1" x14ac:dyDescent="0.25">
      <c r="A699" s="68">
        <v>24015120</v>
      </c>
      <c r="B699" s="69" t="s">
        <v>1053</v>
      </c>
      <c r="C699" s="69" t="s">
        <v>1027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1054</v>
      </c>
      <c r="K699" s="72">
        <v>4</v>
      </c>
      <c r="L699" s="72">
        <v>0</v>
      </c>
      <c r="M699" s="72">
        <v>0</v>
      </c>
      <c r="N699" s="72">
        <v>0</v>
      </c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1"/>
        <v>4</v>
      </c>
      <c r="AQ699" s="70">
        <f t="shared" si="62"/>
        <v>4</v>
      </c>
      <c r="AR699" s="70">
        <f>IFERROR(VLOOKUP(A699,Climatologia_PP!A:U,9+Precipitacion!$E$2,FALSE),"")</f>
        <v>58.168000000000013</v>
      </c>
      <c r="AS699" s="70">
        <f t="shared" si="63"/>
        <v>6.8766332003850907</v>
      </c>
      <c r="AT699" s="70">
        <f t="shared" si="64"/>
        <v>78.173407999999995</v>
      </c>
      <c r="AU699" s="70">
        <f t="shared" si="65"/>
        <v>4</v>
      </c>
      <c r="AV699" s="70">
        <f>IFERROR(VLOOKUP(A699,Maximos!A:AQ,8+(Precipitacion!$E$2-1)*3,FALSE),"")</f>
        <v>50.5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21822</v>
      </c>
      <c r="AX699" s="72">
        <f t="shared" si="66"/>
        <v>-46.5</v>
      </c>
    </row>
    <row r="700" spans="1:50" ht="15" customHeight="1" x14ac:dyDescent="0.25">
      <c r="A700" s="68">
        <v>21205960</v>
      </c>
      <c r="B700" s="69" t="s">
        <v>1055</v>
      </c>
      <c r="C700" s="69" t="s">
        <v>1027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1056</v>
      </c>
      <c r="K700" s="72">
        <v>0</v>
      </c>
      <c r="L700" s="72">
        <v>0.3</v>
      </c>
      <c r="M700" s="72">
        <v>0</v>
      </c>
      <c r="N700" s="72">
        <v>3.3</v>
      </c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1"/>
        <v>4</v>
      </c>
      <c r="AQ700" s="70">
        <f t="shared" si="62"/>
        <v>3.5999999999999996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3.3</v>
      </c>
      <c r="AV700" s="70">
        <f>IFERROR(VLOOKUP(A700,Maximos!A:AQ,8+(Precipitacion!$E$2-1)*3,FALSE),"")</f>
        <v>48.6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0" s="72">
        <f t="shared" si="66"/>
        <v>-45.300000000000004</v>
      </c>
    </row>
    <row r="701" spans="1:50" ht="15" customHeight="1" x14ac:dyDescent="0.25">
      <c r="A701" s="68">
        <v>21201630</v>
      </c>
      <c r="B701" s="69" t="s">
        <v>1057</v>
      </c>
      <c r="C701" s="69" t="s">
        <v>1027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1058</v>
      </c>
      <c r="K701" s="72">
        <v>4.5</v>
      </c>
      <c r="L701" s="72">
        <v>0</v>
      </c>
      <c r="M701" s="72">
        <v>0</v>
      </c>
      <c r="N701" s="72">
        <v>2</v>
      </c>
      <c r="O701" s="72">
        <v>0</v>
      </c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1"/>
        <v>5</v>
      </c>
      <c r="AQ701" s="70">
        <f t="shared" si="62"/>
        <v>6.5</v>
      </c>
      <c r="AR701" s="70">
        <f>IFERROR(VLOOKUP(A701,Climatologia_PP!A:U,9+Precipitacion!$E$2,FALSE),"")</f>
        <v>67.222354161739361</v>
      </c>
      <c r="AS701" s="70">
        <f t="shared" si="63"/>
        <v>9.6694025091129223</v>
      </c>
      <c r="AT701" s="70">
        <f t="shared" si="64"/>
        <v>69.191593440234655</v>
      </c>
      <c r="AU701" s="70">
        <f t="shared" si="65"/>
        <v>4.5</v>
      </c>
      <c r="AV701" s="70">
        <f>IFERROR(VLOOKUP(A701,Maximos!A:AQ,8+(Precipitacion!$E$2-1)*3,FALSE),"")</f>
        <v>45.6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01" s="72">
        <f t="shared" si="66"/>
        <v>-41.1</v>
      </c>
    </row>
    <row r="702" spans="1:50" ht="15" customHeight="1" x14ac:dyDescent="0.25">
      <c r="A702" s="68">
        <v>21190350</v>
      </c>
      <c r="B702" s="69" t="s">
        <v>1059</v>
      </c>
      <c r="C702" s="69" t="s">
        <v>1027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2.6</v>
      </c>
      <c r="L702" s="72">
        <v>0.9</v>
      </c>
      <c r="M702" s="72">
        <v>1.7</v>
      </c>
      <c r="N702" s="72">
        <v>0</v>
      </c>
      <c r="O702" s="72">
        <v>0</v>
      </c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1"/>
        <v>5</v>
      </c>
      <c r="AQ702" s="70">
        <f t="shared" si="62"/>
        <v>5.2</v>
      </c>
      <c r="AR702" s="70">
        <f>IFERROR(VLOOKUP(A702,Climatologia_PP!A:U,9+Precipitacion!$E$2,FALSE),"")</f>
        <v>51.649999999999991</v>
      </c>
      <c r="AS702" s="70">
        <f t="shared" si="63"/>
        <v>10.067763794772508</v>
      </c>
      <c r="AT702" s="70">
        <f t="shared" si="64"/>
        <v>76.53425</v>
      </c>
      <c r="AU702" s="70">
        <f t="shared" si="65"/>
        <v>2.6</v>
      </c>
      <c r="AV702" s="70">
        <f>IFERROR(VLOOKUP(A702,Maximos!A:AQ,8+(Precipitacion!$E$2-1)*3,FALSE),"")</f>
        <v>24.8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43358</v>
      </c>
      <c r="AX702" s="72">
        <f t="shared" si="66"/>
        <v>-22.2</v>
      </c>
    </row>
    <row r="703" spans="1:50" ht="15" customHeight="1" x14ac:dyDescent="0.25">
      <c r="A703" s="68">
        <v>21205980</v>
      </c>
      <c r="B703" s="69" t="s">
        <v>1060</v>
      </c>
      <c r="C703" s="69" t="s">
        <v>1027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1061</v>
      </c>
      <c r="K703" s="72">
        <v>2.6</v>
      </c>
      <c r="L703" s="72">
        <v>0</v>
      </c>
      <c r="M703" s="72">
        <v>0</v>
      </c>
      <c r="N703" s="72">
        <v>1.2</v>
      </c>
      <c r="O703" s="72">
        <v>0</v>
      </c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1"/>
        <v>5</v>
      </c>
      <c r="AQ703" s="70">
        <f t="shared" si="62"/>
        <v>3.8</v>
      </c>
      <c r="AR703" s="70">
        <f>IFERROR(VLOOKUP(A703,Climatologia_PP!A:U,9+Precipitacion!$E$2,FALSE),"")</f>
        <v>61.503571428571412</v>
      </c>
      <c r="AS703" s="70">
        <f t="shared" si="63"/>
        <v>6.1785029905348132</v>
      </c>
      <c r="AT703" s="70">
        <f t="shared" si="64"/>
        <v>69.665517857142873</v>
      </c>
      <c r="AU703" s="70">
        <f t="shared" si="65"/>
        <v>2.6</v>
      </c>
      <c r="AV703" s="70">
        <f>IFERROR(VLOOKUP(A703,Maximos!A:AQ,8+(Precipitacion!$E$2-1)*3,FALSE),"")</f>
        <v>68.2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38251</v>
      </c>
      <c r="AX703" s="72">
        <f t="shared" si="66"/>
        <v>-65.600000000000009</v>
      </c>
    </row>
    <row r="704" spans="1:50" ht="15" customHeight="1" x14ac:dyDescent="0.25">
      <c r="A704" s="68">
        <v>21201550</v>
      </c>
      <c r="B704" s="69" t="s">
        <v>1062</v>
      </c>
      <c r="C704" s="69" t="s">
        <v>1027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1036</v>
      </c>
      <c r="K704" s="72">
        <v>1.2</v>
      </c>
      <c r="L704" s="72">
        <v>0</v>
      </c>
      <c r="M704" s="72">
        <v>0</v>
      </c>
      <c r="N704" s="72">
        <v>0</v>
      </c>
      <c r="O704" s="72">
        <v>0</v>
      </c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1"/>
        <v>5</v>
      </c>
      <c r="AQ704" s="70">
        <f t="shared" si="62"/>
        <v>1.2</v>
      </c>
      <c r="AR704" s="70">
        <f>IFERROR(VLOOKUP(A704,Climatologia_PP!A:U,9+Precipitacion!$E$2,FALSE),"")</f>
        <v>58.286206896551718</v>
      </c>
      <c r="AS704" s="70">
        <f t="shared" si="63"/>
        <v>2.0588061290895108</v>
      </c>
      <c r="AT704" s="70">
        <f t="shared" si="64"/>
        <v>68.851155172413797</v>
      </c>
      <c r="AU704" s="70">
        <f t="shared" si="65"/>
        <v>1.2</v>
      </c>
      <c r="AV704" s="70">
        <f>IFERROR(VLOOKUP(A704,Maximos!A:AQ,8+(Precipitacion!$E$2-1)*3,FALSE),"")</f>
        <v>44.7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37151</v>
      </c>
      <c r="AX704" s="72">
        <f t="shared" si="66"/>
        <v>-43.5</v>
      </c>
    </row>
    <row r="705" spans="1:50" ht="15" customHeight="1" x14ac:dyDescent="0.25">
      <c r="A705" s="68">
        <v>21206260</v>
      </c>
      <c r="B705" s="69" t="s">
        <v>1063</v>
      </c>
      <c r="C705" s="69" t="s">
        <v>1027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1.6</v>
      </c>
      <c r="L705" s="72">
        <v>2</v>
      </c>
      <c r="M705" s="72">
        <v>0</v>
      </c>
      <c r="N705" s="72">
        <v>1.2</v>
      </c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1"/>
        <v>4</v>
      </c>
      <c r="AQ705" s="70">
        <f t="shared" si="62"/>
        <v>4.8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2</v>
      </c>
      <c r="AV705" s="70">
        <f>IFERROR(VLOOKUP(A705,Maximos!A:AQ,8+(Precipitacion!$E$2-1)*3,FALSE),"")</f>
        <v>50.4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36415</v>
      </c>
      <c r="AX705" s="72">
        <f t="shared" si="66"/>
        <v>-48.4</v>
      </c>
    </row>
    <row r="706" spans="1:50" ht="15" customHeight="1" x14ac:dyDescent="0.25">
      <c r="A706" s="68">
        <v>35067130</v>
      </c>
      <c r="B706" s="69" t="s">
        <v>1064</v>
      </c>
      <c r="C706" s="69" t="s">
        <v>1027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1043</v>
      </c>
      <c r="K706" s="72">
        <v>34</v>
      </c>
      <c r="L706" s="72">
        <v>50</v>
      </c>
      <c r="M706" s="72">
        <v>2</v>
      </c>
      <c r="N706" s="72">
        <v>1.5</v>
      </c>
      <c r="O706" s="72">
        <v>18.5</v>
      </c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1"/>
        <v>5</v>
      </c>
      <c r="AQ706" s="70">
        <f t="shared" si="62"/>
        <v>106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50</v>
      </c>
      <c r="AV706" s="70">
        <f>IFERROR(VLOOKUP(A706,Maximos!A:AQ,8+(Precipitacion!$E$2-1)*3,FALSE),"")</f>
        <v>79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43353</v>
      </c>
      <c r="AX706" s="72">
        <f t="shared" si="66"/>
        <v>-29</v>
      </c>
    </row>
    <row r="707" spans="1:50" ht="15" customHeight="1" x14ac:dyDescent="0.25">
      <c r="A707" s="68">
        <v>21195060</v>
      </c>
      <c r="B707" s="69" t="s">
        <v>1065</v>
      </c>
      <c r="C707" s="69" t="s">
        <v>1027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1065</v>
      </c>
      <c r="K707" s="72">
        <v>0</v>
      </c>
      <c r="L707" s="72">
        <v>3</v>
      </c>
      <c r="M707" s="72">
        <v>0</v>
      </c>
      <c r="N707" s="72">
        <v>0</v>
      </c>
      <c r="O707" s="72">
        <v>0</v>
      </c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1"/>
        <v>5</v>
      </c>
      <c r="AQ707" s="70">
        <f t="shared" si="62"/>
        <v>3</v>
      </c>
      <c r="AR707" s="70">
        <f>IFERROR(VLOOKUP(A707,Climatologia_PP!A:U,9+Precipitacion!$E$2,FALSE),"")</f>
        <v>69.437499999999986</v>
      </c>
      <c r="AS707" s="70">
        <f t="shared" si="63"/>
        <v>4.3204320432043213</v>
      </c>
      <c r="AT707" s="70">
        <f t="shared" si="64"/>
        <v>64.462187500000013</v>
      </c>
      <c r="AU707" s="70">
        <f t="shared" si="65"/>
        <v>3</v>
      </c>
      <c r="AV707" s="70">
        <f>IFERROR(VLOOKUP(A707,Maximos!A:AQ,8+(Precipitacion!$E$2-1)*3,FALSE),"")</f>
        <v>94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44468</v>
      </c>
      <c r="AX707" s="72">
        <f t="shared" si="66"/>
        <v>-91</v>
      </c>
    </row>
    <row r="708" spans="1:50" ht="15" customHeight="1" x14ac:dyDescent="0.25">
      <c r="A708" s="68">
        <v>21190030</v>
      </c>
      <c r="B708" s="69" t="s">
        <v>1066</v>
      </c>
      <c r="C708" s="69" t="s">
        <v>1027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1066</v>
      </c>
      <c r="K708" s="72">
        <v>0.2</v>
      </c>
      <c r="L708" s="72">
        <v>3</v>
      </c>
      <c r="M708" s="72">
        <v>0</v>
      </c>
      <c r="N708" s="72">
        <v>2.2000000000000002</v>
      </c>
      <c r="O708" s="72">
        <v>0</v>
      </c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1"/>
        <v>5</v>
      </c>
      <c r="AQ708" s="70">
        <f t="shared" si="62"/>
        <v>5.4</v>
      </c>
      <c r="AR708" s="70">
        <f>IFERROR(VLOOKUP(A708,Climatologia_PP!A:U,9+Precipitacion!$E$2,FALSE),"")</f>
        <v>70.356666666666641</v>
      </c>
      <c r="AS708" s="70">
        <f t="shared" si="63"/>
        <v>7.6751788506182823</v>
      </c>
      <c r="AT708" s="70">
        <f t="shared" si="64"/>
        <v>66.35205000000002</v>
      </c>
      <c r="AU708" s="70">
        <f t="shared" si="65"/>
        <v>3</v>
      </c>
      <c r="AV708" s="70">
        <f>IFERROR(VLOOKUP(A708,Maximos!A:AQ,8+(Precipitacion!$E$2-1)*3,FALSE),"")</f>
        <v>86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32024</v>
      </c>
      <c r="AX708" s="72">
        <f t="shared" si="66"/>
        <v>-83</v>
      </c>
    </row>
    <row r="709" spans="1:50" ht="15" customHeight="1" x14ac:dyDescent="0.25">
      <c r="A709" s="68">
        <v>21205700</v>
      </c>
      <c r="B709" s="69" t="s">
        <v>1067</v>
      </c>
      <c r="C709" s="69" t="s">
        <v>1027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1067</v>
      </c>
      <c r="K709" s="72">
        <v>5</v>
      </c>
      <c r="L709" s="72">
        <v>3</v>
      </c>
      <c r="M709" s="72">
        <v>1</v>
      </c>
      <c r="N709" s="72">
        <v>1.6</v>
      </c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ref="AP709:AP772" si="67">COUNTIF(K709:AO709,"&gt;=0")</f>
        <v>4</v>
      </c>
      <c r="AQ709" s="70">
        <f t="shared" ref="AQ709:AQ772" si="68">IF(AP709&gt;0,SUM(K709:AO709),"")</f>
        <v>10.6</v>
      </c>
      <c r="AR709" s="70">
        <f>IFERROR(VLOOKUP(A709,Climatologia_PP!A:U,9+Precipitacion!$E$2,FALSE),"")</f>
        <v>47.940000000000012</v>
      </c>
      <c r="AS709" s="70">
        <f t="shared" ref="AS709:AS772" si="69">IFERROR((AQ709/AR709)*100,"")</f>
        <v>22.110972048393819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165.83229036295364</v>
      </c>
      <c r="AU709" s="70">
        <f t="shared" ref="AU709:AU772" si="71">IF(AP709&gt;0,MAX(K709:AO709),"")</f>
        <v>5</v>
      </c>
      <c r="AV709" s="70">
        <f>IFERROR(VLOOKUP(A709,Maximos!A:AQ,8+(Precipitacion!$E$2-1)*3,FALSE),"")</f>
        <v>42.1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36413</v>
      </c>
      <c r="AX709" s="72">
        <f t="shared" ref="AX709:AX772" si="72">IFERROR(AU709-AV709,"NA")</f>
        <v>-37.1</v>
      </c>
    </row>
    <row r="710" spans="1:50" ht="15" customHeight="1" x14ac:dyDescent="0.25">
      <c r="A710" s="68">
        <v>21206020</v>
      </c>
      <c r="B710" s="69" t="s">
        <v>1068</v>
      </c>
      <c r="C710" s="69" t="s">
        <v>1027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1058</v>
      </c>
      <c r="K710" s="72">
        <v>4</v>
      </c>
      <c r="L710" s="72">
        <v>0</v>
      </c>
      <c r="M710" s="72">
        <v>0</v>
      </c>
      <c r="N710" s="72">
        <v>5</v>
      </c>
      <c r="O710" s="72">
        <v>0</v>
      </c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5</v>
      </c>
      <c r="AQ710" s="70">
        <f t="shared" si="68"/>
        <v>9</v>
      </c>
      <c r="AR710" s="70">
        <f>IFERROR(VLOOKUP(A710,Climatologia_PP!A:U,9+Precipitacion!$E$2,FALSE),"")</f>
        <v>61.829166666666673</v>
      </c>
      <c r="AS710" s="70">
        <f t="shared" si="69"/>
        <v>14.556236943190241</v>
      </c>
      <c r="AT710" s="70">
        <f t="shared" si="70"/>
        <v>87.337421659141441</v>
      </c>
      <c r="AU710" s="70">
        <f t="shared" si="71"/>
        <v>5</v>
      </c>
      <c r="AV710" s="70">
        <f>IFERROR(VLOOKUP(A710,Maximos!A:AQ,8+(Precipitacion!$E$2-1)*3,FALSE),"")</f>
        <v>48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35317</v>
      </c>
      <c r="AX710" s="72">
        <f t="shared" si="72"/>
        <v>-43</v>
      </c>
    </row>
    <row r="711" spans="1:50" ht="15" customHeight="1" x14ac:dyDescent="0.25">
      <c r="A711" s="68">
        <v>21201240</v>
      </c>
      <c r="B711" s="69" t="s">
        <v>1069</v>
      </c>
      <c r="C711" s="69" t="s">
        <v>1027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7.6</v>
      </c>
      <c r="L711" s="72">
        <v>0</v>
      </c>
      <c r="M711" s="72">
        <v>2.2999999999999998</v>
      </c>
      <c r="N711" s="72">
        <v>3</v>
      </c>
      <c r="O711" s="72">
        <v>1.2</v>
      </c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5</v>
      </c>
      <c r="AQ711" s="70">
        <f t="shared" si="68"/>
        <v>14.099999999999998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7.6</v>
      </c>
      <c r="AV711" s="70">
        <f>IFERROR(VLOOKUP(A711,Maximos!A:AQ,8+(Precipitacion!$E$2-1)*3,FALSE),"")</f>
        <v>22.7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42252</v>
      </c>
      <c r="AX711" s="72">
        <f t="shared" si="72"/>
        <v>-15.1</v>
      </c>
    </row>
    <row r="712" spans="1:50" ht="15" customHeight="1" x14ac:dyDescent="0.25">
      <c r="A712" s="68">
        <v>35020290</v>
      </c>
      <c r="B712" s="69" t="s">
        <v>1070</v>
      </c>
      <c r="C712" s="69" t="s">
        <v>1027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1071</v>
      </c>
      <c r="K712" s="72">
        <v>16.3</v>
      </c>
      <c r="L712" s="72">
        <v>1.3</v>
      </c>
      <c r="M712" s="72">
        <v>2.8</v>
      </c>
      <c r="N712" s="72">
        <v>0.7</v>
      </c>
      <c r="O712" s="72">
        <v>4.3</v>
      </c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5</v>
      </c>
      <c r="AQ712" s="70">
        <f t="shared" si="68"/>
        <v>25.400000000000002</v>
      </c>
      <c r="AR712" s="70">
        <f>IFERROR(VLOOKUP(A712,Climatologia_PP!A:U,9+Precipitacion!$E$2,FALSE),"")</f>
        <v>79.811111111111117</v>
      </c>
      <c r="AS712" s="70">
        <f t="shared" si="69"/>
        <v>31.825142698037034</v>
      </c>
      <c r="AT712" s="70">
        <f t="shared" si="70"/>
        <v>190.95085618822222</v>
      </c>
      <c r="AU712" s="70">
        <f t="shared" si="71"/>
        <v>16.3</v>
      </c>
      <c r="AV712" s="70">
        <f>IFERROR(VLOOKUP(A712,Maximos!A:AQ,8+(Precipitacion!$E$2-1)*3,FALSE),"")</f>
        <v>40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31304</v>
      </c>
      <c r="AX712" s="72">
        <f t="shared" si="72"/>
        <v>-23.7</v>
      </c>
    </row>
    <row r="713" spans="1:50" ht="15" customHeight="1" x14ac:dyDescent="0.25">
      <c r="A713" s="68">
        <v>21205740</v>
      </c>
      <c r="B713" s="69" t="s">
        <v>1072</v>
      </c>
      <c r="C713" s="69" t="s">
        <v>1027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1073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71.296428571428564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33.9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30945</v>
      </c>
      <c r="AX713" s="72" t="str">
        <f t="shared" si="72"/>
        <v>NA</v>
      </c>
    </row>
    <row r="714" spans="1:50" ht="15" customHeight="1" x14ac:dyDescent="0.25">
      <c r="A714" s="68">
        <v>21201920</v>
      </c>
      <c r="B714" s="69" t="s">
        <v>1074</v>
      </c>
      <c r="C714" s="69" t="s">
        <v>1027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1075</v>
      </c>
      <c r="K714" s="72">
        <v>3.3</v>
      </c>
      <c r="L714" s="72">
        <v>0</v>
      </c>
      <c r="M714" s="72">
        <v>3.2</v>
      </c>
      <c r="N714" s="72">
        <v>0</v>
      </c>
      <c r="O714" s="72">
        <v>0</v>
      </c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5</v>
      </c>
      <c r="AQ714" s="70">
        <f t="shared" si="68"/>
        <v>6.5</v>
      </c>
      <c r="AR714" s="70">
        <f>IFERROR(VLOOKUP(A714,Climatologia_PP!A:U,9+Precipitacion!$E$2,FALSE),"")</f>
        <v>50.685185185185183</v>
      </c>
      <c r="AS714" s="70">
        <f t="shared" si="69"/>
        <v>12.824260138838145</v>
      </c>
      <c r="AT714" s="70">
        <f t="shared" si="70"/>
        <v>78.369722222222222</v>
      </c>
      <c r="AU714" s="70">
        <f t="shared" si="71"/>
        <v>3.3</v>
      </c>
      <c r="AV714" s="70">
        <f>IFERROR(VLOOKUP(A714,Maximos!A:AQ,8+(Precipitacion!$E$2-1)*3,FALSE),"")</f>
        <v>48.6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4" s="72">
        <f t="shared" si="72"/>
        <v>-45.300000000000004</v>
      </c>
    </row>
    <row r="715" spans="1:50" ht="15" customHeight="1" x14ac:dyDescent="0.25">
      <c r="A715" s="68">
        <v>21200160</v>
      </c>
      <c r="B715" s="69" t="s">
        <v>1076</v>
      </c>
      <c r="C715" s="69" t="s">
        <v>1027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1073</v>
      </c>
      <c r="K715" s="72">
        <v>6.7</v>
      </c>
      <c r="L715" s="72">
        <v>4.3</v>
      </c>
      <c r="M715" s="72">
        <v>4.0999999999999996</v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3</v>
      </c>
      <c r="AQ715" s="70">
        <f t="shared" si="68"/>
        <v>15.1</v>
      </c>
      <c r="AR715" s="70">
        <f>IFERROR(VLOOKUP(A715,Climatologia_PP!A:U,9+Precipitacion!$E$2,FALSE),"")</f>
        <v>83.73571428571428</v>
      </c>
      <c r="AS715" s="70">
        <f t="shared" si="69"/>
        <v>18.03292672524098</v>
      </c>
      <c r="AT715" s="70">
        <f t="shared" si="70"/>
        <v>180.32926725240981</v>
      </c>
      <c r="AU715" s="70">
        <f t="shared" si="71"/>
        <v>6.7</v>
      </c>
      <c r="AV715" s="70">
        <f>IFERROR(VLOOKUP(A715,Maximos!A:AQ,8+(Precipitacion!$E$2-1)*3,FALSE),"")</f>
        <v>34.700000000000003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37138</v>
      </c>
      <c r="AX715" s="72">
        <f t="shared" si="72"/>
        <v>-28.000000000000004</v>
      </c>
    </row>
    <row r="716" spans="1:50" ht="15" customHeight="1" x14ac:dyDescent="0.25">
      <c r="A716" s="68">
        <v>23060140</v>
      </c>
      <c r="B716" s="69" t="s">
        <v>1077</v>
      </c>
      <c r="C716" s="69" t="s">
        <v>1027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1017</v>
      </c>
      <c r="K716" s="72">
        <v>1.5</v>
      </c>
      <c r="L716" s="72">
        <v>0.1</v>
      </c>
      <c r="M716" s="72">
        <v>0</v>
      </c>
      <c r="N716" s="72">
        <v>0</v>
      </c>
      <c r="O716" s="72">
        <v>0</v>
      </c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5</v>
      </c>
      <c r="AQ716" s="70">
        <f t="shared" si="68"/>
        <v>1.6</v>
      </c>
      <c r="AR716" s="70">
        <f>IFERROR(VLOOKUP(A716,Climatologia_PP!A:U,9+Precipitacion!$E$2,FALSE),"")</f>
        <v>114.5884615384615</v>
      </c>
      <c r="AS716" s="70">
        <f t="shared" si="69"/>
        <v>1.39630114456416</v>
      </c>
      <c r="AT716" s="70">
        <f t="shared" si="70"/>
        <v>38.003403846153866</v>
      </c>
      <c r="AU716" s="70">
        <f t="shared" si="71"/>
        <v>1.5</v>
      </c>
      <c r="AV716" s="70">
        <f>IFERROR(VLOOKUP(A716,Maximos!A:AQ,8+(Precipitacion!$E$2-1)*3,FALSE),"")</f>
        <v>86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31681</v>
      </c>
      <c r="AX716" s="72">
        <f t="shared" si="72"/>
        <v>-84.5</v>
      </c>
    </row>
    <row r="717" spans="1:50" ht="15" customHeight="1" x14ac:dyDescent="0.25">
      <c r="A717" s="68">
        <v>21200620</v>
      </c>
      <c r="B717" s="69" t="s">
        <v>1078</v>
      </c>
      <c r="C717" s="69" t="s">
        <v>1027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1073</v>
      </c>
      <c r="K717" s="72">
        <v>10</v>
      </c>
      <c r="L717" s="72">
        <v>5</v>
      </c>
      <c r="M717" s="72">
        <v>2.4</v>
      </c>
      <c r="N717" s="72">
        <v>2.5</v>
      </c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4</v>
      </c>
      <c r="AQ717" s="70">
        <f t="shared" si="68"/>
        <v>19.899999999999999</v>
      </c>
      <c r="AR717" s="70">
        <f>IFERROR(VLOOKUP(A717,Climatologia_PP!A:U,9+Precipitacion!$E$2,FALSE),"")</f>
        <v>91.651724137931026</v>
      </c>
      <c r="AS717" s="70">
        <f t="shared" si="69"/>
        <v>21.712630272019265</v>
      </c>
      <c r="AT717" s="70">
        <f t="shared" si="70"/>
        <v>162.84472704014448</v>
      </c>
      <c r="AU717" s="70">
        <f t="shared" si="71"/>
        <v>10</v>
      </c>
      <c r="AV717" s="70">
        <f>IFERROR(VLOOKUP(A717,Maximos!A:AQ,8+(Precipitacion!$E$2-1)*3,FALSE),"")</f>
        <v>34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45907</v>
      </c>
      <c r="AX717" s="72">
        <f t="shared" si="72"/>
        <v>-24</v>
      </c>
    </row>
    <row r="718" spans="1:50" ht="15" customHeight="1" x14ac:dyDescent="0.25">
      <c r="A718" s="68">
        <v>21206280</v>
      </c>
      <c r="B718" s="69" t="s">
        <v>1079</v>
      </c>
      <c r="C718" s="69" t="s">
        <v>1027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1080</v>
      </c>
      <c r="K718" s="72">
        <v>1.4</v>
      </c>
      <c r="L718" s="72">
        <v>0</v>
      </c>
      <c r="M718" s="72">
        <v>0</v>
      </c>
      <c r="N718" s="72">
        <v>0</v>
      </c>
      <c r="O718" s="72">
        <v>0</v>
      </c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5</v>
      </c>
      <c r="AQ718" s="70">
        <f t="shared" si="68"/>
        <v>1.4</v>
      </c>
      <c r="AR718" s="70">
        <f>IFERROR(VLOOKUP(A718,Climatologia_PP!A:U,9+Precipitacion!$E$2,FALSE),"")</f>
        <v>59.096428571428568</v>
      </c>
      <c r="AS718" s="70">
        <f t="shared" si="69"/>
        <v>2.3690094881247354</v>
      </c>
      <c r="AT718" s="70">
        <f t="shared" si="70"/>
        <v>68.601482142857151</v>
      </c>
      <c r="AU718" s="70">
        <f t="shared" si="71"/>
        <v>1.4</v>
      </c>
      <c r="AV718" s="70">
        <f>IFERROR(VLOOKUP(A718,Maximos!A:AQ,8+(Precipitacion!$E$2-1)*3,FALSE),"")</f>
        <v>71.2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18" s="72">
        <f t="shared" si="72"/>
        <v>-69.8</v>
      </c>
    </row>
    <row r="719" spans="1:50" ht="15" customHeight="1" x14ac:dyDescent="0.25">
      <c r="A719" s="68">
        <v>21202160</v>
      </c>
      <c r="B719" s="69" t="s">
        <v>1081</v>
      </c>
      <c r="C719" s="69" t="s">
        <v>1027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1082</v>
      </c>
      <c r="K719" s="72">
        <v>2.8</v>
      </c>
      <c r="L719" s="72">
        <v>0</v>
      </c>
      <c r="M719" s="72">
        <v>0</v>
      </c>
      <c r="N719" s="72">
        <v>0</v>
      </c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4</v>
      </c>
      <c r="AQ719" s="70">
        <f t="shared" si="68"/>
        <v>2.8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2.8</v>
      </c>
      <c r="AV719" s="70">
        <f>IFERROR(VLOOKUP(A719,Maximos!A:AQ,8+(Precipitacion!$E$2-1)*3,FALSE),"")</f>
        <v>70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44082</v>
      </c>
      <c r="AX719" s="72">
        <f t="shared" si="72"/>
        <v>-67.2</v>
      </c>
    </row>
    <row r="720" spans="1:50" ht="15" customHeight="1" x14ac:dyDescent="0.25">
      <c r="A720" s="68">
        <v>21205660</v>
      </c>
      <c r="B720" s="69" t="s">
        <v>1083</v>
      </c>
      <c r="C720" s="69" t="s">
        <v>1027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1084</v>
      </c>
      <c r="K720" s="72">
        <v>1.5</v>
      </c>
      <c r="L720" s="72">
        <v>1.3</v>
      </c>
      <c r="M720" s="72">
        <v>0</v>
      </c>
      <c r="N720" s="72">
        <v>0</v>
      </c>
      <c r="O720" s="72">
        <v>0</v>
      </c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5</v>
      </c>
      <c r="AQ720" s="70">
        <f t="shared" si="68"/>
        <v>2.8</v>
      </c>
      <c r="AR720" s="70">
        <f>IFERROR(VLOOKUP(A720,Climatologia_PP!A:U,9+Precipitacion!$E$2,FALSE),"")</f>
        <v>79.030769230769238</v>
      </c>
      <c r="AS720" s="70">
        <f t="shared" si="69"/>
        <v>3.5429238855363048</v>
      </c>
      <c r="AT720" s="70">
        <f t="shared" si="70"/>
        <v>58.937923076923077</v>
      </c>
      <c r="AU720" s="70">
        <f t="shared" si="71"/>
        <v>1.5</v>
      </c>
      <c r="AV720" s="70">
        <f>IFERROR(VLOOKUP(A720,Maximos!A:AQ,8+(Precipitacion!$E$2-1)*3,FALSE),"")</f>
        <v>81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33500</v>
      </c>
      <c r="AX720" s="72">
        <f t="shared" si="72"/>
        <v>-79.5</v>
      </c>
    </row>
    <row r="721" spans="1:50" ht="15" customHeight="1" x14ac:dyDescent="0.25">
      <c r="A721" s="68">
        <v>21205720</v>
      </c>
      <c r="B721" s="69" t="s">
        <v>1085</v>
      </c>
      <c r="C721" s="69" t="s">
        <v>1027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1086</v>
      </c>
      <c r="K721" s="72">
        <v>6.5</v>
      </c>
      <c r="L721" s="72">
        <v>0</v>
      </c>
      <c r="M721" s="72">
        <v>1.1000000000000001</v>
      </c>
      <c r="N721" s="72">
        <v>0</v>
      </c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4</v>
      </c>
      <c r="AQ721" s="70">
        <f t="shared" si="68"/>
        <v>7.6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6.5</v>
      </c>
      <c r="AV721" s="70">
        <f>IFERROR(VLOOKUP(A721,Maximos!A:AQ,8+(Precipitacion!$E$2-1)*3,FALSE),"")</f>
        <v>35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38237</v>
      </c>
      <c r="AX721" s="72">
        <f t="shared" si="72"/>
        <v>-28.5</v>
      </c>
    </row>
    <row r="722" spans="1:50" ht="15" customHeight="1" x14ac:dyDescent="0.25">
      <c r="A722" s="68">
        <v>35020280</v>
      </c>
      <c r="B722" s="69" t="s">
        <v>1087</v>
      </c>
      <c r="C722" s="69" t="s">
        <v>1027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1088</v>
      </c>
      <c r="K722" s="72">
        <v>9.1</v>
      </c>
      <c r="L722" s="72">
        <v>2.1</v>
      </c>
      <c r="M722" s="72">
        <v>3.4</v>
      </c>
      <c r="N722" s="72">
        <v>0.4</v>
      </c>
      <c r="O722" s="72">
        <v>0.4</v>
      </c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5</v>
      </c>
      <c r="AQ722" s="70">
        <f t="shared" si="68"/>
        <v>15.4</v>
      </c>
      <c r="AR722" s="70">
        <f>IFERROR(VLOOKUP(A722,Climatologia_PP!A:U,9+Precipitacion!$E$2,FALSE),"")</f>
        <v>72.646666666666661</v>
      </c>
      <c r="AS722" s="70">
        <f t="shared" si="69"/>
        <v>21.198494998623477</v>
      </c>
      <c r="AT722" s="70">
        <f t="shared" si="70"/>
        <v>127.19096999174086</v>
      </c>
      <c r="AU722" s="70">
        <f t="shared" si="71"/>
        <v>9.1</v>
      </c>
      <c r="AV722" s="70">
        <f>IFERROR(VLOOKUP(A722,Maximos!A:AQ,8+(Precipitacion!$E$2-1)*3,FALSE),"")</f>
        <v>77.2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40804</v>
      </c>
      <c r="AX722" s="72">
        <f t="shared" si="72"/>
        <v>-68.100000000000009</v>
      </c>
    </row>
    <row r="723" spans="1:50" ht="15" customHeight="1" x14ac:dyDescent="0.25">
      <c r="A723" s="68">
        <v>21206600</v>
      </c>
      <c r="B723" s="69" t="s">
        <v>1089</v>
      </c>
      <c r="C723" s="69" t="s">
        <v>1027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3.1</v>
      </c>
      <c r="L723" s="72">
        <v>0.9</v>
      </c>
      <c r="M723" s="72">
        <v>0.3</v>
      </c>
      <c r="N723" s="72">
        <v>0.5</v>
      </c>
      <c r="O723" s="72">
        <v>0</v>
      </c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5</v>
      </c>
      <c r="AQ723" s="70">
        <f t="shared" si="68"/>
        <v>4.8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3.1</v>
      </c>
      <c r="AV723" s="70">
        <f>IFERROR(VLOOKUP(A723,Maximos!A:AQ,8+(Precipitacion!$E$2-1)*3,FALSE),"")</f>
        <v>40.1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45191</v>
      </c>
      <c r="AX723" s="72">
        <f t="shared" si="72"/>
        <v>-37</v>
      </c>
    </row>
    <row r="724" spans="1:50" ht="15" customHeight="1" x14ac:dyDescent="0.25">
      <c r="A724" s="68">
        <v>21195190</v>
      </c>
      <c r="B724" s="69" t="s">
        <v>1090</v>
      </c>
      <c r="C724" s="69" t="s">
        <v>1027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1090</v>
      </c>
      <c r="K724" s="72">
        <v>2.9</v>
      </c>
      <c r="L724" s="72">
        <v>0</v>
      </c>
      <c r="M724" s="72">
        <v>4.5</v>
      </c>
      <c r="N724" s="72">
        <v>0</v>
      </c>
      <c r="O724" s="72">
        <v>0</v>
      </c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5</v>
      </c>
      <c r="AQ724" s="70">
        <f t="shared" si="68"/>
        <v>7.4</v>
      </c>
      <c r="AR724" s="70">
        <f>IFERROR(VLOOKUP(A724,Climatologia_PP!A:U,9+Precipitacion!$E$2,FALSE),"")</f>
        <v>49.849999999999987</v>
      </c>
      <c r="AS724" s="70">
        <f t="shared" si="69"/>
        <v>14.844533600802412</v>
      </c>
      <c r="AT724" s="70">
        <f t="shared" si="70"/>
        <v>89.067201604814457</v>
      </c>
      <c r="AU724" s="70">
        <f t="shared" si="71"/>
        <v>4.5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1091</v>
      </c>
      <c r="C725" s="69" t="s">
        <v>1027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1051</v>
      </c>
      <c r="K725" s="72">
        <v>1.7</v>
      </c>
      <c r="L725" s="72">
        <v>0.6</v>
      </c>
      <c r="M725" s="72">
        <v>1</v>
      </c>
      <c r="N725" s="72">
        <v>0</v>
      </c>
      <c r="O725" s="72">
        <v>0</v>
      </c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5</v>
      </c>
      <c r="AQ725" s="70">
        <f t="shared" si="68"/>
        <v>3.3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1.7</v>
      </c>
      <c r="AV725" s="70">
        <f>IFERROR(VLOOKUP(A725,Maximos!A:AQ,8+(Precipitacion!$E$2-1)*3,FALSE),"")</f>
        <v>68.900000000000006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32033</v>
      </c>
      <c r="AX725" s="72">
        <f t="shared" si="72"/>
        <v>-67.2</v>
      </c>
    </row>
    <row r="726" spans="1:50" ht="15" customHeight="1" x14ac:dyDescent="0.25">
      <c r="A726" s="68">
        <v>23065110</v>
      </c>
      <c r="B726" s="69" t="s">
        <v>1092</v>
      </c>
      <c r="C726" s="69" t="s">
        <v>1027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1093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238.2296296296297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1094</v>
      </c>
      <c r="C727" s="69" t="s">
        <v>1027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1.5</v>
      </c>
      <c r="L727" s="72">
        <v>0</v>
      </c>
      <c r="M727" s="72">
        <v>0.3</v>
      </c>
      <c r="N727" s="72">
        <v>0</v>
      </c>
      <c r="O727" s="72">
        <v>0</v>
      </c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5</v>
      </c>
      <c r="AQ727" s="70">
        <f t="shared" si="68"/>
        <v>1.8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1.5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1095</v>
      </c>
      <c r="C728" s="69" t="s">
        <v>1027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1096</v>
      </c>
      <c r="K728" s="72">
        <v>0.3</v>
      </c>
      <c r="L728" s="72">
        <v>0</v>
      </c>
      <c r="M728" s="72">
        <v>0</v>
      </c>
      <c r="N728" s="72">
        <v>0</v>
      </c>
      <c r="O728" s="72">
        <v>0</v>
      </c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5</v>
      </c>
      <c r="AQ728" s="70">
        <f t="shared" si="68"/>
        <v>0.3</v>
      </c>
      <c r="AR728" s="70">
        <f>IFERROR(VLOOKUP(A728,Climatologia_PP!A:U,9+Precipitacion!$E$2,FALSE),"")</f>
        <v>103.27500000000001</v>
      </c>
      <c r="AS728" s="70">
        <f t="shared" si="69"/>
        <v>0.29048656499636888</v>
      </c>
      <c r="AT728" s="70">
        <f t="shared" si="70"/>
        <v>42.982374999999998</v>
      </c>
      <c r="AU728" s="70">
        <f t="shared" si="71"/>
        <v>0.3</v>
      </c>
      <c r="AV728" s="70">
        <f>IFERROR(VLOOKUP(A728,Maximos!A:AQ,8+(Precipitacion!$E$2-1)*3,FALSE),"")</f>
        <v>79.2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34600</v>
      </c>
      <c r="AX728" s="72">
        <f t="shared" si="72"/>
        <v>-78.900000000000006</v>
      </c>
    </row>
    <row r="729" spans="1:50" ht="15" customHeight="1" x14ac:dyDescent="0.25">
      <c r="A729" s="68">
        <v>23060200</v>
      </c>
      <c r="B729" s="69" t="s">
        <v>1097</v>
      </c>
      <c r="C729" s="69" t="s">
        <v>1027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1098</v>
      </c>
      <c r="K729" s="72">
        <v>3</v>
      </c>
      <c r="L729" s="72">
        <v>0</v>
      </c>
      <c r="M729" s="72">
        <v>0</v>
      </c>
      <c r="N729" s="72">
        <v>0</v>
      </c>
      <c r="O729" s="72">
        <v>0</v>
      </c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5</v>
      </c>
      <c r="AQ729" s="70">
        <f t="shared" si="68"/>
        <v>3</v>
      </c>
      <c r="AR729" s="70">
        <f>IFERROR(VLOOKUP(A729,Climatologia_PP!A:U,9+Precipitacion!$E$2,FALSE),"")</f>
        <v>97.857142857142861</v>
      </c>
      <c r="AS729" s="70">
        <f t="shared" si="69"/>
        <v>3.0656934306569341</v>
      </c>
      <c r="AT729" s="70">
        <f t="shared" si="70"/>
        <v>48.689285714285703</v>
      </c>
      <c r="AU729" s="70">
        <f t="shared" si="71"/>
        <v>3</v>
      </c>
      <c r="AV729" s="70">
        <f>IFERROR(VLOOKUP(A729,Maximos!A:AQ,8+(Precipitacion!$E$2-1)*3,FALSE),"")</f>
        <v>60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32777</v>
      </c>
      <c r="AX729" s="72">
        <f t="shared" si="72"/>
        <v>-57</v>
      </c>
    </row>
    <row r="730" spans="1:50" ht="15" customHeight="1" x14ac:dyDescent="0.25">
      <c r="A730" s="68">
        <v>35025060</v>
      </c>
      <c r="B730" s="69" t="s">
        <v>1099</v>
      </c>
      <c r="C730" s="69" t="s">
        <v>1027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1088</v>
      </c>
      <c r="K730" s="72">
        <v>8.5</v>
      </c>
      <c r="L730" s="72">
        <v>0.8</v>
      </c>
      <c r="M730" s="72">
        <v>3</v>
      </c>
      <c r="N730" s="72">
        <v>0.8</v>
      </c>
      <c r="O730" s="72">
        <v>0.6</v>
      </c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5</v>
      </c>
      <c r="AQ730" s="70">
        <f t="shared" si="68"/>
        <v>13.700000000000001</v>
      </c>
      <c r="AR730" s="70">
        <f>IFERROR(VLOOKUP(A730,Climatologia_PP!A:U,9+Precipitacion!$E$2,FALSE),"")</f>
        <v>89.85599999999998</v>
      </c>
      <c r="AS730" s="70">
        <f t="shared" si="69"/>
        <v>15.246616809116814</v>
      </c>
      <c r="AT730" s="70">
        <f t="shared" si="70"/>
        <v>91.479700854700894</v>
      </c>
      <c r="AU730" s="70">
        <f t="shared" si="71"/>
        <v>8.5</v>
      </c>
      <c r="AV730" s="70">
        <f>IFERROR(VLOOKUP(A730,Maximos!A:AQ,8+(Precipitacion!$E$2-1)*3,FALSE),"")</f>
        <v>26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35337</v>
      </c>
      <c r="AX730" s="72">
        <f t="shared" si="72"/>
        <v>-17.5</v>
      </c>
    </row>
    <row r="731" spans="1:50" ht="15" customHeight="1" x14ac:dyDescent="0.25">
      <c r="A731" s="68">
        <v>21206650</v>
      </c>
      <c r="B731" s="69" t="s">
        <v>1100</v>
      </c>
      <c r="C731" s="69" t="s">
        <v>1027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4.2</v>
      </c>
      <c r="L731" s="72">
        <v>1.6</v>
      </c>
      <c r="M731" s="72">
        <v>2.7</v>
      </c>
      <c r="N731" s="72">
        <v>0</v>
      </c>
      <c r="O731" s="72">
        <v>12.3</v>
      </c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5</v>
      </c>
      <c r="AQ731" s="70">
        <f t="shared" si="68"/>
        <v>20.8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12.3</v>
      </c>
      <c r="AV731" s="70">
        <f>IFERROR(VLOOKUP(A731,Maximos!A:AQ,8+(Precipitacion!$E$2-1)*3,FALSE),"")</f>
        <v>31.5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38620</v>
      </c>
      <c r="AX731" s="72">
        <f t="shared" si="72"/>
        <v>-19.2</v>
      </c>
    </row>
    <row r="732" spans="1:50" ht="15" customHeight="1" x14ac:dyDescent="0.25">
      <c r="A732" s="68">
        <v>47075010</v>
      </c>
      <c r="B732" s="69" t="s">
        <v>1101</v>
      </c>
      <c r="C732" s="69" t="s">
        <v>1027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1101</v>
      </c>
      <c r="K732" s="72">
        <v>2</v>
      </c>
      <c r="L732" s="72">
        <v>0</v>
      </c>
      <c r="M732" s="72">
        <v>0</v>
      </c>
      <c r="N732" s="72">
        <v>0</v>
      </c>
      <c r="O732" s="72">
        <v>12</v>
      </c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5</v>
      </c>
      <c r="AQ732" s="70">
        <f t="shared" si="68"/>
        <v>14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12</v>
      </c>
      <c r="AV732" s="70">
        <f>IFERROR(VLOOKUP(A732,Maximos!A:AQ,8+(Precipitacion!$E$2-1)*3,FALSE),"")</f>
        <v>83.8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39355</v>
      </c>
      <c r="AX732" s="72">
        <f t="shared" si="72"/>
        <v>-71.8</v>
      </c>
    </row>
    <row r="733" spans="1:50" ht="15" customHeight="1" x14ac:dyDescent="0.25">
      <c r="A733" s="68">
        <v>21205420</v>
      </c>
      <c r="B733" s="69" t="s">
        <v>1102</v>
      </c>
      <c r="C733" s="69" t="s">
        <v>1027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1.4</v>
      </c>
      <c r="L733" s="72">
        <v>0</v>
      </c>
      <c r="M733" s="72">
        <v>0</v>
      </c>
      <c r="N733" s="72">
        <v>0</v>
      </c>
      <c r="O733" s="72">
        <v>0</v>
      </c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5</v>
      </c>
      <c r="AQ733" s="70">
        <f t="shared" si="68"/>
        <v>1.4</v>
      </c>
      <c r="AR733" s="70">
        <f>IFERROR(VLOOKUP(A733,Climatologia_PP!A:U,9+Precipitacion!$E$2,FALSE),"")</f>
        <v>44.688888888888883</v>
      </c>
      <c r="AS733" s="70">
        <f t="shared" si="69"/>
        <v>3.1327697662854299</v>
      </c>
      <c r="AT733" s="70">
        <f t="shared" si="70"/>
        <v>76.597666666666669</v>
      </c>
      <c r="AU733" s="70">
        <f t="shared" si="71"/>
        <v>1.4</v>
      </c>
      <c r="AV733" s="70">
        <f>IFERROR(VLOOKUP(A733,Maximos!A:AQ,8+(Precipitacion!$E$2-1)*3,FALSE),"")</f>
        <v>35.6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34953</v>
      </c>
      <c r="AX733" s="72">
        <f t="shared" si="72"/>
        <v>-34.200000000000003</v>
      </c>
    </row>
    <row r="734" spans="1:50" ht="15" customHeight="1" x14ac:dyDescent="0.25">
      <c r="A734" s="68">
        <v>21205940</v>
      </c>
      <c r="B734" s="69" t="s">
        <v>1103</v>
      </c>
      <c r="C734" s="69" t="s">
        <v>1027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1104</v>
      </c>
      <c r="K734" s="72">
        <v>1.4</v>
      </c>
      <c r="L734" s="72">
        <v>0.4</v>
      </c>
      <c r="M734" s="72">
        <v>0</v>
      </c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3</v>
      </c>
      <c r="AQ734" s="70">
        <f t="shared" si="68"/>
        <v>1.7999999999999998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1.4</v>
      </c>
      <c r="AV734" s="70">
        <f>IFERROR(VLOOKUP(A734,Maximos!A:AQ,8+(Precipitacion!$E$2-1)*3,FALSE),"")</f>
        <v>35.9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42643</v>
      </c>
      <c r="AX734" s="72">
        <f t="shared" si="72"/>
        <v>-34.5</v>
      </c>
    </row>
    <row r="735" spans="1:50" ht="15" customHeight="1" x14ac:dyDescent="0.25">
      <c r="A735" s="68">
        <v>2401500040</v>
      </c>
      <c r="B735" s="69" t="s">
        <v>1105</v>
      </c>
      <c r="C735" s="69" t="s">
        <v>1027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1106</v>
      </c>
      <c r="K735" s="72">
        <v>8.3000000000000007</v>
      </c>
      <c r="L735" s="72">
        <v>0.5</v>
      </c>
      <c r="M735" s="72">
        <v>0.7</v>
      </c>
      <c r="N735" s="72">
        <v>0.9</v>
      </c>
      <c r="O735" s="72">
        <v>0.5</v>
      </c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5</v>
      </c>
      <c r="AQ735" s="70">
        <f t="shared" si="68"/>
        <v>10.9</v>
      </c>
      <c r="AR735" s="70">
        <f>IFERROR(VLOOKUP(A735,Climatologia_PP!A:U,9+Precipitacion!$E$2,FALSE),"")</f>
        <v>40.076666666666661</v>
      </c>
      <c r="AS735" s="70">
        <f t="shared" si="69"/>
        <v>27.197870747733514</v>
      </c>
      <c r="AT735" s="70">
        <f t="shared" si="70"/>
        <v>163.18722448640111</v>
      </c>
      <c r="AU735" s="70">
        <f t="shared" si="71"/>
        <v>8.3000000000000007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1107</v>
      </c>
      <c r="C736" s="69" t="s">
        <v>1027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0.4</v>
      </c>
      <c r="L736" s="72">
        <v>48</v>
      </c>
      <c r="M736" s="72">
        <v>12</v>
      </c>
      <c r="N736" s="72">
        <v>5.5</v>
      </c>
      <c r="O736" s="72">
        <v>0</v>
      </c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5</v>
      </c>
      <c r="AQ736" s="70">
        <f t="shared" si="68"/>
        <v>65.900000000000006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</v>
      </c>
      <c r="AV736" s="70">
        <f>IFERROR(VLOOKUP(A736,Maximos!A:AQ,8+(Precipitacion!$E$2-1)*3,FALSE),"")</f>
        <v>116.5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26928</v>
      </c>
      <c r="AX736" s="72">
        <f t="shared" si="72"/>
        <v>-68.5</v>
      </c>
    </row>
    <row r="737" spans="1:50" ht="15" customHeight="1" x14ac:dyDescent="0.25">
      <c r="A737" s="68">
        <v>21197010</v>
      </c>
      <c r="B737" s="69" t="s">
        <v>1108</v>
      </c>
      <c r="C737" s="69" t="s">
        <v>1027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1109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1110</v>
      </c>
      <c r="C738" s="69" t="s">
        <v>1027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1111</v>
      </c>
      <c r="C739" s="69" t="s">
        <v>1027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1112</v>
      </c>
      <c r="C740" s="69" t="s">
        <v>1027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1113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1114</v>
      </c>
      <c r="C741" s="69" t="s">
        <v>1027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1105</v>
      </c>
      <c r="C742" s="69" t="s">
        <v>1027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1106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39.355172413793092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1115</v>
      </c>
      <c r="C743" s="69" t="s">
        <v>1027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0</v>
      </c>
      <c r="O743" s="72">
        <v>0</v>
      </c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5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88">
        <v>21206300</v>
      </c>
      <c r="B744" s="89" t="s">
        <v>1116</v>
      </c>
      <c r="C744" s="89" t="s">
        <v>1117</v>
      </c>
      <c r="D744" s="90">
        <v>-74.137361110000001</v>
      </c>
      <c r="E744" s="90">
        <v>4.5008611109999999</v>
      </c>
      <c r="F744" s="88">
        <v>2800</v>
      </c>
      <c r="G744" s="88">
        <v>11</v>
      </c>
      <c r="H744" s="88">
        <v>11001</v>
      </c>
      <c r="I744" s="89" t="s">
        <v>74</v>
      </c>
      <c r="J744" s="89" t="s">
        <v>74</v>
      </c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  <c r="AA744" s="92"/>
      <c r="AB744" s="92"/>
      <c r="AC744" s="92"/>
      <c r="AD744" s="92"/>
      <c r="AE744" s="92"/>
      <c r="AF744" s="92"/>
      <c r="AG744" s="92"/>
      <c r="AH744" s="92"/>
      <c r="AI744" s="92"/>
      <c r="AJ744" s="92"/>
      <c r="AK744" s="92"/>
      <c r="AL744" s="92"/>
      <c r="AM744" s="92"/>
      <c r="AN744" s="92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38.970588235294123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1118</v>
      </c>
      <c r="C745" s="69" t="s">
        <v>1117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1067</v>
      </c>
      <c r="K745" s="72">
        <v>3.5</v>
      </c>
      <c r="L745" s="72">
        <v>1</v>
      </c>
      <c r="M745" s="72">
        <v>2.2999999999999998</v>
      </c>
      <c r="N745" s="72">
        <v>1.4</v>
      </c>
      <c r="O745" s="72">
        <v>0</v>
      </c>
      <c r="P745" s="72"/>
      <c r="Q745" s="72"/>
      <c r="R745" s="72"/>
      <c r="S745" s="72"/>
      <c r="T745" s="72"/>
      <c r="U745" s="72"/>
      <c r="V745" s="72"/>
      <c r="W745" s="72"/>
      <c r="X745" s="72"/>
      <c r="Y745" s="95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0">
        <f t="shared" si="67"/>
        <v>5</v>
      </c>
      <c r="AQ745" s="70">
        <f t="shared" si="68"/>
        <v>8.1999999999999993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3.5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1117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2</v>
      </c>
      <c r="L746" s="72">
        <v>0</v>
      </c>
      <c r="M746" s="72">
        <v>0</v>
      </c>
      <c r="N746" s="72">
        <v>0</v>
      </c>
      <c r="O746" s="72">
        <v>0</v>
      </c>
      <c r="P746" s="72"/>
      <c r="Q746" s="72"/>
      <c r="R746" s="72"/>
      <c r="S746" s="72"/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5</v>
      </c>
      <c r="AQ746" s="70">
        <f t="shared" si="68"/>
        <v>2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2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1119</v>
      </c>
      <c r="C747" s="69" t="s">
        <v>1117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1073</v>
      </c>
      <c r="K747" s="72">
        <v>6.7</v>
      </c>
      <c r="L747" s="72">
        <v>6.3</v>
      </c>
      <c r="M747" s="72">
        <v>1</v>
      </c>
      <c r="N747" s="72">
        <v>2.7</v>
      </c>
      <c r="O747" s="72">
        <v>2.2000000000000002</v>
      </c>
      <c r="P747" s="72"/>
      <c r="Q747" s="72"/>
      <c r="R747" s="72"/>
      <c r="S747" s="72"/>
      <c r="T747" s="72"/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si="67"/>
        <v>5</v>
      </c>
      <c r="AQ747" s="70">
        <f t="shared" si="68"/>
        <v>18.899999999999999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6.7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1117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1104</v>
      </c>
      <c r="K748" s="72">
        <v>2.9</v>
      </c>
      <c r="L748" s="72">
        <v>0</v>
      </c>
      <c r="M748" s="72">
        <v>0</v>
      </c>
      <c r="N748" s="72">
        <v>0</v>
      </c>
      <c r="O748" s="72">
        <v>0</v>
      </c>
      <c r="P748" s="72"/>
      <c r="Q748" s="72"/>
      <c r="R748" s="72"/>
      <c r="S748" s="72"/>
      <c r="T748" s="72"/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67"/>
        <v>5</v>
      </c>
      <c r="AQ748" s="70">
        <f t="shared" si="68"/>
        <v>2.9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2.9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1120</v>
      </c>
      <c r="C749" s="69" t="s">
        <v>1117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1121</v>
      </c>
      <c r="K749" s="72">
        <v>1.4</v>
      </c>
      <c r="L749" s="72">
        <v>0</v>
      </c>
      <c r="M749" s="72">
        <v>0</v>
      </c>
      <c r="N749" s="72">
        <v>0.2</v>
      </c>
      <c r="O749" s="72">
        <v>0</v>
      </c>
      <c r="P749" s="72"/>
      <c r="Q749" s="72"/>
      <c r="R749" s="72"/>
      <c r="S749" s="72"/>
      <c r="T749" s="72"/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67"/>
        <v>5</v>
      </c>
      <c r="AQ749" s="70">
        <f t="shared" si="68"/>
        <v>1.5999999999999999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1.4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1122</v>
      </c>
      <c r="C750" s="69" t="s">
        <v>1117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1054</v>
      </c>
      <c r="K750" s="72">
        <v>5.5</v>
      </c>
      <c r="L750" s="72">
        <v>0</v>
      </c>
      <c r="M750" s="72">
        <v>0</v>
      </c>
      <c r="N750" s="72">
        <v>6</v>
      </c>
      <c r="O750" s="72">
        <v>0</v>
      </c>
      <c r="P750" s="72"/>
      <c r="Q750" s="72"/>
      <c r="R750" s="72"/>
      <c r="S750" s="72"/>
      <c r="T750" s="72"/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67"/>
        <v>5</v>
      </c>
      <c r="AQ750" s="70">
        <f t="shared" si="68"/>
        <v>11.5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6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1123</v>
      </c>
      <c r="C751" s="69" t="s">
        <v>1117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1051</v>
      </c>
      <c r="K751" s="72">
        <v>1.5</v>
      </c>
      <c r="L751" s="72">
        <v>1</v>
      </c>
      <c r="M751" s="72">
        <v>2.9</v>
      </c>
      <c r="N751" s="72">
        <v>0</v>
      </c>
      <c r="O751" s="72">
        <v>0</v>
      </c>
      <c r="P751" s="72"/>
      <c r="Q751" s="72"/>
      <c r="R751" s="72"/>
      <c r="S751" s="72"/>
      <c r="T751" s="72"/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67"/>
        <v>5</v>
      </c>
      <c r="AQ751" s="70">
        <f t="shared" si="68"/>
        <v>5.4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2.9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1017</v>
      </c>
      <c r="C752" s="69" t="s">
        <v>1117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1017</v>
      </c>
      <c r="K752" s="72">
        <v>2.1</v>
      </c>
      <c r="L752" s="72">
        <v>0</v>
      </c>
      <c r="M752" s="72">
        <v>0</v>
      </c>
      <c r="N752" s="72">
        <v>0</v>
      </c>
      <c r="O752" s="72">
        <v>0</v>
      </c>
      <c r="P752" s="72"/>
      <c r="Q752" s="72"/>
      <c r="R752" s="72"/>
      <c r="S752" s="72"/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67"/>
        <v>5</v>
      </c>
      <c r="AQ752" s="70">
        <f t="shared" si="68"/>
        <v>2.1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2.1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1124</v>
      </c>
      <c r="C753" s="69" t="s">
        <v>1117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1124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1125</v>
      </c>
      <c r="C754" s="69" t="s">
        <v>1117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1126</v>
      </c>
      <c r="K754" s="72">
        <v>3.3</v>
      </c>
      <c r="L754" s="72">
        <v>0</v>
      </c>
      <c r="M754" s="72">
        <v>0</v>
      </c>
      <c r="N754" s="72">
        <v>0</v>
      </c>
      <c r="O754" s="72">
        <v>0</v>
      </c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67"/>
        <v>5</v>
      </c>
      <c r="AQ754" s="70">
        <f t="shared" si="68"/>
        <v>3.3</v>
      </c>
      <c r="AR754" s="70">
        <f>IFERROR(VLOOKUP(A754,Climatologia_PP!A:U,9+Precipitacion!$E$2,FALSE),"")</f>
        <v>44.733333333333327</v>
      </c>
      <c r="AS754" s="70">
        <f t="shared" si="69"/>
        <v>7.3770491803278704</v>
      </c>
      <c r="AT754" s="70">
        <f t="shared" si="70"/>
        <v>78.472999999999999</v>
      </c>
      <c r="AU754" s="70">
        <f t="shared" si="71"/>
        <v>3.3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1117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1127</v>
      </c>
      <c r="K755" s="72">
        <v>7.5</v>
      </c>
      <c r="L755" s="72">
        <v>14</v>
      </c>
      <c r="M755" s="72">
        <v>0</v>
      </c>
      <c r="N755" s="72">
        <v>0</v>
      </c>
      <c r="O755" s="72">
        <v>0</v>
      </c>
      <c r="P755" s="72"/>
      <c r="Q755" s="72"/>
      <c r="R755" s="72"/>
      <c r="S755" s="72"/>
      <c r="T755" s="72"/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67"/>
        <v>5</v>
      </c>
      <c r="AQ755" s="70">
        <f t="shared" si="68"/>
        <v>21.5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14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1128</v>
      </c>
      <c r="C756" s="69" t="s">
        <v>1117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3.3</v>
      </c>
      <c r="L756" s="72">
        <v>0.8</v>
      </c>
      <c r="M756" s="72">
        <v>0</v>
      </c>
      <c r="N756" s="72">
        <v>0</v>
      </c>
      <c r="O756" s="72">
        <v>0</v>
      </c>
      <c r="P756" s="72"/>
      <c r="Q756" s="72"/>
      <c r="R756" s="72"/>
      <c r="S756" s="72"/>
      <c r="T756" s="72"/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67"/>
        <v>5</v>
      </c>
      <c r="AQ756" s="70">
        <f t="shared" si="68"/>
        <v>4.0999999999999996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3.3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1129</v>
      </c>
      <c r="C757" s="69" t="s">
        <v>1117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1082</v>
      </c>
      <c r="K757" s="72">
        <v>1.9</v>
      </c>
      <c r="L757" s="72">
        <v>0.1</v>
      </c>
      <c r="M757" s="72">
        <v>0</v>
      </c>
      <c r="N757" s="72">
        <v>0</v>
      </c>
      <c r="O757" s="72">
        <v>0</v>
      </c>
      <c r="P757" s="72"/>
      <c r="Q757" s="72"/>
      <c r="R757" s="72"/>
      <c r="S757" s="72"/>
      <c r="T757" s="72"/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67"/>
        <v>5</v>
      </c>
      <c r="AQ757" s="70">
        <f t="shared" si="68"/>
        <v>2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1.9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1130</v>
      </c>
      <c r="C758" s="69" t="s">
        <v>1117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1131</v>
      </c>
      <c r="K758" s="72">
        <v>0</v>
      </c>
      <c r="L758" s="72">
        <v>7.9</v>
      </c>
      <c r="M758" s="72">
        <v>0</v>
      </c>
      <c r="N758" s="72">
        <v>0</v>
      </c>
      <c r="O758" s="72">
        <v>0</v>
      </c>
      <c r="P758" s="72"/>
      <c r="Q758" s="72"/>
      <c r="R758" s="72"/>
      <c r="S758" s="72"/>
      <c r="T758" s="72"/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67"/>
        <v>5</v>
      </c>
      <c r="AQ758" s="70">
        <f t="shared" si="68"/>
        <v>7.9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7.9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1132</v>
      </c>
      <c r="C759" s="69" t="s">
        <v>1117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1133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/>
      <c r="Q759" s="72"/>
      <c r="R759" s="72"/>
      <c r="S759" s="72"/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67"/>
        <v>5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1134</v>
      </c>
      <c r="C760" s="69" t="s">
        <v>1117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1090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1135</v>
      </c>
      <c r="C761" s="69" t="s">
        <v>1117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1136</v>
      </c>
      <c r="K761" s="72">
        <v>3.3</v>
      </c>
      <c r="L761" s="72">
        <v>0</v>
      </c>
      <c r="M761" s="72">
        <v>0</v>
      </c>
      <c r="N761" s="72">
        <v>0</v>
      </c>
      <c r="O761" s="72">
        <v>0</v>
      </c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67"/>
        <v>5</v>
      </c>
      <c r="AQ761" s="70">
        <f t="shared" si="68"/>
        <v>3.3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3.3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1137</v>
      </c>
      <c r="C762" s="69" t="s">
        <v>1117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1138</v>
      </c>
      <c r="K762" s="72">
        <v>0</v>
      </c>
      <c r="L762" s="72">
        <v>2</v>
      </c>
      <c r="M762" s="72">
        <v>0</v>
      </c>
      <c r="N762" s="72">
        <v>0</v>
      </c>
      <c r="O762" s="72">
        <v>0</v>
      </c>
      <c r="P762" s="72"/>
      <c r="Q762" s="72"/>
      <c r="R762" s="72"/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67"/>
        <v>5</v>
      </c>
      <c r="AQ762" s="70">
        <f t="shared" si="68"/>
        <v>2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2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1139</v>
      </c>
      <c r="C763" s="69" t="s">
        <v>1117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0</v>
      </c>
      <c r="O763" s="72">
        <v>0</v>
      </c>
      <c r="P763" s="72"/>
      <c r="Q763" s="72"/>
      <c r="R763" s="72"/>
      <c r="S763" s="72"/>
      <c r="T763" s="72"/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67"/>
        <v>5</v>
      </c>
      <c r="AQ763" s="70">
        <f t="shared" si="68"/>
        <v>0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0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1140</v>
      </c>
      <c r="C764" s="69" t="s">
        <v>1117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1140</v>
      </c>
      <c r="K764" s="72">
        <v>3.3</v>
      </c>
      <c r="L764" s="72">
        <v>0</v>
      </c>
      <c r="M764" s="72">
        <v>0</v>
      </c>
      <c r="N764" s="72">
        <v>0</v>
      </c>
      <c r="O764" s="72">
        <v>0</v>
      </c>
      <c r="P764" s="72"/>
      <c r="Q764" s="72"/>
      <c r="R764" s="72"/>
      <c r="S764" s="72"/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67"/>
        <v>5</v>
      </c>
      <c r="AQ764" s="70">
        <f t="shared" si="68"/>
        <v>3.3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3.3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1141</v>
      </c>
      <c r="C765" s="69" t="s">
        <v>1117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1142</v>
      </c>
      <c r="K765" s="72">
        <v>2.7</v>
      </c>
      <c r="L765" s="72">
        <v>6.4</v>
      </c>
      <c r="M765" s="72">
        <v>0</v>
      </c>
      <c r="N765" s="72">
        <v>1.3</v>
      </c>
      <c r="O765" s="72">
        <v>0</v>
      </c>
      <c r="P765" s="72"/>
      <c r="Q765" s="72"/>
      <c r="R765" s="72"/>
      <c r="S765" s="72"/>
      <c r="T765" s="72"/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67"/>
        <v>5</v>
      </c>
      <c r="AQ765" s="70">
        <f t="shared" si="68"/>
        <v>10.400000000000002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6.4</v>
      </c>
      <c r="AV765" s="70">
        <f>IFERROR(VLOOKUP(A765,Maximos!A:AQ,8+(Precipitacion!$E$2-1)*3,FALSE),"")</f>
        <v>34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45564</v>
      </c>
      <c r="AX765" s="72">
        <f t="shared" si="72"/>
        <v>-27.6</v>
      </c>
    </row>
    <row r="766" spans="1:50" ht="15" customHeight="1" x14ac:dyDescent="0.25">
      <c r="A766" s="68">
        <v>21201900</v>
      </c>
      <c r="B766" s="69" t="s">
        <v>1143</v>
      </c>
      <c r="C766" s="69" t="s">
        <v>1117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1144</v>
      </c>
      <c r="K766" s="72">
        <v>2.1</v>
      </c>
      <c r="L766" s="72">
        <v>0.5</v>
      </c>
      <c r="M766" s="72">
        <v>0.5</v>
      </c>
      <c r="N766" s="72">
        <v>0</v>
      </c>
      <c r="O766" s="72">
        <v>0</v>
      </c>
      <c r="P766" s="72"/>
      <c r="Q766" s="72"/>
      <c r="R766" s="72"/>
      <c r="S766" s="72"/>
      <c r="T766" s="72"/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67"/>
        <v>5</v>
      </c>
      <c r="AQ766" s="70">
        <f t="shared" si="68"/>
        <v>3.1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2.1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1145</v>
      </c>
      <c r="C767" s="69" t="s">
        <v>1117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1145</v>
      </c>
      <c r="K767" s="72">
        <v>2.6</v>
      </c>
      <c r="L767" s="72">
        <v>1.5</v>
      </c>
      <c r="M767" s="72">
        <v>0</v>
      </c>
      <c r="N767" s="72">
        <v>0</v>
      </c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67"/>
        <v>4</v>
      </c>
      <c r="AQ767" s="70">
        <f t="shared" si="68"/>
        <v>4.0999999999999996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2.6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1146</v>
      </c>
      <c r="C768" s="69" t="s">
        <v>1117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1133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/>
      <c r="Q768" s="72"/>
      <c r="R768" s="72"/>
      <c r="S768" s="72"/>
      <c r="T768" s="72"/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67"/>
        <v>5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1147</v>
      </c>
      <c r="C769" s="69" t="s">
        <v>1117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1148</v>
      </c>
      <c r="K769" s="72">
        <v>0</v>
      </c>
      <c r="L769" s="72">
        <v>0.2</v>
      </c>
      <c r="M769" s="72">
        <v>0.3</v>
      </c>
      <c r="N769" s="72">
        <v>0</v>
      </c>
      <c r="O769" s="72">
        <v>0</v>
      </c>
      <c r="P769" s="72"/>
      <c r="Q769" s="72"/>
      <c r="R769" s="72"/>
      <c r="S769" s="72"/>
      <c r="T769" s="72"/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67"/>
        <v>5</v>
      </c>
      <c r="AQ769" s="70">
        <f t="shared" si="68"/>
        <v>0.5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1149</v>
      </c>
      <c r="C770" s="69" t="s">
        <v>1117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1104</v>
      </c>
      <c r="K770" s="72">
        <v>1.2</v>
      </c>
      <c r="L770" s="72">
        <v>0.1</v>
      </c>
      <c r="M770" s="72">
        <v>0.1</v>
      </c>
      <c r="N770" s="72">
        <v>0.6</v>
      </c>
      <c r="O770" s="72">
        <v>0</v>
      </c>
      <c r="P770" s="72"/>
      <c r="Q770" s="72"/>
      <c r="R770" s="72"/>
      <c r="S770" s="72"/>
      <c r="T770" s="72"/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67"/>
        <v>5</v>
      </c>
      <c r="AQ770" s="70">
        <f t="shared" si="68"/>
        <v>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1.2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1150</v>
      </c>
      <c r="C771" s="69" t="s">
        <v>1117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1086</v>
      </c>
      <c r="K771" s="72">
        <v>5.2</v>
      </c>
      <c r="L771" s="72">
        <v>0</v>
      </c>
      <c r="M771" s="72">
        <v>0</v>
      </c>
      <c r="N771" s="72">
        <v>0</v>
      </c>
      <c r="O771" s="72">
        <v>0</v>
      </c>
      <c r="P771" s="72"/>
      <c r="Q771" s="72"/>
      <c r="R771" s="72"/>
      <c r="S771" s="72"/>
      <c r="T771" s="72"/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67"/>
        <v>5</v>
      </c>
      <c r="AQ771" s="70">
        <f t="shared" si="68"/>
        <v>5.2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5.2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1151</v>
      </c>
      <c r="C772" s="69" t="s">
        <v>1117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1090</v>
      </c>
      <c r="K772" s="72">
        <v>7.5</v>
      </c>
      <c r="L772" s="72">
        <v>0</v>
      </c>
      <c r="M772" s="72">
        <v>4.9000000000000004</v>
      </c>
      <c r="N772" s="72">
        <v>0</v>
      </c>
      <c r="O772" s="72">
        <v>0</v>
      </c>
      <c r="P772" s="72"/>
      <c r="Q772" s="72"/>
      <c r="R772" s="72"/>
      <c r="S772" s="72"/>
      <c r="T772" s="72"/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67"/>
        <v>5</v>
      </c>
      <c r="AQ772" s="70">
        <f t="shared" si="68"/>
        <v>12.4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7.5</v>
      </c>
      <c r="AV772" s="70">
        <f>IFERROR(VLOOKUP(A772,Maximos!A:AQ,8+(Precipitacion!$E$2-1)*3,FALSE),"")</f>
        <v>38.700000000000003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37524</v>
      </c>
      <c r="AX772" s="72">
        <f t="shared" si="72"/>
        <v>-31.200000000000003</v>
      </c>
    </row>
    <row r="773" spans="1:50" ht="15" customHeight="1" x14ac:dyDescent="0.25">
      <c r="A773" s="68">
        <v>21201820</v>
      </c>
      <c r="B773" s="69" t="s">
        <v>1152</v>
      </c>
      <c r="C773" s="69" t="s">
        <v>1117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1082</v>
      </c>
      <c r="K773" s="72">
        <v>2.1</v>
      </c>
      <c r="L773" s="72">
        <v>0.1</v>
      </c>
      <c r="M773" s="72">
        <v>0.9</v>
      </c>
      <c r="N773" s="72">
        <v>0</v>
      </c>
      <c r="O773" s="72">
        <v>0</v>
      </c>
      <c r="P773" s="72"/>
      <c r="Q773" s="72"/>
      <c r="R773" s="72"/>
      <c r="S773" s="72"/>
      <c r="T773" s="72"/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ref="AP773:AP836" si="73">COUNTIF(K773:AO773,"&gt;=0")</f>
        <v>5</v>
      </c>
      <c r="AQ773" s="70">
        <f t="shared" ref="AQ773:AQ836" si="74">IF(AP773&gt;0,SUM(K773:AO773),"")</f>
        <v>3.1</v>
      </c>
      <c r="AR773" s="70" t="str">
        <f>IFERROR(VLOOKUP(A773,Climatologia_PP!A:U,9+Precipitacion!$E$2,FALSE),"")</f>
        <v/>
      </c>
      <c r="AS773" s="70" t="str">
        <f t="shared" ref="AS773:AS836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2.1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1153</v>
      </c>
      <c r="C774" s="69" t="s">
        <v>1117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1106</v>
      </c>
      <c r="K774" s="72">
        <v>8.1</v>
      </c>
      <c r="L774" s="72">
        <v>0.9</v>
      </c>
      <c r="M774" s="72">
        <v>0</v>
      </c>
      <c r="N774" s="72">
        <v>0.4</v>
      </c>
      <c r="O774" s="72">
        <v>0.7</v>
      </c>
      <c r="P774" s="72"/>
      <c r="Q774" s="72"/>
      <c r="R774" s="72"/>
      <c r="S774" s="72"/>
      <c r="T774" s="72"/>
      <c r="U774" s="72"/>
      <c r="V774" s="72"/>
      <c r="W774" s="72"/>
      <c r="X774" s="72"/>
      <c r="Y774" s="95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5</v>
      </c>
      <c r="AQ774" s="70">
        <f t="shared" si="74"/>
        <v>10.1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8.1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1154</v>
      </c>
      <c r="C775" s="69" t="s">
        <v>1117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1155</v>
      </c>
      <c r="K775" s="72">
        <v>5</v>
      </c>
      <c r="L775" s="72">
        <v>0</v>
      </c>
      <c r="M775" s="72">
        <v>0</v>
      </c>
      <c r="N775" s="72">
        <v>1</v>
      </c>
      <c r="O775" s="72">
        <v>0</v>
      </c>
      <c r="P775" s="72"/>
      <c r="Q775" s="72"/>
      <c r="R775" s="72"/>
      <c r="S775" s="72"/>
      <c r="T775" s="72"/>
      <c r="U775" s="72"/>
      <c r="V775" s="72"/>
      <c r="W775" s="72"/>
      <c r="X775" s="72"/>
      <c r="Y775" s="95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5</v>
      </c>
      <c r="AQ775" s="70">
        <f t="shared" si="74"/>
        <v>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1156</v>
      </c>
      <c r="C776" s="69" t="s">
        <v>1117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1155</v>
      </c>
      <c r="K776" s="72">
        <v>0.7</v>
      </c>
      <c r="L776" s="72"/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1</v>
      </c>
      <c r="AQ776" s="70">
        <f t="shared" si="74"/>
        <v>0.7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0.7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1157</v>
      </c>
      <c r="C777" s="69" t="s">
        <v>1117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1033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1117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1158</v>
      </c>
      <c r="K778" s="72">
        <v>8</v>
      </c>
      <c r="L778" s="72">
        <v>1</v>
      </c>
      <c r="M778" s="72">
        <v>1.5</v>
      </c>
      <c r="N778" s="72">
        <v>1</v>
      </c>
      <c r="O778" s="72">
        <v>0</v>
      </c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5</v>
      </c>
      <c r="AQ778" s="70">
        <f t="shared" si="74"/>
        <v>11.5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1159</v>
      </c>
      <c r="C779" s="69" t="s">
        <v>1117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1160</v>
      </c>
      <c r="K779" s="72">
        <v>8.5</v>
      </c>
      <c r="L779" s="72">
        <v>2.2000000000000002</v>
      </c>
      <c r="M779" s="72">
        <v>0.5</v>
      </c>
      <c r="N779" s="72">
        <v>0</v>
      </c>
      <c r="O779" s="72">
        <v>0.5</v>
      </c>
      <c r="P779" s="72"/>
      <c r="Q779" s="72"/>
      <c r="R779" s="72"/>
      <c r="S779" s="72"/>
      <c r="T779" s="72"/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5</v>
      </c>
      <c r="AQ779" s="70">
        <f t="shared" si="74"/>
        <v>11.7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8.5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1161</v>
      </c>
      <c r="C780" s="69" t="s">
        <v>1117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1136</v>
      </c>
      <c r="K780" s="72">
        <v>0</v>
      </c>
      <c r="L780" s="72">
        <v>6</v>
      </c>
      <c r="M780" s="72">
        <v>0</v>
      </c>
      <c r="N780" s="72">
        <v>0</v>
      </c>
      <c r="O780" s="72">
        <v>0</v>
      </c>
      <c r="P780" s="72"/>
      <c r="Q780" s="72"/>
      <c r="R780" s="72"/>
      <c r="S780" s="72"/>
      <c r="T780" s="72"/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5</v>
      </c>
      <c r="AQ780" s="70">
        <f t="shared" si="74"/>
        <v>6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6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1162</v>
      </c>
      <c r="C781" s="69" t="s">
        <v>1117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0.4</v>
      </c>
      <c r="L781" s="72">
        <v>0</v>
      </c>
      <c r="M781" s="72">
        <v>0</v>
      </c>
      <c r="N781" s="72">
        <v>0</v>
      </c>
      <c r="O781" s="72">
        <v>0</v>
      </c>
      <c r="P781" s="72"/>
      <c r="Q781" s="72"/>
      <c r="R781" s="72"/>
      <c r="S781" s="72"/>
      <c r="T781" s="72"/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5</v>
      </c>
      <c r="AQ781" s="70">
        <f t="shared" si="74"/>
        <v>0.4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0.4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1163</v>
      </c>
      <c r="C782" s="69" t="s">
        <v>1117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1164</v>
      </c>
      <c r="K782" s="72">
        <v>0</v>
      </c>
      <c r="L782" s="72">
        <v>2</v>
      </c>
      <c r="M782" s="72">
        <v>0</v>
      </c>
      <c r="N782" s="72">
        <v>0</v>
      </c>
      <c r="O782" s="72">
        <v>0</v>
      </c>
      <c r="P782" s="72"/>
      <c r="Q782" s="72"/>
      <c r="R782" s="72"/>
      <c r="S782" s="72"/>
      <c r="T782" s="72"/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5</v>
      </c>
      <c r="AQ782" s="70">
        <f t="shared" si="74"/>
        <v>2</v>
      </c>
      <c r="AR782" s="70">
        <f>IFERROR(VLOOKUP(A782,Climatologia_PP!A:U,9+Precipitacion!$E$2,FALSE),"")</f>
        <v>92.436666666666682</v>
      </c>
      <c r="AS782" s="70">
        <f t="shared" si="75"/>
        <v>2.1636435757816161</v>
      </c>
      <c r="AT782" s="70">
        <f t="shared" si="76"/>
        <v>50.697649999999989</v>
      </c>
      <c r="AU782" s="70">
        <f t="shared" si="77"/>
        <v>2</v>
      </c>
      <c r="AV782" s="70">
        <f>IFERROR(VLOOKUP(A782,Maximos!A:AQ,8+(Precipitacion!$E$2-1)*3,FALSE),"")</f>
        <v>93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38254</v>
      </c>
      <c r="AX782" s="72">
        <f t="shared" si="78"/>
        <v>-91</v>
      </c>
    </row>
    <row r="783" spans="1:50" ht="15" customHeight="1" x14ac:dyDescent="0.25">
      <c r="A783" s="68">
        <v>24015340</v>
      </c>
      <c r="B783" s="69" t="s">
        <v>1165</v>
      </c>
      <c r="C783" s="69" t="s">
        <v>1117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1155</v>
      </c>
      <c r="K783" s="72">
        <v>2.2999999999999998</v>
      </c>
      <c r="L783" s="72">
        <v>1.6</v>
      </c>
      <c r="M783" s="72">
        <v>0</v>
      </c>
      <c r="N783" s="72">
        <v>0</v>
      </c>
      <c r="O783" s="72">
        <v>0</v>
      </c>
      <c r="P783" s="72"/>
      <c r="Q783" s="72"/>
      <c r="R783" s="72"/>
      <c r="S783" s="72"/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5</v>
      </c>
      <c r="AQ783" s="70">
        <f t="shared" si="74"/>
        <v>3.9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2.2999999999999998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6">
        <v>2612500038</v>
      </c>
      <c r="B784" s="97" t="s">
        <v>1166</v>
      </c>
      <c r="C784" s="97" t="s">
        <v>1166</v>
      </c>
      <c r="D784" s="98">
        <v>-75.663611000000003</v>
      </c>
      <c r="E784" s="98">
        <v>4.5561109999999996</v>
      </c>
      <c r="F784" s="96">
        <v>1550</v>
      </c>
      <c r="G784" s="96">
        <v>63</v>
      </c>
      <c r="H784" s="96">
        <v>63001</v>
      </c>
      <c r="I784" s="97" t="s">
        <v>68</v>
      </c>
      <c r="J784" s="99" t="s">
        <v>69</v>
      </c>
      <c r="K784" s="100">
        <v>4.5</v>
      </c>
      <c r="L784" s="100">
        <v>0</v>
      </c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  <c r="AM784" s="100"/>
      <c r="AN784" s="100"/>
      <c r="AO784" s="100"/>
      <c r="AP784" s="70">
        <f t="shared" si="73"/>
        <v>2</v>
      </c>
      <c r="AQ784" s="70">
        <f t="shared" si="74"/>
        <v>4.5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4.5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1152</v>
      </c>
      <c r="C785" s="69" t="s">
        <v>1166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1167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1168</v>
      </c>
      <c r="C786" s="69" t="s">
        <v>1166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1169</v>
      </c>
      <c r="C787" s="69" t="s">
        <v>1166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1170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1171</v>
      </c>
      <c r="C788" s="77" t="s">
        <v>1166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1166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2.6</v>
      </c>
      <c r="L789" s="72">
        <v>0</v>
      </c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2</v>
      </c>
      <c r="AQ789" s="70">
        <f t="shared" si="74"/>
        <v>2.6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2.6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1173</v>
      </c>
      <c r="C790" s="77" t="s">
        <v>1166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5.2</v>
      </c>
      <c r="L790" s="72">
        <v>2.8</v>
      </c>
      <c r="M790" s="72"/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2</v>
      </c>
      <c r="AQ790" s="70">
        <f t="shared" si="74"/>
        <v>8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5.2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1174</v>
      </c>
      <c r="C791" s="77" t="s">
        <v>1166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1166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1.2</v>
      </c>
      <c r="L792" s="72">
        <v>0</v>
      </c>
      <c r="M792" s="72"/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2</v>
      </c>
      <c r="AQ792" s="70">
        <f t="shared" si="74"/>
        <v>1.2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1.2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1175</v>
      </c>
      <c r="C793" s="77" t="s">
        <v>1166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1176</v>
      </c>
      <c r="C794" s="77" t="s">
        <v>1166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1166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1177</v>
      </c>
      <c r="C796" s="77" t="s">
        <v>1166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1178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1179</v>
      </c>
      <c r="C797" s="77" t="s">
        <v>1166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1180</v>
      </c>
      <c r="C798" s="77" t="s">
        <v>1166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1167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autoFilter ref="A4:AX798" xr:uid="{00000000-0001-0000-0000-000000000000}"/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SEPTIEMBRE</v>
      </c>
    </row>
    <row r="2" spans="2:33" ht="19.5" customHeight="1" x14ac:dyDescent="0.25">
      <c r="B2" s="79" t="s">
        <v>1181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1182</v>
      </c>
      <c r="C3" s="82">
        <f>IF(C4&gt;0,SUM(Precipitacion!K5:K798),-999)</f>
        <v>6063.8</v>
      </c>
      <c r="D3" s="82">
        <f>IF(D4&gt;0,SUM(Precipitacion!L5:L798),-999)</f>
        <v>2962.5</v>
      </c>
      <c r="E3" s="82">
        <f>IF(E4&gt;0,SUM(Precipitacion!M5:M798),-999)</f>
        <v>1618.9000000000008</v>
      </c>
      <c r="F3" s="82">
        <f>IF(F4&gt;0,SUM(Precipitacion!N5:N798),-999)</f>
        <v>1355.9000000000005</v>
      </c>
      <c r="G3" s="82">
        <f>IF(G4&gt;0,SUM(Precipitacion!O5:O798),-999)</f>
        <v>1636.5000000000007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1183</v>
      </c>
      <c r="C4" s="4">
        <f>IF(COUNTIF(Precipitacion!K5:K798,"&gt;=0")&gt;0,COUNTIF(Precipitacion!K5:K798,"&gt;=0"),-999)</f>
        <v>676</v>
      </c>
      <c r="D4" s="85">
        <f>IF(COUNTIF(Precipitacion!L5:L798,"&gt;=0")&gt;0,COUNTIF(Precipitacion!L5:L798,"&gt;=0"),-999)</f>
        <v>673</v>
      </c>
      <c r="E4" s="85">
        <f>IF(COUNTIF(Precipitacion!M5:M798,"&gt;=0")&gt;0,COUNTIF(Precipitacion!M5:M798,"&gt;=0"),-999)</f>
        <v>673</v>
      </c>
      <c r="F4" s="85">
        <f>IF(COUNTIF(Precipitacion!N5:N798,"&gt;=0")&gt;0,COUNTIF(Precipitacion!N5:N798,"&gt;=0"),-999)</f>
        <v>653</v>
      </c>
      <c r="G4" s="85">
        <f>IF(COUNTIF(Precipitacion!O5:O798,"&gt;=0")&gt;0,COUNTIF(Precipitacion!O5:O798,"&gt;=0"),-999)</f>
        <v>616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1184</v>
      </c>
      <c r="C5" s="82">
        <f>MAX(Precipitacion!K5:K798)</f>
        <v>140</v>
      </c>
      <c r="D5" s="82">
        <f>MAX(Precipitacion!L5:L798)</f>
        <v>94.5</v>
      </c>
      <c r="E5" s="82">
        <f>MAX(Precipitacion!M5:M798)</f>
        <v>146</v>
      </c>
      <c r="F5" s="82">
        <f>MAX(Precipitacion!N5:N798)</f>
        <v>65</v>
      </c>
      <c r="G5" s="82">
        <f>MAX(Precipitacion!O5:O798)</f>
        <v>130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R170" sqref="R170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1185</v>
      </c>
      <c r="B1" s="55"/>
      <c r="C1" s="55"/>
      <c r="D1" s="55"/>
      <c r="E1" s="55"/>
      <c r="F1" s="55"/>
      <c r="G1" s="55"/>
      <c r="H1" s="55"/>
      <c r="I1" s="56"/>
      <c r="J1" s="58" t="s">
        <v>1186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1" t="s">
        <v>1187</v>
      </c>
      <c r="X1" s="112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12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1211</v>
      </c>
      <c r="C5" s="17" t="s">
        <v>1214</v>
      </c>
      <c r="D5" s="17" t="s">
        <v>1215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1210</v>
      </c>
      <c r="C6" s="17" t="s">
        <v>1215</v>
      </c>
      <c r="D6" s="17" t="s">
        <v>1215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1211</v>
      </c>
      <c r="C7" s="17" t="s">
        <v>1216</v>
      </c>
      <c r="D7" s="17" t="s">
        <v>1215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1217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1211</v>
      </c>
      <c r="C9" s="17" t="s">
        <v>1218</v>
      </c>
      <c r="D9" s="17" t="s">
        <v>1219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1211</v>
      </c>
      <c r="C10" s="17" t="s">
        <v>1220</v>
      </c>
      <c r="D10" s="17" t="s">
        <v>1219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1210</v>
      </c>
      <c r="C11" s="17" t="s">
        <v>1221</v>
      </c>
      <c r="D11" s="17" t="s">
        <v>1222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1211</v>
      </c>
      <c r="C12" s="17" t="s">
        <v>1223</v>
      </c>
      <c r="D12" s="17" t="s">
        <v>1222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1210</v>
      </c>
      <c r="C13" s="17" t="s">
        <v>480</v>
      </c>
      <c r="D13" s="17" t="s">
        <v>1222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1210</v>
      </c>
      <c r="C14" s="17" t="s">
        <v>1224</v>
      </c>
      <c r="D14" s="17" t="s">
        <v>1225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1226</v>
      </c>
      <c r="C15" s="17" t="s">
        <v>1227</v>
      </c>
      <c r="D15" s="17" t="s">
        <v>1228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1210</v>
      </c>
      <c r="C16" s="17" t="s">
        <v>582</v>
      </c>
      <c r="D16" s="17" t="s">
        <v>1229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1211</v>
      </c>
      <c r="C17" s="17" t="s">
        <v>1230</v>
      </c>
      <c r="D17" s="17" t="s">
        <v>1229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1213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1211</v>
      </c>
      <c r="C18" s="17" t="s">
        <v>1231</v>
      </c>
      <c r="D18" s="17" t="s">
        <v>1229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1211</v>
      </c>
      <c r="C19" s="17" t="s">
        <v>704</v>
      </c>
      <c r="D19" s="17" t="s">
        <v>1229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1210</v>
      </c>
      <c r="C20" s="17" t="s">
        <v>1232</v>
      </c>
      <c r="D20" s="17" t="s">
        <v>1233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1210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1234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1235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1210</v>
      </c>
      <c r="C24" s="17" t="s">
        <v>1236</v>
      </c>
      <c r="D24" s="17" t="s">
        <v>1236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1210</v>
      </c>
      <c r="C25" s="17" t="s">
        <v>1237</v>
      </c>
      <c r="D25" s="17" t="s">
        <v>1236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1210</v>
      </c>
      <c r="C26" s="17" t="s">
        <v>1238</v>
      </c>
      <c r="D26" s="17" t="s">
        <v>1236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1210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1210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1210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1235</v>
      </c>
      <c r="C30" s="17" t="s">
        <v>1239</v>
      </c>
      <c r="D30" s="17" t="s">
        <v>1239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1210</v>
      </c>
      <c r="C31" s="17" t="s">
        <v>1240</v>
      </c>
      <c r="D31" s="17" t="s">
        <v>1239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1210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1210</v>
      </c>
      <c r="C33" s="17" t="s">
        <v>1241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1210</v>
      </c>
      <c r="C34" s="17" t="s">
        <v>1242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1243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1210</v>
      </c>
      <c r="C36" s="17" t="s">
        <v>1244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1210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1210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1210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1210</v>
      </c>
      <c r="C40" s="17" t="s">
        <v>1245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1210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1210</v>
      </c>
      <c r="C42" s="17" t="s">
        <v>121</v>
      </c>
      <c r="D42" s="17" t="s">
        <v>1246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1234</v>
      </c>
      <c r="C43" s="17" t="s">
        <v>1247</v>
      </c>
      <c r="D43" s="17" t="s">
        <v>1248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1235</v>
      </c>
      <c r="C44" s="17" t="s">
        <v>1249</v>
      </c>
      <c r="D44" s="17" t="s">
        <v>1250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1213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1210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1210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1210</v>
      </c>
      <c r="C47" s="17" t="s">
        <v>1251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1210</v>
      </c>
      <c r="C48" s="17" t="s">
        <v>1252</v>
      </c>
      <c r="D48" s="17" t="s">
        <v>1252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1243</v>
      </c>
      <c r="C49" s="17" t="s">
        <v>109</v>
      </c>
      <c r="D49" s="17" t="s">
        <v>1253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1235</v>
      </c>
      <c r="C50" s="17" t="s">
        <v>1254</v>
      </c>
      <c r="D50" s="17" t="s">
        <v>1255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1210</v>
      </c>
      <c r="C51" s="17" t="s">
        <v>1256</v>
      </c>
      <c r="D51" s="17" t="s">
        <v>1256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1217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1210</v>
      </c>
      <c r="C53" s="17" t="s">
        <v>1257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1210</v>
      </c>
      <c r="C54" s="17" t="s">
        <v>1258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1210</v>
      </c>
      <c r="C55" s="17" t="s">
        <v>111</v>
      </c>
      <c r="D55" s="17" t="s">
        <v>1259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1210</v>
      </c>
      <c r="C56" s="17" t="s">
        <v>1260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1210</v>
      </c>
      <c r="C57" s="17" t="s">
        <v>1261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1210</v>
      </c>
      <c r="C58" s="17" t="s">
        <v>1262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1210</v>
      </c>
      <c r="C59" s="17" t="s">
        <v>1263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1210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1210</v>
      </c>
      <c r="C61" s="17" t="s">
        <v>1264</v>
      </c>
      <c r="D61" s="17" t="s">
        <v>1265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1235</v>
      </c>
      <c r="C62" s="17" t="s">
        <v>1266</v>
      </c>
      <c r="D62" s="17" t="s">
        <v>1267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1210</v>
      </c>
      <c r="C63" s="17" t="s">
        <v>1268</v>
      </c>
      <c r="D63" s="17" t="s">
        <v>1269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1210</v>
      </c>
      <c r="C64" s="17" t="s">
        <v>136</v>
      </c>
      <c r="D64" s="17" t="s">
        <v>1270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1235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1210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1210</v>
      </c>
      <c r="C67" s="17" t="s">
        <v>1271</v>
      </c>
      <c r="D67" s="17" t="s">
        <v>1272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1210</v>
      </c>
      <c r="C68" s="17" t="s">
        <v>141</v>
      </c>
      <c r="D68" s="17" t="s">
        <v>1273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1210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1235</v>
      </c>
      <c r="C70" s="17" t="s">
        <v>1274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1210</v>
      </c>
      <c r="C71" s="17" t="s">
        <v>1275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1210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1210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1210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1210</v>
      </c>
      <c r="C75" s="17" t="s">
        <v>1276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1210</v>
      </c>
      <c r="C76" s="17" t="s">
        <v>1277</v>
      </c>
      <c r="D76" s="17" t="s">
        <v>1278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1210</v>
      </c>
      <c r="C77" s="17" t="s">
        <v>1279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1210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1235</v>
      </c>
      <c r="C79" s="17" t="s">
        <v>1280</v>
      </c>
      <c r="D79" s="17" t="s">
        <v>1281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1213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1210</v>
      </c>
      <c r="C80" s="17" t="s">
        <v>1282</v>
      </c>
      <c r="D80" s="17" t="s">
        <v>1283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1210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1210</v>
      </c>
      <c r="C82" s="17" t="s">
        <v>192</v>
      </c>
      <c r="D82" s="17" t="s">
        <v>1284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1235</v>
      </c>
      <c r="C83" s="17" t="s">
        <v>191</v>
      </c>
      <c r="D83" s="17" t="s">
        <v>1284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1210</v>
      </c>
      <c r="C84" s="17" t="s">
        <v>1285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1210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1210</v>
      </c>
      <c r="C86" s="17" t="s">
        <v>1286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1287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1234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1217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1235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1210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1210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1210</v>
      </c>
      <c r="C93" s="17" t="s">
        <v>1288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1210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1235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1210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1226</v>
      </c>
      <c r="C97" s="17" t="s">
        <v>1289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1210</v>
      </c>
      <c r="C98" s="17" t="s">
        <v>1022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1210</v>
      </c>
      <c r="C99" s="17" t="s">
        <v>1290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1235</v>
      </c>
      <c r="C100" s="17" t="s">
        <v>1291</v>
      </c>
      <c r="D100" s="17" t="s">
        <v>1292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1210</v>
      </c>
      <c r="C101" s="17" t="s">
        <v>1293</v>
      </c>
      <c r="D101" s="17" t="s">
        <v>1292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1217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1243</v>
      </c>
      <c r="C103" s="17" t="s">
        <v>1294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1213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1234</v>
      </c>
      <c r="C104" s="17" t="s">
        <v>118</v>
      </c>
      <c r="D104" s="17" t="s">
        <v>1295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1210</v>
      </c>
      <c r="C105" s="17" t="s">
        <v>1296</v>
      </c>
      <c r="D105" s="17" t="s">
        <v>1297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1210</v>
      </c>
      <c r="C106" s="17" t="s">
        <v>1298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1210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1234</v>
      </c>
      <c r="C108" s="17" t="s">
        <v>1299</v>
      </c>
      <c r="D108" s="17" t="s">
        <v>1300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1226</v>
      </c>
      <c r="C109" s="17" t="s">
        <v>1301</v>
      </c>
      <c r="D109" s="17" t="s">
        <v>1300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1235</v>
      </c>
      <c r="C110" s="17" t="s">
        <v>154</v>
      </c>
      <c r="D110" s="17" t="s">
        <v>1302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1210</v>
      </c>
      <c r="C111" s="17" t="s">
        <v>1303</v>
      </c>
      <c r="D111" s="17" t="s">
        <v>1304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1210</v>
      </c>
      <c r="C112" s="17" t="s">
        <v>1305</v>
      </c>
      <c r="D112" s="17" t="s">
        <v>1305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1226</v>
      </c>
      <c r="C113" s="17" t="s">
        <v>1306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1210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1235</v>
      </c>
      <c r="C115" s="17" t="s">
        <v>1307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1210</v>
      </c>
      <c r="C116" s="17" t="s">
        <v>1308</v>
      </c>
      <c r="D116" s="17" t="s">
        <v>1309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1243</v>
      </c>
      <c r="C117" s="17" t="s">
        <v>1310</v>
      </c>
      <c r="D117" s="17" t="s">
        <v>1309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1235</v>
      </c>
      <c r="C118" s="17" t="s">
        <v>1311</v>
      </c>
      <c r="D118" s="17" t="s">
        <v>1312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1210</v>
      </c>
      <c r="C119" s="17" t="s">
        <v>1313</v>
      </c>
      <c r="D119" s="17" t="s">
        <v>1312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1210</v>
      </c>
      <c r="C120" s="17" t="s">
        <v>243</v>
      </c>
      <c r="D120" s="17" t="s">
        <v>1312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1235</v>
      </c>
      <c r="C121" s="17" t="s">
        <v>1314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1234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1210</v>
      </c>
      <c r="C123" s="17" t="s">
        <v>935</v>
      </c>
      <c r="D123" s="17" t="s">
        <v>1315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1210</v>
      </c>
      <c r="C124" s="17" t="s">
        <v>1316</v>
      </c>
      <c r="D124" s="17" t="s">
        <v>1317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1210</v>
      </c>
      <c r="C125" s="17" t="s">
        <v>1318</v>
      </c>
      <c r="D125" s="17" t="s">
        <v>1317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1210</v>
      </c>
      <c r="C126" s="17" t="s">
        <v>1319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1234</v>
      </c>
      <c r="C127" s="17" t="s">
        <v>1320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1210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1234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1226</v>
      </c>
      <c r="C130" s="17" t="s">
        <v>1321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1210</v>
      </c>
      <c r="C131" s="17" t="s">
        <v>1322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1210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1210</v>
      </c>
      <c r="C133" s="17" t="s">
        <v>1323</v>
      </c>
      <c r="D133" s="17" t="s">
        <v>1324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1235</v>
      </c>
      <c r="C134" s="17" t="s">
        <v>1325</v>
      </c>
      <c r="D134" s="17" t="s">
        <v>1326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1210</v>
      </c>
      <c r="C135" s="17" t="s">
        <v>1327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1210</v>
      </c>
      <c r="C136" s="17" t="s">
        <v>1328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1210</v>
      </c>
      <c r="C137" s="17" t="s">
        <v>1329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1210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1210</v>
      </c>
      <c r="C139" s="17" t="s">
        <v>1330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1210</v>
      </c>
      <c r="C140" s="17" t="s">
        <v>1062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1210</v>
      </c>
      <c r="C141" s="17" t="s">
        <v>1331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1235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1210</v>
      </c>
      <c r="C143" s="17" t="s">
        <v>1332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1210</v>
      </c>
      <c r="C144" s="17" t="s">
        <v>1333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1210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1235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1210</v>
      </c>
      <c r="C147" s="17" t="s">
        <v>1334</v>
      </c>
      <c r="D147" s="17" t="s">
        <v>1335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1235</v>
      </c>
      <c r="C148" s="17" t="s">
        <v>1335</v>
      </c>
      <c r="D148" s="17" t="s">
        <v>1335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1210</v>
      </c>
      <c r="C149" s="17" t="s">
        <v>155</v>
      </c>
      <c r="D149" s="17" t="s">
        <v>1336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1210</v>
      </c>
      <c r="C150" s="17" t="s">
        <v>1337</v>
      </c>
      <c r="D150" s="17" t="s">
        <v>1338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1234</v>
      </c>
      <c r="C151" s="17" t="s">
        <v>1339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1210</v>
      </c>
      <c r="C152" s="17" t="s">
        <v>1340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1210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1210</v>
      </c>
      <c r="C154" s="17" t="s">
        <v>1341</v>
      </c>
      <c r="D154" s="17" t="s">
        <v>1341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1210</v>
      </c>
      <c r="C155" s="17" t="s">
        <v>835</v>
      </c>
      <c r="D155" s="17" t="s">
        <v>1342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1210</v>
      </c>
      <c r="C156" s="17" t="s">
        <v>1343</v>
      </c>
      <c r="D156" s="17" t="s">
        <v>1344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1210</v>
      </c>
      <c r="C157" s="17" t="s">
        <v>1345</v>
      </c>
      <c r="D157" s="17" t="s">
        <v>1344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1210</v>
      </c>
      <c r="C158" s="17" t="s">
        <v>1344</v>
      </c>
      <c r="D158" s="17" t="s">
        <v>1344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1217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1210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1210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1210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1211</v>
      </c>
      <c r="C163" s="17" t="s">
        <v>1346</v>
      </c>
      <c r="D163" s="17" t="s">
        <v>1347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1210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1210</v>
      </c>
      <c r="C165" s="17" t="s">
        <v>1348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1235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1217</v>
      </c>
      <c r="C167" s="17" t="s">
        <v>29</v>
      </c>
      <c r="D167" s="17" t="s">
        <v>1349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1210</v>
      </c>
      <c r="C168" s="17" t="s">
        <v>495</v>
      </c>
      <c r="D168" s="17" t="s">
        <v>1349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1210</v>
      </c>
      <c r="C169" s="17" t="s">
        <v>1350</v>
      </c>
      <c r="D169" s="17" t="s">
        <v>1349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1217</v>
      </c>
      <c r="C170" s="17" t="s">
        <v>25</v>
      </c>
      <c r="D170" s="17" t="s">
        <v>1351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1234</v>
      </c>
      <c r="C171" s="17" t="s">
        <v>1352</v>
      </c>
      <c r="D171" s="17" t="s">
        <v>1351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1210</v>
      </c>
      <c r="C172" s="17" t="s">
        <v>1353</v>
      </c>
      <c r="D172" s="17" t="s">
        <v>1351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1210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1210</v>
      </c>
      <c r="C174" s="17" t="s">
        <v>1354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1355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1210</v>
      </c>
      <c r="C175" s="17" t="s">
        <v>1356</v>
      </c>
      <c r="D175" s="17" t="s">
        <v>1357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1210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1210</v>
      </c>
      <c r="C177" s="17" t="s">
        <v>1358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1235</v>
      </c>
      <c r="C178" s="17" t="s">
        <v>1359</v>
      </c>
      <c r="D178" s="17" t="s">
        <v>1359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1210</v>
      </c>
      <c r="C179" s="17" t="s">
        <v>1118</v>
      </c>
      <c r="D179" s="17" t="s">
        <v>1360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1226</v>
      </c>
      <c r="C180" s="17" t="s">
        <v>1361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1210</v>
      </c>
      <c r="C181" s="17" t="s">
        <v>1362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1210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1234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1210</v>
      </c>
      <c r="C184" s="17" t="s">
        <v>1363</v>
      </c>
      <c r="D184" s="17" t="s">
        <v>1363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1210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1213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1210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1210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1210</v>
      </c>
      <c r="C188" s="17" t="s">
        <v>1364</v>
      </c>
      <c r="D188" s="17" t="s">
        <v>1365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1210</v>
      </c>
      <c r="C189" s="17" t="s">
        <v>1366</v>
      </c>
      <c r="D189" s="17" t="s">
        <v>1365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1210</v>
      </c>
      <c r="C190" s="17" t="s">
        <v>1367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1226</v>
      </c>
      <c r="C191" s="17" t="s">
        <v>1368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1210</v>
      </c>
      <c r="C192" s="17" t="s">
        <v>1369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1217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1210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1210</v>
      </c>
      <c r="C195" s="17" t="s">
        <v>1370</v>
      </c>
      <c r="D195" s="17" t="s">
        <v>1371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1234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1210</v>
      </c>
      <c r="C197" s="17" t="s">
        <v>295</v>
      </c>
      <c r="D197" s="17" t="s">
        <v>1372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1213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1210</v>
      </c>
      <c r="C198" s="17" t="s">
        <v>1373</v>
      </c>
      <c r="D198" s="17" t="s">
        <v>1372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1210</v>
      </c>
      <c r="C199" s="17" t="s">
        <v>1374</v>
      </c>
      <c r="D199" s="17" t="s">
        <v>1372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1210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1234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1210</v>
      </c>
      <c r="C202" s="17" t="s">
        <v>1375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1210</v>
      </c>
      <c r="C203" s="17" t="s">
        <v>1376</v>
      </c>
      <c r="D203" s="17" t="s">
        <v>1376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1211</v>
      </c>
      <c r="C204" s="17" t="s">
        <v>1377</v>
      </c>
      <c r="D204" s="17" t="s">
        <v>1376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1217</v>
      </c>
      <c r="C205" s="17" t="s">
        <v>34</v>
      </c>
      <c r="D205" s="17" t="s">
        <v>1378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1210</v>
      </c>
      <c r="C206" s="17" t="s">
        <v>1379</v>
      </c>
      <c r="D206" s="17" t="s">
        <v>1378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1210</v>
      </c>
      <c r="C207" s="17" t="s">
        <v>458</v>
      </c>
      <c r="D207" s="17" t="s">
        <v>1378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1210</v>
      </c>
      <c r="C208" s="17" t="s">
        <v>1380</v>
      </c>
      <c r="D208" s="17" t="s">
        <v>1381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1210</v>
      </c>
      <c r="C209" s="17" t="s">
        <v>943</v>
      </c>
      <c r="D209" s="17" t="s">
        <v>1381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1210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1210</v>
      </c>
      <c r="C211" s="17" t="s">
        <v>1382</v>
      </c>
      <c r="D211" s="17" t="s">
        <v>1383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1243</v>
      </c>
      <c r="C212" s="17" t="s">
        <v>1384</v>
      </c>
      <c r="D212" s="17" t="s">
        <v>1383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1235</v>
      </c>
      <c r="C213" s="17" t="s">
        <v>1385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1210</v>
      </c>
      <c r="C214" s="17" t="s">
        <v>1386</v>
      </c>
      <c r="D214" s="17" t="s">
        <v>1387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1211</v>
      </c>
      <c r="C215" s="17" t="s">
        <v>1388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1210</v>
      </c>
      <c r="C216" s="17" t="s">
        <v>1389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1210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1210</v>
      </c>
      <c r="C218" s="17" t="s">
        <v>1390</v>
      </c>
      <c r="D218" s="17" t="s">
        <v>1391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1210</v>
      </c>
      <c r="C219" s="17" t="s">
        <v>1392</v>
      </c>
      <c r="D219" s="17" t="s">
        <v>1391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1210</v>
      </c>
      <c r="C220" s="17" t="s">
        <v>1393</v>
      </c>
      <c r="D220" s="17" t="s">
        <v>1391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1210</v>
      </c>
      <c r="C221" s="17" t="s">
        <v>1394</v>
      </c>
      <c r="D221" s="17" t="s">
        <v>1395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1210</v>
      </c>
      <c r="C222" s="17" t="s">
        <v>1396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1210</v>
      </c>
      <c r="C223" s="17" t="s">
        <v>1397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1210</v>
      </c>
      <c r="C224" s="17" t="s">
        <v>1398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1210</v>
      </c>
      <c r="C225" s="17" t="s">
        <v>1399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1226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1210</v>
      </c>
      <c r="C227" s="17" t="s">
        <v>1400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1210</v>
      </c>
      <c r="C228" s="17" t="s">
        <v>1401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1235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1210</v>
      </c>
      <c r="C230" s="17" t="s">
        <v>908</v>
      </c>
      <c r="D230" s="17" t="s">
        <v>1402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1210</v>
      </c>
      <c r="C231" s="17" t="s">
        <v>1403</v>
      </c>
      <c r="D231" s="17" t="s">
        <v>1402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1210</v>
      </c>
      <c r="C232" s="17" t="s">
        <v>1402</v>
      </c>
      <c r="D232" s="17" t="s">
        <v>1402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1210</v>
      </c>
      <c r="C233" s="17" t="s">
        <v>1404</v>
      </c>
      <c r="D233" s="17" t="s">
        <v>1402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1210</v>
      </c>
      <c r="C234" s="17" t="s">
        <v>1405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1235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1211</v>
      </c>
      <c r="C236" s="17" t="s">
        <v>1406</v>
      </c>
      <c r="D236" s="17" t="s">
        <v>1406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1210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1210</v>
      </c>
      <c r="C238" s="17" t="s">
        <v>1407</v>
      </c>
      <c r="D238" s="17" t="s">
        <v>1408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1210</v>
      </c>
      <c r="C239" s="17" t="s">
        <v>636</v>
      </c>
      <c r="D239" s="17" t="s">
        <v>1408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1210</v>
      </c>
      <c r="C240" s="17" t="s">
        <v>1409</v>
      </c>
      <c r="D240" s="17" t="s">
        <v>1410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1234</v>
      </c>
      <c r="C241" s="17" t="s">
        <v>1411</v>
      </c>
      <c r="D241" s="17" t="s">
        <v>1410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1210</v>
      </c>
      <c r="C242" s="17" t="s">
        <v>1286</v>
      </c>
      <c r="D242" s="17" t="s">
        <v>1412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1210</v>
      </c>
      <c r="C243" s="17" t="s">
        <v>1413</v>
      </c>
      <c r="D243" s="17" t="s">
        <v>1412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1210</v>
      </c>
      <c r="C244" s="17" t="s">
        <v>1414</v>
      </c>
      <c r="D244" s="17" t="s">
        <v>1412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1211</v>
      </c>
      <c r="C245" s="17" t="s">
        <v>1415</v>
      </c>
      <c r="D245" s="17" t="s">
        <v>1412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1210</v>
      </c>
      <c r="C246" s="17" t="s">
        <v>186</v>
      </c>
      <c r="D246" s="17" t="s">
        <v>1412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1234</v>
      </c>
      <c r="C247" s="17" t="s">
        <v>1416</v>
      </c>
      <c r="D247" s="17" t="s">
        <v>1417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1210</v>
      </c>
      <c r="C248" s="17" t="s">
        <v>752</v>
      </c>
      <c r="D248" s="17" t="s">
        <v>1417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1210</v>
      </c>
      <c r="C249" s="17" t="s">
        <v>1418</v>
      </c>
      <c r="D249" s="17" t="s">
        <v>1419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1210</v>
      </c>
      <c r="C250" s="17" t="s">
        <v>1420</v>
      </c>
      <c r="D250" s="17" t="s">
        <v>1419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1235</v>
      </c>
      <c r="C251" s="17" t="s">
        <v>831</v>
      </c>
      <c r="D251" s="17" t="s">
        <v>1421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1210</v>
      </c>
      <c r="C252" s="17" t="s">
        <v>138</v>
      </c>
      <c r="D252" s="17" t="s">
        <v>1421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1235</v>
      </c>
      <c r="C253" s="17" t="s">
        <v>1422</v>
      </c>
      <c r="D253" s="17" t="s">
        <v>1423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1235</v>
      </c>
      <c r="C254" s="17" t="s">
        <v>1424</v>
      </c>
      <c r="D254" s="17" t="s">
        <v>1423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1210</v>
      </c>
      <c r="C255" s="17" t="s">
        <v>1425</v>
      </c>
      <c r="D255" s="17" t="s">
        <v>1426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1210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1210</v>
      </c>
      <c r="C257" s="17" t="s">
        <v>1427</v>
      </c>
      <c r="D257" s="17" t="s">
        <v>1428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1210</v>
      </c>
      <c r="C258" s="17" t="s">
        <v>1429</v>
      </c>
      <c r="D258" s="17" t="s">
        <v>1428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1226</v>
      </c>
      <c r="C259" s="17" t="s">
        <v>1430</v>
      </c>
      <c r="D259" s="17" t="s">
        <v>1428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1210</v>
      </c>
      <c r="C260" s="17" t="s">
        <v>1428</v>
      </c>
      <c r="D260" s="17" t="s">
        <v>1428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1234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1210</v>
      </c>
      <c r="C262" s="17" t="s">
        <v>1431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1210</v>
      </c>
      <c r="C263" s="17" t="s">
        <v>1432</v>
      </c>
      <c r="D263" s="17" t="s">
        <v>1433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1210</v>
      </c>
      <c r="C264" s="17" t="s">
        <v>1434</v>
      </c>
      <c r="D264" s="17" t="s">
        <v>1433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1210</v>
      </c>
      <c r="C265" s="17" t="s">
        <v>1435</v>
      </c>
      <c r="D265" s="17" t="s">
        <v>1433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1235</v>
      </c>
      <c r="C266" s="17" t="s">
        <v>1436</v>
      </c>
      <c r="D266" s="17" t="s">
        <v>1433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1210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1210</v>
      </c>
      <c r="C268" s="17" t="s">
        <v>1437</v>
      </c>
      <c r="D268" s="17" t="s">
        <v>1438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1243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1235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1210</v>
      </c>
      <c r="C271" s="17" t="s">
        <v>1439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1210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1210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1213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1210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1210</v>
      </c>
      <c r="C275" s="17" t="s">
        <v>1440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1234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1235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1235</v>
      </c>
      <c r="C278" s="17" t="s">
        <v>1441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1210</v>
      </c>
      <c r="C279" s="17" t="s">
        <v>1442</v>
      </c>
      <c r="D279" s="17" t="s">
        <v>1443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1234</v>
      </c>
      <c r="C280" s="17" t="s">
        <v>1444</v>
      </c>
      <c r="D280" s="17" t="s">
        <v>1444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1210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1210</v>
      </c>
      <c r="C282" s="17" t="s">
        <v>1445</v>
      </c>
      <c r="D282" s="17" t="s">
        <v>1445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1210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1234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1210</v>
      </c>
      <c r="C285" s="17" t="s">
        <v>1446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1243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1210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1210</v>
      </c>
      <c r="C288" s="17" t="s">
        <v>1447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1210</v>
      </c>
      <c r="C289" s="17" t="s">
        <v>1448</v>
      </c>
      <c r="D289" s="17" t="s">
        <v>1448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1210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1210</v>
      </c>
      <c r="C291" s="17" t="s">
        <v>1449</v>
      </c>
      <c r="D291" s="17" t="s">
        <v>1450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1234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1210</v>
      </c>
      <c r="C293" s="17" t="s">
        <v>1451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1234</v>
      </c>
      <c r="C294" s="17" t="s">
        <v>1452</v>
      </c>
      <c r="D294" s="17" t="s">
        <v>1453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1235</v>
      </c>
      <c r="C295" s="17" t="s">
        <v>1454</v>
      </c>
      <c r="D295" s="17" t="s">
        <v>1454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1235</v>
      </c>
      <c r="C296" s="17" t="s">
        <v>1455</v>
      </c>
      <c r="D296" s="17" t="s">
        <v>1454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1210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1210</v>
      </c>
      <c r="C298" s="17" t="s">
        <v>172</v>
      </c>
      <c r="D298" s="17" t="s">
        <v>1283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1235</v>
      </c>
      <c r="C299" s="17" t="s">
        <v>1456</v>
      </c>
      <c r="D299" s="17" t="s">
        <v>1457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1210</v>
      </c>
      <c r="C300" s="17" t="s">
        <v>1458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1226</v>
      </c>
      <c r="C301" s="17" t="s">
        <v>1459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1234</v>
      </c>
      <c r="C302" s="17" t="s">
        <v>1460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1210</v>
      </c>
      <c r="C303" s="17" t="s">
        <v>1461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1235</v>
      </c>
      <c r="C304" s="17" t="s">
        <v>1462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1210</v>
      </c>
      <c r="C305" s="17" t="s">
        <v>1463</v>
      </c>
      <c r="D305" s="17" t="s">
        <v>1464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1210</v>
      </c>
      <c r="C306" s="17" t="s">
        <v>1465</v>
      </c>
      <c r="D306" s="17" t="s">
        <v>1465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1210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1210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1210</v>
      </c>
      <c r="C309" s="17" t="s">
        <v>1466</v>
      </c>
      <c r="D309" s="17" t="s">
        <v>1467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1210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1210</v>
      </c>
      <c r="C311" s="17" t="s">
        <v>1468</v>
      </c>
      <c r="D311" s="17" t="s">
        <v>1468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1243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1210</v>
      </c>
      <c r="C313" s="17" t="s">
        <v>723</v>
      </c>
      <c r="D313" s="17" t="s">
        <v>1469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1235</v>
      </c>
      <c r="C314" s="17" t="s">
        <v>1470</v>
      </c>
      <c r="D314" s="17" t="s">
        <v>1470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1210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1287</v>
      </c>
      <c r="C316" s="17" t="s">
        <v>1471</v>
      </c>
      <c r="D316" s="17" t="s">
        <v>1472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1210</v>
      </c>
      <c r="C317" s="17" t="s">
        <v>1473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1226</v>
      </c>
      <c r="C318" s="17" t="s">
        <v>1474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1210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1243</v>
      </c>
      <c r="C320" s="17" t="s">
        <v>1475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1235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1210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1287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1210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1213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1234</v>
      </c>
      <c r="C325" s="17" t="s">
        <v>1476</v>
      </c>
      <c r="D325" s="17" t="s">
        <v>1476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1210</v>
      </c>
      <c r="C326" s="17" t="s">
        <v>1477</v>
      </c>
      <c r="D326" s="17" t="s">
        <v>1478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1235</v>
      </c>
      <c r="C327" s="17" t="s">
        <v>1478</v>
      </c>
      <c r="D327" s="17" t="s">
        <v>1478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1213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1210</v>
      </c>
      <c r="C328" s="17" t="s">
        <v>1479</v>
      </c>
      <c r="D328" s="17" t="s">
        <v>1478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1235</v>
      </c>
      <c r="C329" s="17" t="s">
        <v>1480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1234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1235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1210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1235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1235</v>
      </c>
      <c r="C334" s="17" t="s">
        <v>1481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1234</v>
      </c>
      <c r="C335" s="17" t="s">
        <v>1482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1226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1210</v>
      </c>
      <c r="C337" s="17" t="s">
        <v>1483</v>
      </c>
      <c r="D337" s="17" t="s">
        <v>1483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1210</v>
      </c>
      <c r="C338" s="17" t="s">
        <v>561</v>
      </c>
      <c r="D338" s="17" t="s">
        <v>1484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1210</v>
      </c>
      <c r="C339" s="17" t="s">
        <v>454</v>
      </c>
      <c r="D339" s="17" t="s">
        <v>1485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1210</v>
      </c>
      <c r="C340" s="17" t="s">
        <v>1486</v>
      </c>
      <c r="D340" s="17" t="s">
        <v>1485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1234</v>
      </c>
      <c r="C341" s="17" t="s">
        <v>552</v>
      </c>
      <c r="D341" s="17" t="s">
        <v>1485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1210</v>
      </c>
      <c r="C342" s="17" t="s">
        <v>1487</v>
      </c>
      <c r="D342" s="17" t="s">
        <v>1487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1235</v>
      </c>
      <c r="C343" s="17" t="s">
        <v>1488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1210</v>
      </c>
      <c r="C344" s="17" t="s">
        <v>1489</v>
      </c>
      <c r="D344" s="17" t="s">
        <v>1490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1210</v>
      </c>
      <c r="C345" s="17" t="s">
        <v>1491</v>
      </c>
      <c r="D345" s="17" t="s">
        <v>1492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1235</v>
      </c>
      <c r="C346" s="17" t="s">
        <v>1492</v>
      </c>
      <c r="D346" s="17" t="s">
        <v>1492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1211</v>
      </c>
      <c r="C347" s="17" t="s">
        <v>1493</v>
      </c>
      <c r="D347" s="17" t="s">
        <v>1493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1210</v>
      </c>
      <c r="C348" s="17" t="s">
        <v>1494</v>
      </c>
      <c r="D348" s="17" t="s">
        <v>1495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1210</v>
      </c>
      <c r="C349" s="17" t="s">
        <v>1496</v>
      </c>
      <c r="D349" s="17" t="s">
        <v>1154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1235</v>
      </c>
      <c r="C350" s="17" t="s">
        <v>1497</v>
      </c>
      <c r="D350" s="17" t="s">
        <v>1154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1226</v>
      </c>
      <c r="C351" s="17" t="s">
        <v>1498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1234</v>
      </c>
      <c r="C352" s="17" t="s">
        <v>1499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1210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1210</v>
      </c>
      <c r="C354" s="17" t="s">
        <v>1500</v>
      </c>
      <c r="D354" s="17" t="s">
        <v>1501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1210</v>
      </c>
      <c r="C355" s="17" t="s">
        <v>1502</v>
      </c>
      <c r="D355" s="17" t="s">
        <v>1502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1226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1210</v>
      </c>
      <c r="C357" s="17" t="s">
        <v>1503</v>
      </c>
      <c r="D357" s="17" t="s">
        <v>1503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1234</v>
      </c>
      <c r="C358" s="17" t="s">
        <v>1504</v>
      </c>
      <c r="D358" s="17" t="s">
        <v>1505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1210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1210</v>
      </c>
      <c r="C360" s="17" t="s">
        <v>1506</v>
      </c>
      <c r="D360" s="17" t="s">
        <v>1506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1210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1210</v>
      </c>
      <c r="C362" s="17" t="s">
        <v>1507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1213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1235</v>
      </c>
      <c r="C363" s="17" t="s">
        <v>1508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1287</v>
      </c>
      <c r="C364" s="17" t="s">
        <v>1411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1213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1226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1210</v>
      </c>
      <c r="C366" s="17" t="s">
        <v>1509</v>
      </c>
      <c r="D366" s="17" t="s">
        <v>1509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1234</v>
      </c>
      <c r="C367" s="17" t="s">
        <v>1510</v>
      </c>
      <c r="D367" s="17" t="s">
        <v>1511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1210</v>
      </c>
      <c r="C368" s="17" t="s">
        <v>1014</v>
      </c>
      <c r="D368" s="17" t="s">
        <v>1511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1210</v>
      </c>
      <c r="C369" s="17" t="s">
        <v>1512</v>
      </c>
      <c r="D369" s="17" t="s">
        <v>1513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1210</v>
      </c>
      <c r="C370" s="17" t="s">
        <v>1513</v>
      </c>
      <c r="D370" s="17" t="s">
        <v>1513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1210</v>
      </c>
      <c r="C371" s="17" t="s">
        <v>1514</v>
      </c>
      <c r="D371" s="17" t="s">
        <v>1514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1210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1210</v>
      </c>
      <c r="C373" s="17" t="s">
        <v>1515</v>
      </c>
      <c r="D373" s="17" t="s">
        <v>1516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1226</v>
      </c>
      <c r="C374" s="17" t="s">
        <v>1517</v>
      </c>
      <c r="D374" s="17" t="s">
        <v>1516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1210</v>
      </c>
      <c r="C375" s="17" t="s">
        <v>531</v>
      </c>
      <c r="D375" s="17" t="s">
        <v>1518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1210</v>
      </c>
      <c r="C376" s="17" t="s">
        <v>1519</v>
      </c>
      <c r="D376" s="17" t="s">
        <v>1519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1210</v>
      </c>
      <c r="C377" s="17" t="s">
        <v>1520</v>
      </c>
      <c r="D377" s="17" t="s">
        <v>1519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1235</v>
      </c>
      <c r="C378" s="17" t="s">
        <v>1521</v>
      </c>
      <c r="D378" s="17" t="s">
        <v>1519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1210</v>
      </c>
      <c r="C379" s="17" t="s">
        <v>1522</v>
      </c>
      <c r="D379" s="17" t="s">
        <v>1523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1226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1226</v>
      </c>
      <c r="C381" s="17" t="s">
        <v>1524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1210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1210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1210</v>
      </c>
      <c r="C384" s="17" t="s">
        <v>1525</v>
      </c>
      <c r="D384" s="17" t="s">
        <v>1525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1210</v>
      </c>
      <c r="C385" s="17" t="s">
        <v>1526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1210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1210</v>
      </c>
      <c r="C387" s="17" t="s">
        <v>1527</v>
      </c>
      <c r="D387" s="17" t="s">
        <v>1528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1210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1210</v>
      </c>
      <c r="C389" s="17" t="s">
        <v>90</v>
      </c>
      <c r="D389" s="17" t="s">
        <v>1529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1210</v>
      </c>
      <c r="C390" s="17" t="s">
        <v>1530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1210</v>
      </c>
      <c r="C391" s="17" t="s">
        <v>896</v>
      </c>
      <c r="D391" s="17" t="s">
        <v>1531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1210</v>
      </c>
      <c r="C392" s="17" t="s">
        <v>157</v>
      </c>
      <c r="D392" s="17" t="s">
        <v>1532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1235</v>
      </c>
      <c r="C393" s="17" t="s">
        <v>1533</v>
      </c>
      <c r="D393" s="17" t="s">
        <v>1532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1235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1210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1210</v>
      </c>
      <c r="C396" s="17" t="s">
        <v>1534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1210</v>
      </c>
      <c r="C397" s="17" t="s">
        <v>1535</v>
      </c>
      <c r="D397" s="17" t="s">
        <v>1536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1210</v>
      </c>
      <c r="C398" s="17" t="s">
        <v>1537</v>
      </c>
      <c r="D398" s="17" t="s">
        <v>1537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1235</v>
      </c>
      <c r="C399" s="17" t="s">
        <v>1538</v>
      </c>
      <c r="D399" s="17" t="s">
        <v>1537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1210</v>
      </c>
      <c r="C400" s="17" t="s">
        <v>1539</v>
      </c>
      <c r="D400" s="17" t="s">
        <v>1539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1235</v>
      </c>
      <c r="C401" s="17" t="s">
        <v>1540</v>
      </c>
      <c r="D401" s="17" t="s">
        <v>1541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1235</v>
      </c>
      <c r="C402" s="17" t="s">
        <v>1542</v>
      </c>
      <c r="D402" s="17" t="s">
        <v>1543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1210</v>
      </c>
      <c r="C403" s="17" t="s">
        <v>415</v>
      </c>
      <c r="D403" s="17" t="s">
        <v>1543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1243</v>
      </c>
      <c r="C404" s="17" t="s">
        <v>1544</v>
      </c>
      <c r="D404" s="17" t="s">
        <v>1543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1210</v>
      </c>
      <c r="C405" s="17" t="s">
        <v>1545</v>
      </c>
      <c r="D405" s="17" t="s">
        <v>1546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1210</v>
      </c>
      <c r="C406" s="17" t="s">
        <v>1547</v>
      </c>
      <c r="D406" s="17" t="s">
        <v>1546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1235</v>
      </c>
      <c r="C407" s="17" t="s">
        <v>1548</v>
      </c>
      <c r="D407" s="17" t="s">
        <v>1549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1235</v>
      </c>
      <c r="C408" s="17" t="s">
        <v>1550</v>
      </c>
      <c r="D408" s="17" t="s">
        <v>1551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1226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1210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1210</v>
      </c>
      <c r="C411" s="17" t="s">
        <v>1552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1211</v>
      </c>
      <c r="C412" s="17" t="s">
        <v>1553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1211</v>
      </c>
      <c r="C413" s="17" t="s">
        <v>1554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1235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1235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1210</v>
      </c>
      <c r="C416" s="17" t="s">
        <v>1555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1234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1210</v>
      </c>
      <c r="C418" s="17" t="s">
        <v>1556</v>
      </c>
      <c r="D418" s="17" t="s">
        <v>1557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1211</v>
      </c>
      <c r="C419" s="17" t="s">
        <v>1558</v>
      </c>
      <c r="D419" s="17" t="s">
        <v>1559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1210</v>
      </c>
      <c r="C420" s="17" t="s">
        <v>1560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1235</v>
      </c>
      <c r="C421" s="17" t="s">
        <v>1561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1234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1226</v>
      </c>
      <c r="C423" s="17" t="s">
        <v>1562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1210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1563</v>
      </c>
      <c r="C425" s="17" t="s">
        <v>1564</v>
      </c>
      <c r="D425" s="17" t="s">
        <v>1295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1210</v>
      </c>
      <c r="C426" s="17" t="s">
        <v>1565</v>
      </c>
      <c r="D426" s="17" t="s">
        <v>1566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1210</v>
      </c>
      <c r="C427" s="17" t="s">
        <v>1567</v>
      </c>
      <c r="D427" s="17" t="s">
        <v>1567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1234</v>
      </c>
      <c r="C428" s="17" t="s">
        <v>1568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1210</v>
      </c>
      <c r="C429" s="17" t="s">
        <v>1569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1226</v>
      </c>
      <c r="C430" s="17" t="s">
        <v>1570</v>
      </c>
      <c r="D430" s="17" t="s">
        <v>1571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1226</v>
      </c>
      <c r="C431" s="17" t="s">
        <v>1572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1210</v>
      </c>
      <c r="C432" s="17" t="s">
        <v>1573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1210</v>
      </c>
      <c r="C433" s="17" t="s">
        <v>701</v>
      </c>
      <c r="D433" s="17" t="s">
        <v>1574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1235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1210</v>
      </c>
      <c r="C435" s="17" t="s">
        <v>1575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1210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1235</v>
      </c>
      <c r="C437" s="17" t="s">
        <v>1576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1210</v>
      </c>
      <c r="C438" s="17" t="s">
        <v>1577</v>
      </c>
      <c r="D438" s="17" t="s">
        <v>1577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1210</v>
      </c>
      <c r="C439" s="17" t="s">
        <v>1578</v>
      </c>
      <c r="D439" s="17" t="s">
        <v>1577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1210</v>
      </c>
      <c r="C440" s="17" t="s">
        <v>1579</v>
      </c>
      <c r="D440" s="17" t="s">
        <v>1577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1213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1210</v>
      </c>
      <c r="C441" s="17" t="s">
        <v>1580</v>
      </c>
      <c r="D441" s="17" t="s">
        <v>1577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1210</v>
      </c>
      <c r="C442" s="17" t="s">
        <v>1581</v>
      </c>
      <c r="D442" s="17" t="s">
        <v>1577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1210</v>
      </c>
      <c r="C443" s="17" t="s">
        <v>1582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1210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1235</v>
      </c>
      <c r="C445" s="17" t="s">
        <v>1583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1210</v>
      </c>
      <c r="C446" s="17" t="s">
        <v>1584</v>
      </c>
      <c r="D446" s="17" t="s">
        <v>1585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1210</v>
      </c>
      <c r="C447" s="17" t="s">
        <v>1586</v>
      </c>
      <c r="D447" s="17" t="s">
        <v>1586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1210</v>
      </c>
      <c r="C448" s="17" t="s">
        <v>1587</v>
      </c>
      <c r="D448" s="17" t="s">
        <v>1586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1213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1210</v>
      </c>
      <c r="C449" s="17" t="s">
        <v>1588</v>
      </c>
      <c r="D449" s="17" t="s">
        <v>1586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1210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1210</v>
      </c>
      <c r="C451" s="17" t="s">
        <v>1589</v>
      </c>
      <c r="D451" s="17" t="s">
        <v>1590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1210</v>
      </c>
      <c r="C452" s="17" t="s">
        <v>1591</v>
      </c>
      <c r="D452" s="17" t="s">
        <v>1590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1210</v>
      </c>
      <c r="C453" s="17" t="s">
        <v>1592</v>
      </c>
      <c r="D453" s="17" t="s">
        <v>1590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1210</v>
      </c>
      <c r="C454" s="17" t="s">
        <v>1593</v>
      </c>
      <c r="D454" s="17" t="s">
        <v>1590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1210</v>
      </c>
      <c r="C455" s="17" t="s">
        <v>1594</v>
      </c>
      <c r="D455" s="17" t="s">
        <v>1590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1210</v>
      </c>
      <c r="C456" s="17" t="s">
        <v>1595</v>
      </c>
      <c r="D456" s="17" t="s">
        <v>1590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1213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1234</v>
      </c>
      <c r="C457" s="17" t="s">
        <v>1596</v>
      </c>
      <c r="D457" s="17" t="s">
        <v>1590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1210</v>
      </c>
      <c r="C458" s="17" t="s">
        <v>480</v>
      </c>
      <c r="D458" s="17" t="s">
        <v>1590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1210</v>
      </c>
      <c r="C459" s="17" t="s">
        <v>877</v>
      </c>
      <c r="D459" s="17" t="s">
        <v>1590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1210</v>
      </c>
      <c r="C460" s="17" t="s">
        <v>1597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1213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1210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1210</v>
      </c>
      <c r="C462" s="17" t="s">
        <v>1598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1210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1235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1210</v>
      </c>
      <c r="C465" s="17" t="s">
        <v>1599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1226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1210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1210</v>
      </c>
      <c r="C468" s="17" t="s">
        <v>1600</v>
      </c>
      <c r="D468" s="17" t="s">
        <v>1601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1210</v>
      </c>
      <c r="C469" s="17" t="s">
        <v>618</v>
      </c>
      <c r="D469" s="17" t="s">
        <v>1601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1210</v>
      </c>
      <c r="C470" s="17" t="s">
        <v>302</v>
      </c>
      <c r="D470" s="17" t="s">
        <v>1601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1210</v>
      </c>
      <c r="C471" s="17" t="s">
        <v>1602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1213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1210</v>
      </c>
      <c r="C472" s="17" t="s">
        <v>1603</v>
      </c>
      <c r="D472" s="17" t="s">
        <v>1604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1235</v>
      </c>
      <c r="C473" s="17" t="s">
        <v>1604</v>
      </c>
      <c r="D473" s="17" t="s">
        <v>1604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1210</v>
      </c>
      <c r="C474" s="17" t="s">
        <v>1605</v>
      </c>
      <c r="D474" s="17" t="s">
        <v>1606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1210</v>
      </c>
      <c r="C475" s="17" t="s">
        <v>1607</v>
      </c>
      <c r="D475" s="17" t="s">
        <v>1606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1210</v>
      </c>
      <c r="C476" s="17" t="s">
        <v>1608</v>
      </c>
      <c r="D476" s="17" t="s">
        <v>1609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1210</v>
      </c>
      <c r="C477" s="17" t="s">
        <v>240</v>
      </c>
      <c r="D477" s="17" t="s">
        <v>1609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1235</v>
      </c>
      <c r="C478" s="17" t="s">
        <v>1610</v>
      </c>
      <c r="D478" s="17" t="s">
        <v>1611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1210</v>
      </c>
      <c r="C479" s="17" t="s">
        <v>1127</v>
      </c>
      <c r="D479" s="17" t="s">
        <v>1611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1210</v>
      </c>
      <c r="C480" s="17" t="s">
        <v>609</v>
      </c>
      <c r="D480" s="17" t="s">
        <v>1611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1210</v>
      </c>
      <c r="C481" s="17" t="s">
        <v>890</v>
      </c>
      <c r="D481" s="17" t="s">
        <v>1612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1235</v>
      </c>
      <c r="C482" s="17" t="s">
        <v>897</v>
      </c>
      <c r="D482" s="17" t="s">
        <v>1612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1210</v>
      </c>
      <c r="C483" s="17" t="s">
        <v>1613</v>
      </c>
      <c r="D483" s="17" t="s">
        <v>1614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1235</v>
      </c>
      <c r="C484" s="17" t="s">
        <v>1615</v>
      </c>
      <c r="D484" s="17" t="s">
        <v>1616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1210</v>
      </c>
      <c r="C485" s="17" t="s">
        <v>936</v>
      </c>
      <c r="D485" s="17" t="s">
        <v>1617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1210</v>
      </c>
      <c r="C486" s="17" t="s">
        <v>876</v>
      </c>
      <c r="D486" s="17" t="s">
        <v>1617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1210</v>
      </c>
      <c r="C487" s="17" t="s">
        <v>1618</v>
      </c>
      <c r="D487" s="17" t="s">
        <v>1617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1234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1210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1210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1226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1234</v>
      </c>
      <c r="C492" s="17" t="s">
        <v>636</v>
      </c>
      <c r="D492" s="17" t="s">
        <v>1619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1210</v>
      </c>
      <c r="C493" s="17" t="s">
        <v>1620</v>
      </c>
      <c r="D493" s="17" t="s">
        <v>1621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1210</v>
      </c>
      <c r="C494" s="17" t="s">
        <v>1622</v>
      </c>
      <c r="D494" s="17" t="s">
        <v>1621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1213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1210</v>
      </c>
      <c r="C495" s="17" t="s">
        <v>915</v>
      </c>
      <c r="D495" s="17" t="s">
        <v>1621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1210</v>
      </c>
      <c r="C496" s="17" t="s">
        <v>1623</v>
      </c>
      <c r="D496" s="17" t="s">
        <v>1624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1213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1210</v>
      </c>
      <c r="C497" s="17" t="s">
        <v>1625</v>
      </c>
      <c r="D497" s="17" t="s">
        <v>1624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1210</v>
      </c>
      <c r="C498" s="17" t="s">
        <v>1626</v>
      </c>
      <c r="D498" s="17" t="s">
        <v>1627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1235</v>
      </c>
      <c r="C499" s="17" t="s">
        <v>621</v>
      </c>
      <c r="D499" s="17" t="s">
        <v>1627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1210</v>
      </c>
      <c r="C500" s="17" t="s">
        <v>1628</v>
      </c>
      <c r="D500" s="17" t="s">
        <v>1627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1213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1210</v>
      </c>
      <c r="C501" s="17" t="s">
        <v>926</v>
      </c>
      <c r="D501" s="17" t="s">
        <v>1629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1210</v>
      </c>
      <c r="C502" s="17" t="s">
        <v>1630</v>
      </c>
      <c r="D502" s="17" t="s">
        <v>1631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1210</v>
      </c>
      <c r="C503" s="17" t="s">
        <v>1632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1210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1213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1210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1210</v>
      </c>
      <c r="C506" s="17" t="s">
        <v>1633</v>
      </c>
      <c r="D506" s="17" t="s">
        <v>1634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1213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1210</v>
      </c>
      <c r="C507" s="17" t="s">
        <v>1635</v>
      </c>
      <c r="D507" s="17" t="s">
        <v>1634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1213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1210</v>
      </c>
      <c r="C508" s="17" t="s">
        <v>1636</v>
      </c>
      <c r="D508" s="17" t="s">
        <v>1634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1213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1226</v>
      </c>
      <c r="C509" s="17" t="s">
        <v>1637</v>
      </c>
      <c r="D509" s="17" t="s">
        <v>1634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1235</v>
      </c>
      <c r="C510" s="17" t="s">
        <v>1638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1210</v>
      </c>
      <c r="C511" s="17" t="s">
        <v>1639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1210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1210</v>
      </c>
      <c r="C513" s="17" t="s">
        <v>1640</v>
      </c>
      <c r="D513" s="17" t="s">
        <v>1640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1210</v>
      </c>
      <c r="C514" s="17" t="s">
        <v>1641</v>
      </c>
      <c r="D514" s="17" t="s">
        <v>1642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1210</v>
      </c>
      <c r="C515" s="17" t="s">
        <v>1643</v>
      </c>
      <c r="D515" s="17" t="s">
        <v>1642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1210</v>
      </c>
      <c r="C516" s="17" t="s">
        <v>1644</v>
      </c>
      <c r="D516" s="17" t="s">
        <v>1642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1210</v>
      </c>
      <c r="C517" s="17" t="s">
        <v>1645</v>
      </c>
      <c r="D517" s="17" t="s">
        <v>1646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1210</v>
      </c>
      <c r="C518" s="17" t="s">
        <v>1647</v>
      </c>
      <c r="D518" s="17" t="s">
        <v>1646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1235</v>
      </c>
      <c r="C519" s="17" t="s">
        <v>1648</v>
      </c>
      <c r="D519" s="17" t="s">
        <v>1646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1210</v>
      </c>
      <c r="C520" s="17" t="s">
        <v>1649</v>
      </c>
      <c r="D520" s="17" t="s">
        <v>1646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1210</v>
      </c>
      <c r="C521" s="17" t="s">
        <v>1650</v>
      </c>
      <c r="D521" s="17" t="s">
        <v>1646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1243</v>
      </c>
      <c r="C522" s="17" t="s">
        <v>1651</v>
      </c>
      <c r="D522" s="17" t="s">
        <v>1646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1210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1210</v>
      </c>
      <c r="C524" s="17" t="s">
        <v>1652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1210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1210</v>
      </c>
      <c r="C526" s="17" t="s">
        <v>1653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1210</v>
      </c>
      <c r="C527" s="17" t="s">
        <v>1654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1210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1213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1210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1210</v>
      </c>
      <c r="C530" s="17" t="s">
        <v>1655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1210</v>
      </c>
      <c r="C531" s="17" t="s">
        <v>1656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1235</v>
      </c>
      <c r="C532" s="17" t="s">
        <v>1657</v>
      </c>
      <c r="D532" s="17" t="s">
        <v>1657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1210</v>
      </c>
      <c r="C533" s="17" t="s">
        <v>1658</v>
      </c>
      <c r="D533" s="17" t="s">
        <v>1657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1210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1210</v>
      </c>
      <c r="C535" s="17" t="s">
        <v>1659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1213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1210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1210</v>
      </c>
      <c r="C537" s="17" t="s">
        <v>1660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1210</v>
      </c>
      <c r="C538" s="17" t="s">
        <v>1661</v>
      </c>
      <c r="D538" s="17" t="s">
        <v>1662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1213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1210</v>
      </c>
      <c r="C539" s="17" t="s">
        <v>1662</v>
      </c>
      <c r="D539" s="17" t="s">
        <v>1662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1210</v>
      </c>
      <c r="C540" s="17" t="s">
        <v>1663</v>
      </c>
      <c r="D540" s="17" t="s">
        <v>1662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1210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1210</v>
      </c>
      <c r="C542" s="17" t="s">
        <v>1664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1210</v>
      </c>
      <c r="C543" s="17" t="s">
        <v>1665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1210</v>
      </c>
      <c r="C544" s="17" t="s">
        <v>1666</v>
      </c>
      <c r="D544" s="17" t="s">
        <v>1667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1210</v>
      </c>
      <c r="C545" s="17" t="s">
        <v>450</v>
      </c>
      <c r="D545" s="17" t="s">
        <v>1668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1210</v>
      </c>
      <c r="C546" s="17" t="s">
        <v>1415</v>
      </c>
      <c r="D546" s="17" t="s">
        <v>1669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1210</v>
      </c>
      <c r="C547" s="17" t="s">
        <v>704</v>
      </c>
      <c r="D547" s="17" t="s">
        <v>1670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1210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1210</v>
      </c>
      <c r="C549" s="17" t="s">
        <v>1671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1210</v>
      </c>
      <c r="C550" s="17" t="s">
        <v>1672</v>
      </c>
      <c r="D550" s="17" t="s">
        <v>1673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1210</v>
      </c>
      <c r="C551" s="17" t="s">
        <v>1674</v>
      </c>
      <c r="D551" s="17" t="s">
        <v>1673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1210</v>
      </c>
      <c r="C552" s="17" t="s">
        <v>1675</v>
      </c>
      <c r="D552" s="17" t="s">
        <v>1673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1210</v>
      </c>
      <c r="C553" s="17" t="s">
        <v>1676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1210</v>
      </c>
      <c r="C554" s="17" t="s">
        <v>1677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1210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1235</v>
      </c>
      <c r="C556" s="17" t="s">
        <v>1678</v>
      </c>
      <c r="D556" s="17" t="s">
        <v>1679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1210</v>
      </c>
      <c r="C557" s="17" t="s">
        <v>99</v>
      </c>
      <c r="D557" s="17" t="s">
        <v>1679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1210</v>
      </c>
      <c r="C558" s="17" t="s">
        <v>1680</v>
      </c>
      <c r="D558" s="17" t="s">
        <v>1679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1210</v>
      </c>
      <c r="C559" s="17" t="s">
        <v>1681</v>
      </c>
      <c r="D559" s="17" t="s">
        <v>1679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1210</v>
      </c>
      <c r="C560" s="17" t="s">
        <v>1523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1210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1217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1210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1210</v>
      </c>
      <c r="C564" s="17" t="s">
        <v>1682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1235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1210</v>
      </c>
      <c r="C566" s="17" t="s">
        <v>1683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1213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1235</v>
      </c>
      <c r="C567" s="17" t="s">
        <v>1403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1210</v>
      </c>
      <c r="C568" s="17" t="s">
        <v>1684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1210</v>
      </c>
      <c r="C569" s="17" t="s">
        <v>1685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1210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1210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1210</v>
      </c>
      <c r="C572" s="17" t="s">
        <v>1686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1235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1210</v>
      </c>
      <c r="C574" s="17" t="s">
        <v>1687</v>
      </c>
      <c r="D574" s="17" t="s">
        <v>1687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1226</v>
      </c>
      <c r="C575" s="17" t="s">
        <v>1688</v>
      </c>
      <c r="D575" s="17" t="s">
        <v>1689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1235</v>
      </c>
      <c r="C576" s="17" t="s">
        <v>1690</v>
      </c>
      <c r="D576" s="17" t="s">
        <v>1691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1235</v>
      </c>
      <c r="C577" s="17" t="s">
        <v>475</v>
      </c>
      <c r="D577" s="17" t="s">
        <v>1692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1210</v>
      </c>
      <c r="C578" s="17" t="s">
        <v>1693</v>
      </c>
      <c r="D578" s="17" t="s">
        <v>1692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1210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1210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1210</v>
      </c>
      <c r="C581" s="17" t="s">
        <v>1694</v>
      </c>
      <c r="D581" s="17" t="s">
        <v>1695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1213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1210</v>
      </c>
      <c r="C582" s="17" t="s">
        <v>1696</v>
      </c>
      <c r="D582" s="17" t="s">
        <v>1697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1210</v>
      </c>
      <c r="C583" s="17" t="s">
        <v>1698</v>
      </c>
      <c r="D583" s="17" t="s">
        <v>1697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1210</v>
      </c>
      <c r="C584" s="17" t="s">
        <v>874</v>
      </c>
      <c r="D584" s="17" t="s">
        <v>1699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1235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1210</v>
      </c>
      <c r="C586" s="17" t="s">
        <v>1700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1226</v>
      </c>
      <c r="C587" s="17" t="s">
        <v>1701</v>
      </c>
      <c r="D587" s="17" t="s">
        <v>1701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1210</v>
      </c>
      <c r="C588" s="17" t="s">
        <v>1702</v>
      </c>
      <c r="D588" s="17" t="s">
        <v>1703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1235</v>
      </c>
      <c r="C589" s="17" t="s">
        <v>1704</v>
      </c>
      <c r="D589" s="17" t="s">
        <v>1703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1210</v>
      </c>
      <c r="C590" s="17" t="s">
        <v>1705</v>
      </c>
      <c r="D590" s="17" t="s">
        <v>1703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1210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1210</v>
      </c>
      <c r="C592" s="17" t="s">
        <v>1706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1235</v>
      </c>
      <c r="C593" s="17" t="s">
        <v>1707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1235</v>
      </c>
      <c r="C594" s="17" t="s">
        <v>1708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1217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1210</v>
      </c>
      <c r="C596" s="17" t="s">
        <v>1709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1210</v>
      </c>
      <c r="C597" s="17" t="s">
        <v>1710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1210</v>
      </c>
      <c r="C598" s="17" t="s">
        <v>1711</v>
      </c>
      <c r="D598" s="17" t="s">
        <v>1712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1210</v>
      </c>
      <c r="C599" s="17" t="s">
        <v>141</v>
      </c>
      <c r="D599" s="17" t="s">
        <v>1712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1235</v>
      </c>
      <c r="C600" s="17" t="s">
        <v>896</v>
      </c>
      <c r="D600" s="17" t="s">
        <v>1531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1210</v>
      </c>
      <c r="C601" s="17" t="s">
        <v>1713</v>
      </c>
      <c r="D601" s="17" t="s">
        <v>1714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1210</v>
      </c>
      <c r="C602" s="17" t="s">
        <v>1715</v>
      </c>
      <c r="D602" s="17" t="s">
        <v>1716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1210</v>
      </c>
      <c r="C603" s="17" t="s">
        <v>1717</v>
      </c>
      <c r="D603" s="17" t="s">
        <v>1716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1226</v>
      </c>
      <c r="C604" s="17" t="s">
        <v>1718</v>
      </c>
      <c r="D604" s="17" t="s">
        <v>1716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1287</v>
      </c>
      <c r="C605" s="17" t="s">
        <v>1719</v>
      </c>
      <c r="D605" s="17" t="s">
        <v>1720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1210</v>
      </c>
      <c r="C606" s="17" t="s">
        <v>1721</v>
      </c>
      <c r="D606" s="17" t="s">
        <v>1720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1234</v>
      </c>
      <c r="C607" s="17" t="s">
        <v>1722</v>
      </c>
      <c r="D607" s="17" t="s">
        <v>1720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1287</v>
      </c>
      <c r="C608" s="17" t="s">
        <v>1723</v>
      </c>
      <c r="D608" s="17" t="s">
        <v>1724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1210</v>
      </c>
      <c r="C609" s="17" t="s">
        <v>1725</v>
      </c>
      <c r="D609" s="17" t="s">
        <v>1725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1210</v>
      </c>
      <c r="C610" s="17" t="s">
        <v>1726</v>
      </c>
      <c r="D610" s="17" t="s">
        <v>1726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1210</v>
      </c>
      <c r="C611" s="17" t="s">
        <v>1727</v>
      </c>
      <c r="D611" s="17" t="s">
        <v>1726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1243</v>
      </c>
      <c r="C612" s="17" t="s">
        <v>1728</v>
      </c>
      <c r="D612" s="17" t="s">
        <v>1726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1235</v>
      </c>
      <c r="C613" s="17" t="s">
        <v>268</v>
      </c>
      <c r="D613" s="17" t="s">
        <v>1729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1210</v>
      </c>
      <c r="C614" s="17" t="s">
        <v>1730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1211</v>
      </c>
      <c r="C615" s="17" t="s">
        <v>1731</v>
      </c>
      <c r="D615" s="17" t="s">
        <v>1732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1235</v>
      </c>
      <c r="C616" s="17" t="s">
        <v>1733</v>
      </c>
      <c r="D616" s="17" t="s">
        <v>1732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1210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1226</v>
      </c>
      <c r="C618" s="17" t="s">
        <v>1734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1210</v>
      </c>
      <c r="C619" s="17" t="s">
        <v>1735</v>
      </c>
      <c r="D619" s="17" t="s">
        <v>1735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1235</v>
      </c>
      <c r="C620" s="17" t="s">
        <v>1736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1210</v>
      </c>
      <c r="C621" s="17" t="s">
        <v>1737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1210</v>
      </c>
      <c r="C622" s="17" t="s">
        <v>1738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1217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1210</v>
      </c>
      <c r="C624" s="17" t="s">
        <v>1739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1210</v>
      </c>
      <c r="C625" s="17" t="s">
        <v>1740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1210</v>
      </c>
      <c r="C626" s="17" t="s">
        <v>1741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1210</v>
      </c>
      <c r="C627" s="17" t="s">
        <v>1742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1235</v>
      </c>
      <c r="C628" s="17" t="s">
        <v>1743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1210</v>
      </c>
      <c r="C629" s="17" t="s">
        <v>1744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1210</v>
      </c>
      <c r="C630" s="17" t="s">
        <v>1745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1210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1235</v>
      </c>
      <c r="C632" s="17" t="s">
        <v>1746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1235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1210</v>
      </c>
      <c r="C634" s="17" t="s">
        <v>1747</v>
      </c>
      <c r="D634" s="17" t="s">
        <v>1748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1210</v>
      </c>
      <c r="C635" s="17" t="s">
        <v>1749</v>
      </c>
      <c r="D635" s="17" t="s">
        <v>1748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1210</v>
      </c>
      <c r="C636" s="17" t="s">
        <v>1750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1210</v>
      </c>
      <c r="C637" s="17" t="s">
        <v>1751</v>
      </c>
      <c r="D637" s="17" t="s">
        <v>1752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1210</v>
      </c>
      <c r="C638" s="17" t="s">
        <v>1752</v>
      </c>
      <c r="D638" s="17" t="s">
        <v>1752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1235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1210</v>
      </c>
      <c r="C640" s="17" t="s">
        <v>1753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1210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1210</v>
      </c>
      <c r="C642" s="17" t="s">
        <v>1754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1210</v>
      </c>
      <c r="C643" s="17" t="s">
        <v>1755</v>
      </c>
      <c r="D643" s="17" t="s">
        <v>1756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1210</v>
      </c>
      <c r="C644" s="17" t="s">
        <v>156</v>
      </c>
      <c r="D644" s="17" t="s">
        <v>1756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1210</v>
      </c>
      <c r="C645" s="17" t="s">
        <v>1757</v>
      </c>
      <c r="D645" s="17" t="s">
        <v>1758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1210</v>
      </c>
      <c r="C646" s="17" t="s">
        <v>1380</v>
      </c>
      <c r="D646" s="17" t="s">
        <v>1759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1235</v>
      </c>
      <c r="C647" s="17" t="s">
        <v>1759</v>
      </c>
      <c r="D647" s="17" t="s">
        <v>1759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1210</v>
      </c>
      <c r="C648" s="17" t="s">
        <v>1760</v>
      </c>
      <c r="D648" s="17" t="s">
        <v>1300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1210</v>
      </c>
      <c r="C649" s="17" t="s">
        <v>1761</v>
      </c>
      <c r="D649" s="17" t="s">
        <v>1300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1210</v>
      </c>
      <c r="C650" s="17" t="s">
        <v>626</v>
      </c>
      <c r="D650" s="17" t="s">
        <v>1300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1210</v>
      </c>
      <c r="C651" s="17" t="s">
        <v>1762</v>
      </c>
      <c r="D651" s="17" t="s">
        <v>1300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1210</v>
      </c>
      <c r="C652" s="17" t="s">
        <v>1301</v>
      </c>
      <c r="D652" s="17" t="s">
        <v>1300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1210</v>
      </c>
      <c r="C653" s="17" t="s">
        <v>636</v>
      </c>
      <c r="D653" s="17" t="s">
        <v>1300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1210</v>
      </c>
      <c r="C654" s="17" t="s">
        <v>1763</v>
      </c>
      <c r="D654" s="17" t="s">
        <v>1764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1213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1210</v>
      </c>
      <c r="C655" s="17" t="s">
        <v>1765</v>
      </c>
      <c r="D655" s="17" t="s">
        <v>1766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1210</v>
      </c>
      <c r="C656" s="17" t="s">
        <v>1014</v>
      </c>
      <c r="D656" s="17" t="s">
        <v>1766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1210</v>
      </c>
      <c r="C657" s="17" t="s">
        <v>1767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1210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1210</v>
      </c>
      <c r="C659" s="17" t="s">
        <v>1768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1226</v>
      </c>
      <c r="C660" s="17" t="s">
        <v>1083</v>
      </c>
      <c r="D660" s="17" t="s">
        <v>1084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1235</v>
      </c>
      <c r="C661" s="17" t="s">
        <v>1769</v>
      </c>
      <c r="D661" s="17" t="s">
        <v>1045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1235</v>
      </c>
      <c r="C662" s="17" t="s">
        <v>1770</v>
      </c>
      <c r="D662" s="17" t="s">
        <v>1045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1210</v>
      </c>
      <c r="C663" s="17" t="s">
        <v>1771</v>
      </c>
      <c r="D663" s="17" t="s">
        <v>1772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1213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1217</v>
      </c>
      <c r="C664" s="17" t="s">
        <v>73</v>
      </c>
      <c r="D664" s="17" t="s">
        <v>1772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1210</v>
      </c>
      <c r="C665" s="17" t="s">
        <v>1773</v>
      </c>
      <c r="D665" s="17" t="s">
        <v>1772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1213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1210</v>
      </c>
      <c r="C666" s="17" t="s">
        <v>1774</v>
      </c>
      <c r="D666" s="17" t="s">
        <v>1772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1210</v>
      </c>
      <c r="C667" s="17" t="s">
        <v>102</v>
      </c>
      <c r="D667" s="17" t="s">
        <v>1772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1234</v>
      </c>
      <c r="C668" s="17" t="s">
        <v>1775</v>
      </c>
      <c r="D668" s="17" t="s">
        <v>1772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1213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1210</v>
      </c>
      <c r="C669" s="17" t="s">
        <v>1035</v>
      </c>
      <c r="D669" s="17" t="s">
        <v>1772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1213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1210</v>
      </c>
      <c r="C670" s="17" t="s">
        <v>1776</v>
      </c>
      <c r="D670" s="17" t="s">
        <v>1772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1213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1210</v>
      </c>
      <c r="C671" s="17" t="s">
        <v>1777</v>
      </c>
      <c r="D671" s="17" t="s">
        <v>1772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1213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1226</v>
      </c>
      <c r="C672" s="17" t="s">
        <v>1778</v>
      </c>
      <c r="D672" s="17" t="s">
        <v>1772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1213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1210</v>
      </c>
      <c r="C673" s="17" t="s">
        <v>1779</v>
      </c>
      <c r="D673" s="17" t="s">
        <v>1772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1213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1210</v>
      </c>
      <c r="C674" s="17" t="s">
        <v>1780</v>
      </c>
      <c r="D674" s="17" t="s">
        <v>1772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1213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1210</v>
      </c>
      <c r="C675" s="17" t="s">
        <v>1781</v>
      </c>
      <c r="D675" s="17" t="s">
        <v>1772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1210</v>
      </c>
      <c r="C676" s="17" t="s">
        <v>1782</v>
      </c>
      <c r="D676" s="17" t="s">
        <v>1772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1210</v>
      </c>
      <c r="C677" s="17" t="s">
        <v>1783</v>
      </c>
      <c r="D677" s="17" t="s">
        <v>1772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1234</v>
      </c>
      <c r="C678" s="17" t="s">
        <v>1784</v>
      </c>
      <c r="D678" s="17" t="s">
        <v>1772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1213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1234</v>
      </c>
      <c r="C679" s="17" t="s">
        <v>1785</v>
      </c>
      <c r="D679" s="17" t="s">
        <v>1772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1213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1210</v>
      </c>
      <c r="C680" s="17" t="s">
        <v>1786</v>
      </c>
      <c r="D680" s="17" t="s">
        <v>1772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1213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1235</v>
      </c>
      <c r="C681" s="17" t="s">
        <v>1787</v>
      </c>
      <c r="D681" s="17" t="s">
        <v>1772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1213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1234</v>
      </c>
      <c r="C682" s="17" t="s">
        <v>454</v>
      </c>
      <c r="D682" s="17" t="s">
        <v>1772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1210</v>
      </c>
      <c r="C683" s="17" t="s">
        <v>1788</v>
      </c>
      <c r="D683" s="17" t="s">
        <v>1772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1210</v>
      </c>
      <c r="C684" s="17" t="s">
        <v>1789</v>
      </c>
      <c r="D684" s="17" t="s">
        <v>1772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1213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1234</v>
      </c>
      <c r="C685" s="17" t="s">
        <v>1790</v>
      </c>
      <c r="D685" s="17" t="s">
        <v>1772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1213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1234</v>
      </c>
      <c r="C686" s="17" t="s">
        <v>1791</v>
      </c>
      <c r="D686" s="17" t="s">
        <v>1772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1213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1210</v>
      </c>
      <c r="C687" s="17" t="s">
        <v>1792</v>
      </c>
      <c r="D687" s="17" t="s">
        <v>1772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1234</v>
      </c>
      <c r="C688" s="17" t="s">
        <v>1793</v>
      </c>
      <c r="D688" s="17" t="s">
        <v>1772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1234</v>
      </c>
      <c r="C689" s="17" t="s">
        <v>1794</v>
      </c>
      <c r="D689" s="17" t="s">
        <v>1772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1235</v>
      </c>
      <c r="C690" s="17" t="s">
        <v>1795</v>
      </c>
      <c r="D690" s="17" t="s">
        <v>1772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1213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1226</v>
      </c>
      <c r="C691" s="17" t="s">
        <v>1079</v>
      </c>
      <c r="D691" s="17" t="s">
        <v>1080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1210</v>
      </c>
      <c r="C692" s="17" t="s">
        <v>1109</v>
      </c>
      <c r="D692" s="17" t="s">
        <v>1109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1210</v>
      </c>
      <c r="C693" s="17" t="s">
        <v>1796</v>
      </c>
      <c r="D693" s="17" t="s">
        <v>1109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1235</v>
      </c>
      <c r="C694" s="17" t="s">
        <v>1797</v>
      </c>
      <c r="D694" s="17" t="s">
        <v>1109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1210</v>
      </c>
      <c r="C695" s="17" t="s">
        <v>1798</v>
      </c>
      <c r="D695" s="17" t="s">
        <v>1798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1210</v>
      </c>
      <c r="C696" s="17" t="s">
        <v>243</v>
      </c>
      <c r="D696" s="17" t="s">
        <v>1798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1234</v>
      </c>
      <c r="C697" s="17" t="s">
        <v>1799</v>
      </c>
      <c r="D697" s="17" t="s">
        <v>1800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1210</v>
      </c>
      <c r="C698" s="17" t="s">
        <v>1801</v>
      </c>
      <c r="D698" s="17" t="s">
        <v>1801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1210</v>
      </c>
      <c r="C699" s="17" t="s">
        <v>1028</v>
      </c>
      <c r="D699" s="17" t="s">
        <v>1029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1234</v>
      </c>
      <c r="C700" s="17" t="s">
        <v>1087</v>
      </c>
      <c r="D700" s="17" t="s">
        <v>1088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1213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1210</v>
      </c>
      <c r="C701" s="17" t="s">
        <v>1802</v>
      </c>
      <c r="D701" s="17" t="s">
        <v>1088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1235</v>
      </c>
      <c r="C702" s="17" t="s">
        <v>1099</v>
      </c>
      <c r="D702" s="17" t="s">
        <v>1088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1210</v>
      </c>
      <c r="C703" s="17" t="s">
        <v>1076</v>
      </c>
      <c r="D703" s="17" t="s">
        <v>1073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1210</v>
      </c>
      <c r="C704" s="17" t="s">
        <v>1078</v>
      </c>
      <c r="D704" s="17" t="s">
        <v>1073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1235</v>
      </c>
      <c r="C705" s="17" t="s">
        <v>1072</v>
      </c>
      <c r="D705" s="17" t="s">
        <v>1073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1210</v>
      </c>
      <c r="C706" s="17" t="s">
        <v>1105</v>
      </c>
      <c r="D706" s="17" t="s">
        <v>1106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1210</v>
      </c>
      <c r="C707" s="17" t="s">
        <v>1803</v>
      </c>
      <c r="D707" s="17" t="s">
        <v>1106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1226</v>
      </c>
      <c r="C708" s="17" t="s">
        <v>1804</v>
      </c>
      <c r="D708" s="17" t="s">
        <v>1106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1210</v>
      </c>
      <c r="C709" s="17" t="s">
        <v>1805</v>
      </c>
      <c r="D709" s="17" t="s">
        <v>1806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1210</v>
      </c>
      <c r="C710" s="17" t="s">
        <v>1807</v>
      </c>
      <c r="D710" s="17" t="s">
        <v>1104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1210</v>
      </c>
      <c r="C711" s="17" t="s">
        <v>1071</v>
      </c>
      <c r="D711" s="17" t="s">
        <v>1071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1210</v>
      </c>
      <c r="C712" s="17" t="s">
        <v>1808</v>
      </c>
      <c r="D712" s="17" t="s">
        <v>1071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1210</v>
      </c>
      <c r="C713" s="17" t="s">
        <v>240</v>
      </c>
      <c r="D713" s="17" t="s">
        <v>1071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1226</v>
      </c>
      <c r="C714" s="17" t="s">
        <v>1809</v>
      </c>
      <c r="D714" s="17" t="s">
        <v>1054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1210</v>
      </c>
      <c r="C715" s="17" t="s">
        <v>1050</v>
      </c>
      <c r="D715" s="17" t="s">
        <v>1051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1234</v>
      </c>
      <c r="C716" s="17" t="s">
        <v>1810</v>
      </c>
      <c r="D716" s="17" t="s">
        <v>1038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1210</v>
      </c>
      <c r="C717" s="17" t="s">
        <v>1038</v>
      </c>
      <c r="D717" s="17" t="s">
        <v>1038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1210</v>
      </c>
      <c r="C718" s="17" t="s">
        <v>1037</v>
      </c>
      <c r="D718" s="17" t="s">
        <v>1038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1210</v>
      </c>
      <c r="C719" s="17" t="s">
        <v>1811</v>
      </c>
      <c r="D719" s="17" t="s">
        <v>1038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1210</v>
      </c>
      <c r="C720" s="17" t="s">
        <v>1812</v>
      </c>
      <c r="D720" s="17" t="s">
        <v>1038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1210</v>
      </c>
      <c r="C721" s="17" t="s">
        <v>755</v>
      </c>
      <c r="D721" s="17" t="s">
        <v>1813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1235</v>
      </c>
      <c r="C722" s="17" t="s">
        <v>1814</v>
      </c>
      <c r="D722" s="17" t="s">
        <v>1814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1210</v>
      </c>
      <c r="C723" s="17" t="s">
        <v>1815</v>
      </c>
      <c r="D723" s="17" t="s">
        <v>1814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1210</v>
      </c>
      <c r="C724" s="17" t="s">
        <v>1816</v>
      </c>
      <c r="D724" s="17" t="s">
        <v>1816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1210</v>
      </c>
      <c r="C725" s="17" t="s">
        <v>1041</v>
      </c>
      <c r="D725" s="17" t="s">
        <v>1041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1210</v>
      </c>
      <c r="C726" s="17" t="s">
        <v>1016</v>
      </c>
      <c r="D726" s="17" t="s">
        <v>1017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1210</v>
      </c>
      <c r="C727" s="17" t="s">
        <v>1817</v>
      </c>
      <c r="D727" s="17" t="s">
        <v>1017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1235</v>
      </c>
      <c r="C728" s="17" t="s">
        <v>1067</v>
      </c>
      <c r="D728" s="17" t="s">
        <v>1067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1210</v>
      </c>
      <c r="C729" s="17" t="s">
        <v>141</v>
      </c>
      <c r="D729" s="17" t="s">
        <v>1067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1243</v>
      </c>
      <c r="C730" s="17" t="s">
        <v>1818</v>
      </c>
      <c r="D730" s="17" t="s">
        <v>1067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1210</v>
      </c>
      <c r="C731" s="17" t="s">
        <v>1819</v>
      </c>
      <c r="D731" s="17" t="s">
        <v>1124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1210</v>
      </c>
      <c r="C732" s="17" t="s">
        <v>1820</v>
      </c>
      <c r="D732" s="17" t="s">
        <v>1124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1210</v>
      </c>
      <c r="C733" s="17" t="s">
        <v>1821</v>
      </c>
      <c r="D733" s="17" t="s">
        <v>1124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1235</v>
      </c>
      <c r="C734" s="17" t="s">
        <v>1599</v>
      </c>
      <c r="D734" s="17" t="s">
        <v>1822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1213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1210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1234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1226</v>
      </c>
      <c r="C737" s="17" t="s">
        <v>1046</v>
      </c>
      <c r="D737" s="17" t="s">
        <v>1047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1235</v>
      </c>
      <c r="C738" s="17" t="s">
        <v>1010</v>
      </c>
      <c r="D738" s="17" t="s">
        <v>1010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1210</v>
      </c>
      <c r="C739" s="17" t="s">
        <v>1823</v>
      </c>
      <c r="D739" s="17" t="s">
        <v>1824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1210</v>
      </c>
      <c r="C740" s="17" t="s">
        <v>1824</v>
      </c>
      <c r="D740" s="17" t="s">
        <v>1824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1210</v>
      </c>
      <c r="C741" s="17" t="s">
        <v>1825</v>
      </c>
      <c r="D741" s="17" t="s">
        <v>1824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1210</v>
      </c>
      <c r="C742" s="17" t="s">
        <v>1125</v>
      </c>
      <c r="D742" s="17" t="s">
        <v>1126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1213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1210</v>
      </c>
      <c r="C743" s="17" t="s">
        <v>1826</v>
      </c>
      <c r="D743" s="17" t="s">
        <v>1126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1213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1210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1210</v>
      </c>
      <c r="C745" s="17" t="s">
        <v>99</v>
      </c>
      <c r="D745" s="17" t="s">
        <v>1034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1234</v>
      </c>
      <c r="C746" s="17" t="s">
        <v>1827</v>
      </c>
      <c r="D746" s="17" t="s">
        <v>1828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1235</v>
      </c>
      <c r="C747" s="17" t="s">
        <v>1829</v>
      </c>
      <c r="D747" s="17" t="s">
        <v>1036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1287</v>
      </c>
      <c r="C748" s="17" t="s">
        <v>1035</v>
      </c>
      <c r="D748" s="17" t="s">
        <v>1036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1210</v>
      </c>
      <c r="C749" s="17" t="s">
        <v>1830</v>
      </c>
      <c r="D749" s="17" t="s">
        <v>1036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1210</v>
      </c>
      <c r="C750" s="17" t="s">
        <v>1831</v>
      </c>
      <c r="D750" s="17" t="s">
        <v>1832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1234</v>
      </c>
      <c r="C751" s="17" t="s">
        <v>943</v>
      </c>
      <c r="D751" s="17" t="s">
        <v>1832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1210</v>
      </c>
      <c r="C752" s="17" t="s">
        <v>1833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1210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1210</v>
      </c>
      <c r="C754" s="17" t="s">
        <v>1834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1243</v>
      </c>
      <c r="C755" s="17" t="s">
        <v>1102</v>
      </c>
      <c r="D755" s="17" t="s">
        <v>1835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1563</v>
      </c>
      <c r="C756" s="17" t="s">
        <v>1836</v>
      </c>
      <c r="D756" s="17" t="s">
        <v>1837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1210</v>
      </c>
      <c r="C757" s="17" t="s">
        <v>82</v>
      </c>
      <c r="D757" s="17" t="s">
        <v>1837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1210</v>
      </c>
      <c r="C758" s="17" t="s">
        <v>1131</v>
      </c>
      <c r="D758" s="17" t="s">
        <v>1131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1210</v>
      </c>
      <c r="C759" s="17" t="s">
        <v>1095</v>
      </c>
      <c r="D759" s="17" t="s">
        <v>1096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1235</v>
      </c>
      <c r="C760" s="17" t="s">
        <v>1838</v>
      </c>
      <c r="D760" s="17" t="s">
        <v>1133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1210</v>
      </c>
      <c r="C761" s="17" t="s">
        <v>1039</v>
      </c>
      <c r="D761" s="17" t="s">
        <v>1039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1235</v>
      </c>
      <c r="C762" s="17" t="s">
        <v>1065</v>
      </c>
      <c r="D762" s="17" t="s">
        <v>1065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1235</v>
      </c>
      <c r="C763" s="17" t="s">
        <v>1839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1243</v>
      </c>
      <c r="C764" s="17" t="s">
        <v>1840</v>
      </c>
      <c r="D764" s="17" t="s">
        <v>1090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1210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1210</v>
      </c>
      <c r="C766" s="17" t="s">
        <v>1841</v>
      </c>
      <c r="D766" s="17" t="s">
        <v>1842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1210</v>
      </c>
      <c r="C767" s="17" t="s">
        <v>1163</v>
      </c>
      <c r="D767" s="17" t="s">
        <v>1163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1210</v>
      </c>
      <c r="C768" s="17" t="s">
        <v>1843</v>
      </c>
      <c r="D768" s="17" t="s">
        <v>1844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1210</v>
      </c>
      <c r="C769" s="17" t="s">
        <v>1074</v>
      </c>
      <c r="D769" s="17" t="s">
        <v>1075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1234</v>
      </c>
      <c r="C770" s="17" t="s">
        <v>1845</v>
      </c>
      <c r="D770" s="17" t="s">
        <v>1075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1210</v>
      </c>
      <c r="C771" s="17" t="s">
        <v>1284</v>
      </c>
      <c r="D771" s="17" t="s">
        <v>1075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1210</v>
      </c>
      <c r="C772" s="17" t="s">
        <v>1846</v>
      </c>
      <c r="D772" s="17" t="s">
        <v>1075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1234</v>
      </c>
      <c r="C773" s="17" t="s">
        <v>1140</v>
      </c>
      <c r="D773" s="17" t="s">
        <v>1140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1234</v>
      </c>
      <c r="C774" s="17" t="s">
        <v>1847</v>
      </c>
      <c r="D774" s="17" t="s">
        <v>1086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1213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1287</v>
      </c>
      <c r="C775" s="17" t="s">
        <v>1048</v>
      </c>
      <c r="D775" s="17" t="s">
        <v>1049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1210</v>
      </c>
      <c r="C776" s="17" t="s">
        <v>1491</v>
      </c>
      <c r="D776" s="17" t="s">
        <v>1158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1210</v>
      </c>
      <c r="C777" s="17" t="s">
        <v>1097</v>
      </c>
      <c r="D777" s="17" t="s">
        <v>1097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1210</v>
      </c>
      <c r="C778" s="17" t="s">
        <v>1052</v>
      </c>
      <c r="D778" s="17" t="s">
        <v>1052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1210</v>
      </c>
      <c r="C779" s="17" t="s">
        <v>1107</v>
      </c>
      <c r="D779" s="17" t="s">
        <v>1052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1213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1234</v>
      </c>
      <c r="C780" s="17" t="s">
        <v>1848</v>
      </c>
      <c r="D780" s="17" t="s">
        <v>1058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1287</v>
      </c>
      <c r="C781" s="17" t="s">
        <v>1068</v>
      </c>
      <c r="D781" s="17" t="s">
        <v>1058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1210</v>
      </c>
      <c r="C782" s="17" t="s">
        <v>434</v>
      </c>
      <c r="D782" s="17" t="s">
        <v>1849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1210</v>
      </c>
      <c r="C783" s="17" t="s">
        <v>1779</v>
      </c>
      <c r="D783" s="17" t="s">
        <v>1061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1235</v>
      </c>
      <c r="C784" s="17" t="s">
        <v>1060</v>
      </c>
      <c r="D784" s="17" t="s">
        <v>1061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1210</v>
      </c>
      <c r="C785" s="17" t="s">
        <v>943</v>
      </c>
      <c r="D785" s="17" t="s">
        <v>1061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1234</v>
      </c>
      <c r="C786" s="17" t="s">
        <v>1066</v>
      </c>
      <c r="D786" s="17" t="s">
        <v>1066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1211</v>
      </c>
      <c r="C787" s="17" t="s">
        <v>1850</v>
      </c>
      <c r="D787" s="17" t="s">
        <v>1850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1235</v>
      </c>
      <c r="C788" s="17" t="s">
        <v>1851</v>
      </c>
      <c r="D788" s="17" t="s">
        <v>1852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1213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1210</v>
      </c>
      <c r="C789" s="17" t="s">
        <v>440</v>
      </c>
      <c r="D789" s="17" t="s">
        <v>1043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1210</v>
      </c>
      <c r="C790" s="17" t="s">
        <v>1064</v>
      </c>
      <c r="D790" s="17" t="s">
        <v>1043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1210</v>
      </c>
      <c r="C791" s="17" t="s">
        <v>1853</v>
      </c>
      <c r="D791" s="17" t="s">
        <v>1043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1210</v>
      </c>
      <c r="C792" s="17" t="s">
        <v>1107</v>
      </c>
      <c r="D792" s="17" t="s">
        <v>1043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1210</v>
      </c>
      <c r="C793" s="17" t="s">
        <v>1043</v>
      </c>
      <c r="D793" s="17" t="s">
        <v>1043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1235</v>
      </c>
      <c r="C794" s="17" t="s">
        <v>1854</v>
      </c>
      <c r="D794" s="17" t="s">
        <v>1855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1234</v>
      </c>
      <c r="C795" s="17" t="s">
        <v>1856</v>
      </c>
      <c r="D795" s="17" t="s">
        <v>1857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1213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1210</v>
      </c>
      <c r="C796" s="17" t="s">
        <v>1858</v>
      </c>
      <c r="D796" s="17" t="s">
        <v>1858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1213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1210</v>
      </c>
      <c r="C797" s="17" t="s">
        <v>1859</v>
      </c>
      <c r="D797" s="17" t="s">
        <v>1859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1210</v>
      </c>
      <c r="C798" s="17" t="s">
        <v>1860</v>
      </c>
      <c r="D798" s="17" t="s">
        <v>1336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1234</v>
      </c>
      <c r="C799" s="17" t="s">
        <v>1861</v>
      </c>
      <c r="D799" s="17" t="s">
        <v>1033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1210</v>
      </c>
      <c r="C800" s="17" t="s">
        <v>1144</v>
      </c>
      <c r="D800" s="17" t="s">
        <v>1144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1226</v>
      </c>
      <c r="C801" s="17" t="s">
        <v>1862</v>
      </c>
      <c r="D801" s="17" t="s">
        <v>1093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1226</v>
      </c>
      <c r="C802" s="17" t="s">
        <v>1863</v>
      </c>
      <c r="D802" s="17" t="s">
        <v>1145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1234</v>
      </c>
      <c r="C803" s="17" t="s">
        <v>1864</v>
      </c>
      <c r="D803" s="17" t="s">
        <v>1145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1210</v>
      </c>
      <c r="C804" s="17" t="s">
        <v>1865</v>
      </c>
      <c r="D804" s="17" t="s">
        <v>1866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1211</v>
      </c>
      <c r="C805" s="17" t="s">
        <v>1867</v>
      </c>
      <c r="D805" s="17" t="s">
        <v>1866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1210</v>
      </c>
      <c r="C806" s="17" t="s">
        <v>1748</v>
      </c>
      <c r="D806" s="17" t="s">
        <v>1866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1211</v>
      </c>
      <c r="C807" s="17" t="s">
        <v>1868</v>
      </c>
      <c r="D807" s="17" t="s">
        <v>1866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1210</v>
      </c>
      <c r="C808" s="17" t="s">
        <v>1869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1243</v>
      </c>
      <c r="C809" s="17" t="s">
        <v>1870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1235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1210</v>
      </c>
      <c r="C811" s="17" t="s">
        <v>1871</v>
      </c>
      <c r="D811" s="17" t="s">
        <v>1872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1210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1210</v>
      </c>
      <c r="C813" s="17" t="s">
        <v>1873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1210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1235</v>
      </c>
      <c r="C815" s="17" t="s">
        <v>1874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1213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1210</v>
      </c>
      <c r="C816" s="17" t="s">
        <v>1875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1210</v>
      </c>
      <c r="C817" s="17" t="s">
        <v>1876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1210</v>
      </c>
      <c r="C818" s="17" t="s">
        <v>1435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1210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1235</v>
      </c>
      <c r="C820" s="17" t="s">
        <v>1877</v>
      </c>
      <c r="D820" s="17" t="s">
        <v>1877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1213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1234</v>
      </c>
      <c r="C821" s="17" t="s">
        <v>1878</v>
      </c>
      <c r="D821" s="17" t="s">
        <v>1877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1210</v>
      </c>
      <c r="C822" s="17" t="s">
        <v>1879</v>
      </c>
      <c r="D822" s="17" t="s">
        <v>1877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1210</v>
      </c>
      <c r="C823" s="17" t="s">
        <v>1880</v>
      </c>
      <c r="D823" s="17" t="s">
        <v>1877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1210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1235</v>
      </c>
      <c r="C825" s="17" t="s">
        <v>1881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1210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1235</v>
      </c>
      <c r="C827" s="17" t="s">
        <v>1882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1226</v>
      </c>
      <c r="C828" s="17" t="s">
        <v>1883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1210</v>
      </c>
      <c r="C829" s="17" t="s">
        <v>1884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1210</v>
      </c>
      <c r="C830" s="17" t="s">
        <v>1885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1235</v>
      </c>
      <c r="C831" s="17" t="s">
        <v>1886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1210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1235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1210</v>
      </c>
      <c r="C834" s="17" t="s">
        <v>1887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1210</v>
      </c>
      <c r="C835" s="17" t="s">
        <v>1888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1210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1210</v>
      </c>
      <c r="C837" s="17" t="s">
        <v>1889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1210</v>
      </c>
      <c r="C838" s="17" t="s">
        <v>1890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1210</v>
      </c>
      <c r="C839" s="17" t="s">
        <v>1891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1235</v>
      </c>
      <c r="C840" s="17" t="s">
        <v>1892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1210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1210</v>
      </c>
      <c r="C842" s="17" t="s">
        <v>1893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1210</v>
      </c>
      <c r="C843" s="17" t="s">
        <v>1894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1210</v>
      </c>
      <c r="C844" s="17" t="s">
        <v>1895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1234</v>
      </c>
      <c r="C845" s="17" t="s">
        <v>1896</v>
      </c>
      <c r="D845" s="17" t="s">
        <v>1897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1213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1235</v>
      </c>
      <c r="C846" s="17" t="s">
        <v>1898</v>
      </c>
      <c r="D846" s="17" t="s">
        <v>1897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1210</v>
      </c>
      <c r="C847" s="17" t="s">
        <v>1899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1210</v>
      </c>
      <c r="C848" s="17" t="s">
        <v>1900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1210</v>
      </c>
      <c r="C849" s="17" t="s">
        <v>1901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1210</v>
      </c>
      <c r="C850" s="17" t="s">
        <v>1902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1210</v>
      </c>
      <c r="C851" s="17" t="s">
        <v>1903</v>
      </c>
      <c r="D851" s="17" t="s">
        <v>1903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1226</v>
      </c>
      <c r="C852" s="17" t="s">
        <v>1904</v>
      </c>
      <c r="D852" s="17" t="s">
        <v>1905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1210</v>
      </c>
      <c r="C853" s="17" t="s">
        <v>1906</v>
      </c>
      <c r="D853" s="17" t="s">
        <v>1905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1210</v>
      </c>
      <c r="C854" s="17" t="s">
        <v>801</v>
      </c>
      <c r="D854" s="17" t="s">
        <v>1905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1210</v>
      </c>
      <c r="C855" s="17" t="s">
        <v>1907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1210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1908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1234</v>
      </c>
      <c r="C858" s="17" t="s">
        <v>1909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1235</v>
      </c>
      <c r="C859" s="17" t="s">
        <v>1910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1210</v>
      </c>
      <c r="C860" s="17" t="s">
        <v>1911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1235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1210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1234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1210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1210</v>
      </c>
      <c r="C865" s="17" t="s">
        <v>1697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1210</v>
      </c>
      <c r="C866" s="17" t="s">
        <v>1912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1210</v>
      </c>
      <c r="C867" s="17" t="s">
        <v>1913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1210</v>
      </c>
      <c r="C868" s="17" t="s">
        <v>1914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1210</v>
      </c>
      <c r="C869" s="17" t="s">
        <v>1915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1210</v>
      </c>
      <c r="C870" s="17" t="s">
        <v>1916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1210</v>
      </c>
      <c r="C871" s="17" t="s">
        <v>1917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1213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1210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1210</v>
      </c>
      <c r="C873" s="17" t="s">
        <v>1918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1210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1210</v>
      </c>
      <c r="C875" s="17" t="s">
        <v>1107</v>
      </c>
      <c r="D875" s="17" t="s">
        <v>1919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1210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1210</v>
      </c>
      <c r="C877" s="17" t="s">
        <v>1920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1210</v>
      </c>
      <c r="C878" s="17" t="s">
        <v>1921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1235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1210</v>
      </c>
      <c r="C880" s="17" t="s">
        <v>1922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1210</v>
      </c>
      <c r="C881" s="17" t="s">
        <v>1923</v>
      </c>
      <c r="D881" s="17" t="s">
        <v>1924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1210</v>
      </c>
      <c r="C882" s="17" t="s">
        <v>1925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1210</v>
      </c>
      <c r="C883" s="17" t="s">
        <v>1926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1210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1210</v>
      </c>
      <c r="C885" s="17" t="s">
        <v>1927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1210</v>
      </c>
      <c r="C886" s="17" t="s">
        <v>1928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1210</v>
      </c>
      <c r="C887" s="17" t="s">
        <v>1929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1210</v>
      </c>
      <c r="C888" s="17" t="s">
        <v>1930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1235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1235</v>
      </c>
      <c r="C890" s="17" t="s">
        <v>1884</v>
      </c>
      <c r="D890" s="17" t="s">
        <v>1931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1210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1235</v>
      </c>
      <c r="C892" s="17" t="s">
        <v>1932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1213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1210</v>
      </c>
      <c r="C893" s="17" t="s">
        <v>1933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1210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1210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1234</v>
      </c>
      <c r="C896" s="17" t="s">
        <v>1934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1210</v>
      </c>
      <c r="C897" s="17" t="s">
        <v>1935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1235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1210</v>
      </c>
      <c r="C899" s="17" t="s">
        <v>1936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1234</v>
      </c>
      <c r="C900" s="17" t="s">
        <v>1937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1210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1210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1210</v>
      </c>
      <c r="C903" s="17" t="s">
        <v>1938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1210</v>
      </c>
      <c r="C904" s="17" t="s">
        <v>1534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1210</v>
      </c>
      <c r="C905" s="17" t="s">
        <v>1939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1210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1210</v>
      </c>
      <c r="C907" s="17" t="s">
        <v>1940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1243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1235</v>
      </c>
      <c r="C909" s="17" t="s">
        <v>1118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1210</v>
      </c>
      <c r="C910" s="17" t="s">
        <v>1834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1235</v>
      </c>
      <c r="C911" s="28" t="s">
        <v>1941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1210</v>
      </c>
      <c r="C912" s="17" t="s">
        <v>1942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1210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1210</v>
      </c>
      <c r="C914" s="17" t="s">
        <v>1943</v>
      </c>
      <c r="D914" s="17" t="s">
        <v>1944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1226</v>
      </c>
      <c r="C915" s="17" t="s">
        <v>1945</v>
      </c>
      <c r="D915" s="17" t="s">
        <v>1944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1210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1563</v>
      </c>
      <c r="C917" s="17" t="s">
        <v>1946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1234</v>
      </c>
      <c r="C918" s="17" t="s">
        <v>1947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1210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1210</v>
      </c>
      <c r="C920" s="17" t="s">
        <v>1948</v>
      </c>
      <c r="D920" s="17" t="s">
        <v>1949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1210</v>
      </c>
      <c r="C921" s="17" t="s">
        <v>1950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1210</v>
      </c>
      <c r="C922" s="17" t="s">
        <v>1951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1213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1234</v>
      </c>
      <c r="C923" s="17" t="s">
        <v>1373</v>
      </c>
      <c r="D923" s="17" t="s">
        <v>1952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1287</v>
      </c>
      <c r="C924" s="17" t="s">
        <v>1953</v>
      </c>
      <c r="D924" s="17" t="s">
        <v>1952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1210</v>
      </c>
      <c r="C925" s="17" t="s">
        <v>440</v>
      </c>
      <c r="D925" s="17" t="s">
        <v>1952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1235</v>
      </c>
      <c r="C926" s="17" t="s">
        <v>1954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1210</v>
      </c>
      <c r="C927" s="17" t="s">
        <v>1955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1210</v>
      </c>
      <c r="C928" s="17" t="s">
        <v>1956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1213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1234</v>
      </c>
      <c r="C929" s="17" t="s">
        <v>1957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1213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1563</v>
      </c>
      <c r="C930" s="17" t="s">
        <v>1958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1210</v>
      </c>
      <c r="C931" s="17" t="s">
        <v>1959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1210</v>
      </c>
      <c r="C932" s="17" t="s">
        <v>1960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1213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1210</v>
      </c>
      <c r="C933" s="17" t="s">
        <v>1961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1217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1210</v>
      </c>
      <c r="C935" s="17" t="s">
        <v>1962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1210</v>
      </c>
      <c r="C936" s="17" t="s">
        <v>1963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1210</v>
      </c>
      <c r="C937" s="17" t="s">
        <v>1964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1210</v>
      </c>
      <c r="C938" s="17" t="s">
        <v>1965</v>
      </c>
      <c r="D938" s="17" t="s">
        <v>1966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1210</v>
      </c>
      <c r="C939" s="17" t="s">
        <v>1967</v>
      </c>
      <c r="D939" s="17" t="s">
        <v>1966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1210</v>
      </c>
      <c r="C940" s="17" t="s">
        <v>1968</v>
      </c>
      <c r="D940" s="17" t="s">
        <v>1966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1226</v>
      </c>
      <c r="C941" s="17" t="s">
        <v>1969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1210</v>
      </c>
      <c r="C942" s="17" t="s">
        <v>1577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1210</v>
      </c>
      <c r="C943" s="17" t="s">
        <v>1970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1210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1213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1210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1210</v>
      </c>
      <c r="C946" s="17" t="s">
        <v>1971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1213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1210</v>
      </c>
      <c r="C947" s="17" t="s">
        <v>1972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1210</v>
      </c>
      <c r="C948" s="17" t="s">
        <v>1973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1210</v>
      </c>
      <c r="C949" s="17" t="s">
        <v>1974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1210</v>
      </c>
      <c r="C950" s="17" t="s">
        <v>1975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1210</v>
      </c>
      <c r="C951" s="17" t="s">
        <v>1976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1210</v>
      </c>
      <c r="C952" s="17" t="s">
        <v>1977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1210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1235</v>
      </c>
      <c r="C954" s="17" t="s">
        <v>1978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1210</v>
      </c>
      <c r="C955" s="17" t="s">
        <v>1979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1210</v>
      </c>
      <c r="C956" s="17" t="s">
        <v>1980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1210</v>
      </c>
      <c r="C957" s="17" t="s">
        <v>1981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1210</v>
      </c>
      <c r="C958" s="17" t="s">
        <v>1982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1213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1235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1210</v>
      </c>
      <c r="C960" s="17" t="s">
        <v>341</v>
      </c>
      <c r="D960" s="17" t="s">
        <v>1571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1210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1210</v>
      </c>
      <c r="C962" s="17" t="s">
        <v>1983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1210</v>
      </c>
      <c r="C963" s="17" t="s">
        <v>1520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1226</v>
      </c>
      <c r="C964" s="17" t="s">
        <v>1984</v>
      </c>
      <c r="D964" s="17" t="s">
        <v>1985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1210</v>
      </c>
      <c r="C965" s="17" t="s">
        <v>1986</v>
      </c>
      <c r="D965" s="17" t="s">
        <v>1985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1210</v>
      </c>
      <c r="C966" s="17" t="s">
        <v>1987</v>
      </c>
      <c r="D966" s="17" t="s">
        <v>1985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1210</v>
      </c>
      <c r="C967" s="17" t="s">
        <v>1988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1210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1210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1210</v>
      </c>
      <c r="C970" s="17" t="s">
        <v>1989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1226</v>
      </c>
      <c r="C971" s="17" t="s">
        <v>1990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1210</v>
      </c>
      <c r="C972" s="17" t="s">
        <v>1991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1210</v>
      </c>
      <c r="C973" s="17" t="s">
        <v>1992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1210</v>
      </c>
      <c r="C974" s="17" t="s">
        <v>1993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1210</v>
      </c>
      <c r="C975" s="17" t="s">
        <v>1994</v>
      </c>
      <c r="D975" s="17" t="s">
        <v>1995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1210</v>
      </c>
      <c r="C976" s="17" t="s">
        <v>1996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1210</v>
      </c>
      <c r="C977" s="17" t="s">
        <v>1997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1210</v>
      </c>
      <c r="C978" s="17" t="s">
        <v>1998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1210</v>
      </c>
      <c r="C979" s="17" t="s">
        <v>1999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1210</v>
      </c>
      <c r="C980" s="17" t="s">
        <v>1769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1210</v>
      </c>
      <c r="C981" s="17" t="s">
        <v>2000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1210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1210</v>
      </c>
      <c r="C983" s="17" t="s">
        <v>2001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1210</v>
      </c>
      <c r="C984" s="17" t="s">
        <v>2002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1210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1210</v>
      </c>
      <c r="C986" s="17" t="s">
        <v>2003</v>
      </c>
      <c r="D986" s="17" t="s">
        <v>2004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1226</v>
      </c>
      <c r="C987" s="17" t="s">
        <v>2005</v>
      </c>
      <c r="D987" s="17" t="s">
        <v>2004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1210</v>
      </c>
      <c r="C988" s="17" t="s">
        <v>466</v>
      </c>
      <c r="D988" s="17" t="s">
        <v>2004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1210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1210</v>
      </c>
      <c r="C990" s="17" t="s">
        <v>2006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1210</v>
      </c>
      <c r="C991" s="17" t="s">
        <v>943</v>
      </c>
      <c r="D991" s="17" t="s">
        <v>2007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1210</v>
      </c>
      <c r="C992" s="17" t="s">
        <v>2008</v>
      </c>
      <c r="D992" s="17" t="s">
        <v>2007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1210</v>
      </c>
      <c r="C993" s="17" t="s">
        <v>2009</v>
      </c>
      <c r="D993" s="17" t="s">
        <v>2007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1210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1210</v>
      </c>
      <c r="C995" s="17" t="s">
        <v>2010</v>
      </c>
      <c r="D995" s="17" t="s">
        <v>2011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1210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1235</v>
      </c>
      <c r="C997" s="17" t="s">
        <v>2012</v>
      </c>
      <c r="D997" s="17" t="s">
        <v>2013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1210</v>
      </c>
      <c r="C998" s="17" t="s">
        <v>680</v>
      </c>
      <c r="D998" s="17" t="s">
        <v>2013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1210</v>
      </c>
      <c r="C999" s="17" t="s">
        <v>2014</v>
      </c>
      <c r="D999" s="17" t="s">
        <v>2014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1210</v>
      </c>
      <c r="C1000" s="17" t="s">
        <v>2015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1210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1210</v>
      </c>
      <c r="C1002" s="17" t="s">
        <v>2016</v>
      </c>
      <c r="D1002" s="17" t="s">
        <v>2017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1210</v>
      </c>
      <c r="C1003" s="17" t="s">
        <v>2018</v>
      </c>
      <c r="D1003" s="17" t="s">
        <v>2017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1217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1210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1234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1210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1226</v>
      </c>
      <c r="C1008" s="17" t="s">
        <v>2019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1210</v>
      </c>
      <c r="C1009" s="17" t="s">
        <v>2020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1210</v>
      </c>
      <c r="C1010" s="17" t="s">
        <v>2021</v>
      </c>
      <c r="D1010" s="17" t="s">
        <v>2022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1210</v>
      </c>
      <c r="C1011" s="17" t="s">
        <v>1697</v>
      </c>
      <c r="D1011" s="17" t="s">
        <v>2023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1210</v>
      </c>
      <c r="C1012" s="17" t="s">
        <v>2024</v>
      </c>
      <c r="D1012" s="17" t="s">
        <v>2023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1210</v>
      </c>
      <c r="C1013" s="17" t="s">
        <v>2025</v>
      </c>
      <c r="D1013" s="17" t="s">
        <v>2023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1213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1210</v>
      </c>
      <c r="C1014" s="17" t="s">
        <v>2026</v>
      </c>
      <c r="D1014" s="17" t="s">
        <v>2023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1213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1210</v>
      </c>
      <c r="C1015" s="17" t="s">
        <v>2027</v>
      </c>
      <c r="D1015" s="17" t="s">
        <v>2023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1213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1210</v>
      </c>
      <c r="C1016" s="17" t="s">
        <v>1284</v>
      </c>
      <c r="D1016" s="17" t="s">
        <v>2023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1210</v>
      </c>
      <c r="C1017" s="17" t="s">
        <v>2028</v>
      </c>
      <c r="D1017" s="17" t="s">
        <v>2023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1235</v>
      </c>
      <c r="C1018" s="17" t="s">
        <v>2029</v>
      </c>
      <c r="D1018" s="17" t="s">
        <v>2023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1235</v>
      </c>
      <c r="C1019" s="17" t="s">
        <v>2030</v>
      </c>
      <c r="D1019" s="17" t="s">
        <v>2023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1213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1210</v>
      </c>
      <c r="C1020" s="17" t="s">
        <v>141</v>
      </c>
      <c r="D1020" s="17" t="s">
        <v>2023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1210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1235</v>
      </c>
      <c r="C1022" s="17" t="s">
        <v>317</v>
      </c>
      <c r="D1022" s="17" t="s">
        <v>2031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1210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1210</v>
      </c>
      <c r="C1024" s="17" t="s">
        <v>2032</v>
      </c>
      <c r="D1024" s="17" t="s">
        <v>2033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1210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1235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1234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1210</v>
      </c>
      <c r="C1028" s="17" t="s">
        <v>2034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1210</v>
      </c>
      <c r="C1029" s="17" t="s">
        <v>2035</v>
      </c>
      <c r="D1029" s="17" t="s">
        <v>2036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1210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1210</v>
      </c>
      <c r="C1031" s="17" t="s">
        <v>2037</v>
      </c>
      <c r="D1031" s="17" t="s">
        <v>2037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1210</v>
      </c>
      <c r="C1032" s="17" t="s">
        <v>1641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1235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1210</v>
      </c>
      <c r="C1034" s="17" t="s">
        <v>2038</v>
      </c>
      <c r="D1034" s="17" t="s">
        <v>2039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1210</v>
      </c>
      <c r="C1035" s="17" t="s">
        <v>286</v>
      </c>
      <c r="D1035" s="17" t="s">
        <v>2039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1226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1210</v>
      </c>
      <c r="C1037" s="17" t="s">
        <v>2040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1235</v>
      </c>
      <c r="C1038" s="17" t="s">
        <v>2041</v>
      </c>
      <c r="D1038" s="17" t="s">
        <v>2042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1211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1235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1210</v>
      </c>
      <c r="C1041" s="17" t="s">
        <v>2043</v>
      </c>
      <c r="D1041" s="17" t="s">
        <v>2043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1210</v>
      </c>
      <c r="C1042" s="17" t="s">
        <v>2044</v>
      </c>
      <c r="D1042" s="17" t="s">
        <v>2045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1235</v>
      </c>
      <c r="C1043" s="17" t="s">
        <v>2045</v>
      </c>
      <c r="D1043" s="17" t="s">
        <v>2045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1213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1210</v>
      </c>
      <c r="C1044" s="17" t="s">
        <v>2018</v>
      </c>
      <c r="D1044" s="17" t="s">
        <v>2045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1210</v>
      </c>
      <c r="C1045" s="17" t="s">
        <v>2046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1210</v>
      </c>
      <c r="C1046" s="17" t="s">
        <v>2047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1210</v>
      </c>
      <c r="C1047" s="17" t="s">
        <v>2048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1210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1210</v>
      </c>
      <c r="C1049" s="17" t="s">
        <v>304</v>
      </c>
      <c r="D1049" s="17" t="s">
        <v>2049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1234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1210</v>
      </c>
      <c r="C1051" s="17" t="s">
        <v>2050</v>
      </c>
      <c r="D1051" s="17" t="s">
        <v>2051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1210</v>
      </c>
      <c r="C1052" s="17" t="s">
        <v>1152</v>
      </c>
      <c r="D1052" s="17" t="s">
        <v>2051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1210</v>
      </c>
      <c r="C1053" s="17" t="s">
        <v>2051</v>
      </c>
      <c r="D1053" s="17" t="s">
        <v>2051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1210</v>
      </c>
      <c r="C1054" s="17" t="s">
        <v>2052</v>
      </c>
      <c r="D1054" s="17" t="s">
        <v>1834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1213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1210</v>
      </c>
      <c r="C1055" s="17" t="s">
        <v>327</v>
      </c>
      <c r="D1055" s="17" t="s">
        <v>2053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1210</v>
      </c>
      <c r="C1056" s="17" t="s">
        <v>2054</v>
      </c>
      <c r="D1056" s="17" t="s">
        <v>2055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1210</v>
      </c>
      <c r="C1057" s="17" t="s">
        <v>2056</v>
      </c>
      <c r="D1057" s="17" t="s">
        <v>2055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1217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1234</v>
      </c>
      <c r="C1059" s="17" t="s">
        <v>2057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1243</v>
      </c>
      <c r="C1060" s="17" t="s">
        <v>2058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1210</v>
      </c>
      <c r="C1061" s="17" t="s">
        <v>2059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1210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1234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1226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1210</v>
      </c>
      <c r="C1065" s="17" t="s">
        <v>2060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1210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1217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1210</v>
      </c>
      <c r="C1068" s="17" t="s">
        <v>715</v>
      </c>
      <c r="D1068" s="17" t="s">
        <v>2061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1210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1234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1210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1210</v>
      </c>
      <c r="C1072" s="17" t="s">
        <v>2062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1217</v>
      </c>
      <c r="C1073" s="17" t="s">
        <v>81</v>
      </c>
      <c r="D1073" s="17" t="s">
        <v>2063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1210</v>
      </c>
      <c r="C1074" s="17" t="s">
        <v>635</v>
      </c>
      <c r="D1074" s="17" t="s">
        <v>2064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1235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1210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1210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1210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1210</v>
      </c>
      <c r="C1079" s="17" t="s">
        <v>2065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1210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1210</v>
      </c>
      <c r="C1081" s="17" t="s">
        <v>2066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1210</v>
      </c>
      <c r="C1082" s="17" t="s">
        <v>694</v>
      </c>
      <c r="D1082" s="17" t="s">
        <v>2067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1210</v>
      </c>
      <c r="C1083" s="17" t="s">
        <v>702</v>
      </c>
      <c r="D1083" s="17" t="s">
        <v>2068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1210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1210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1210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1210</v>
      </c>
      <c r="C1087" s="17" t="s">
        <v>2069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1210</v>
      </c>
      <c r="C1088" s="17" t="s">
        <v>192</v>
      </c>
      <c r="D1088" s="17" t="s">
        <v>1284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1210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1210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1210</v>
      </c>
      <c r="C1091" s="17" t="s">
        <v>2070</v>
      </c>
      <c r="D1091" s="17" t="s">
        <v>2071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1210</v>
      </c>
      <c r="C1092" s="17" t="s">
        <v>2072</v>
      </c>
      <c r="D1092" s="17" t="s">
        <v>2071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1210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1210</v>
      </c>
      <c r="C1094" s="17" t="s">
        <v>82</v>
      </c>
      <c r="D1094" s="17" t="s">
        <v>1837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1226</v>
      </c>
      <c r="C1095" s="17" t="s">
        <v>2073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1226</v>
      </c>
      <c r="C1096" s="17" t="s">
        <v>2074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1243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1210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1210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1235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1210</v>
      </c>
      <c r="C1101" s="17" t="s">
        <v>2075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1210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1210</v>
      </c>
      <c r="C1103" s="17" t="s">
        <v>2076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1235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1210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1210</v>
      </c>
      <c r="C1106" s="17" t="s">
        <v>2077</v>
      </c>
      <c r="D1106" s="17" t="s">
        <v>2078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1210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1235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1235</v>
      </c>
      <c r="C1109" s="17" t="s">
        <v>719</v>
      </c>
      <c r="D1109" s="17" t="s">
        <v>1842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1210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1210</v>
      </c>
      <c r="C1111" s="17" t="s">
        <v>2079</v>
      </c>
      <c r="D1111" s="17" t="s">
        <v>2080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1210</v>
      </c>
      <c r="C1112" s="17" t="s">
        <v>672</v>
      </c>
      <c r="D1112" s="17" t="s">
        <v>2080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1235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1235</v>
      </c>
      <c r="C1114" s="17" t="s">
        <v>2081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1226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1210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1226</v>
      </c>
      <c r="C1117" s="17" t="s">
        <v>2082</v>
      </c>
      <c r="D1117" s="17" t="s">
        <v>2083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1210</v>
      </c>
      <c r="C1118" s="17" t="s">
        <v>2084</v>
      </c>
      <c r="D1118" s="17" t="s">
        <v>2083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1226</v>
      </c>
      <c r="C1119" s="17" t="s">
        <v>2085</v>
      </c>
      <c r="D1119" s="17" t="s">
        <v>2083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1210</v>
      </c>
      <c r="C1120" s="17" t="s">
        <v>2086</v>
      </c>
      <c r="D1120" s="17" t="s">
        <v>2083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1226</v>
      </c>
      <c r="C1121" s="17" t="s">
        <v>2087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1226</v>
      </c>
      <c r="C1122" s="17" t="s">
        <v>2088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1210</v>
      </c>
      <c r="C1123" s="17" t="s">
        <v>2089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1210</v>
      </c>
      <c r="C1124" s="17" t="s">
        <v>2090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1210</v>
      </c>
      <c r="C1125" s="17" t="s">
        <v>2091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1210</v>
      </c>
      <c r="C1126" s="17" t="s">
        <v>2092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1226</v>
      </c>
      <c r="C1127" s="17" t="s">
        <v>2093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1210</v>
      </c>
      <c r="C1128" s="17" t="s">
        <v>2094</v>
      </c>
      <c r="D1128" s="17" t="s">
        <v>2094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1210</v>
      </c>
      <c r="C1129" s="17" t="s">
        <v>2095</v>
      </c>
      <c r="D1129" s="17" t="s">
        <v>2096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1235</v>
      </c>
      <c r="C1130" s="17" t="s">
        <v>2097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1210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1210</v>
      </c>
      <c r="C1132" s="17" t="s">
        <v>2098</v>
      </c>
      <c r="D1132" s="17" t="s">
        <v>2098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1210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1210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1210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1210</v>
      </c>
      <c r="C1136" s="17" t="s">
        <v>2099</v>
      </c>
      <c r="D1136" s="17" t="s">
        <v>2100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1213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1226</v>
      </c>
      <c r="C1137" s="17" t="s">
        <v>2101</v>
      </c>
      <c r="D1137" s="17" t="s">
        <v>2100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1217</v>
      </c>
      <c r="C1138" s="17" t="s">
        <v>54</v>
      </c>
      <c r="D1138" s="17" t="s">
        <v>2102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1210</v>
      </c>
      <c r="C1139" s="17" t="s">
        <v>2103</v>
      </c>
      <c r="D1139" s="17" t="s">
        <v>2102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1213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1210</v>
      </c>
      <c r="C1140" s="17" t="s">
        <v>435</v>
      </c>
      <c r="D1140" s="17" t="s">
        <v>2102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1210</v>
      </c>
      <c r="C1141" s="17" t="s">
        <v>2104</v>
      </c>
      <c r="D1141" s="17" t="s">
        <v>2102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1226</v>
      </c>
      <c r="C1142" s="17" t="s">
        <v>2105</v>
      </c>
      <c r="D1142" s="17" t="s">
        <v>2102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1210</v>
      </c>
      <c r="C1143" s="17" t="s">
        <v>2106</v>
      </c>
      <c r="D1143" s="17" t="s">
        <v>2102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1226</v>
      </c>
      <c r="C1144" s="17" t="s">
        <v>2107</v>
      </c>
      <c r="D1144" s="17" t="s">
        <v>2102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1210</v>
      </c>
      <c r="C1145" s="17" t="s">
        <v>2108</v>
      </c>
      <c r="D1145" s="17" t="s">
        <v>2102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1210</v>
      </c>
      <c r="C1146" s="17" t="s">
        <v>2109</v>
      </c>
      <c r="D1146" s="17" t="s">
        <v>2102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1210</v>
      </c>
      <c r="C1147" s="17" t="s">
        <v>1019</v>
      </c>
      <c r="D1147" s="17" t="s">
        <v>2102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1210</v>
      </c>
      <c r="C1148" s="17" t="s">
        <v>1138</v>
      </c>
      <c r="D1148" s="17" t="s">
        <v>2102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1210</v>
      </c>
      <c r="C1149" s="17" t="s">
        <v>182</v>
      </c>
      <c r="D1149" s="17" t="s">
        <v>2102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1210</v>
      </c>
      <c r="C1150" s="17" t="s">
        <v>2110</v>
      </c>
      <c r="D1150" s="17" t="s">
        <v>2102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1210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1210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1210</v>
      </c>
      <c r="C1153" s="17" t="s">
        <v>2111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1235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1210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1210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1210</v>
      </c>
      <c r="C1157" s="17" t="s">
        <v>2112</v>
      </c>
      <c r="D1157" s="17" t="s">
        <v>2113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1226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1210</v>
      </c>
      <c r="C1159" s="17" t="s">
        <v>2114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1235</v>
      </c>
      <c r="C1160" s="17" t="s">
        <v>2115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1213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1243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1210</v>
      </c>
      <c r="C1162" s="17" t="s">
        <v>1401</v>
      </c>
      <c r="D1162" s="17" t="s">
        <v>1401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1235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1226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1210</v>
      </c>
      <c r="C1165" s="17" t="s">
        <v>2116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1210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1210</v>
      </c>
      <c r="C1167" s="17" t="s">
        <v>2117</v>
      </c>
      <c r="D1167" s="17" t="s">
        <v>2118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1210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1210</v>
      </c>
      <c r="C1169" s="17" t="s">
        <v>2119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1210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1210</v>
      </c>
      <c r="C1171" s="17" t="s">
        <v>2120</v>
      </c>
      <c r="D1171" s="17" t="s">
        <v>1072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1235</v>
      </c>
      <c r="C1172" s="17" t="s">
        <v>1072</v>
      </c>
      <c r="D1172" s="17" t="s">
        <v>1072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1213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1210</v>
      </c>
      <c r="C1173" s="17" t="s">
        <v>2121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1235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1210</v>
      </c>
      <c r="C1175" s="17" t="s">
        <v>2122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1210</v>
      </c>
      <c r="C1176" s="17" t="s">
        <v>2123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1210</v>
      </c>
      <c r="C1177" s="17" t="s">
        <v>2124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1210</v>
      </c>
      <c r="C1178" s="17" t="s">
        <v>2125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1210</v>
      </c>
      <c r="C1179" s="17" t="s">
        <v>2126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1210</v>
      </c>
      <c r="C1180" s="17" t="s">
        <v>837</v>
      </c>
      <c r="D1180" s="17" t="s">
        <v>1326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1210</v>
      </c>
      <c r="C1181" s="17" t="s">
        <v>2127</v>
      </c>
      <c r="D1181" s="17" t="s">
        <v>1326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1210</v>
      </c>
      <c r="C1182" s="17" t="s">
        <v>2128</v>
      </c>
      <c r="D1182" s="17" t="s">
        <v>1326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1235</v>
      </c>
      <c r="C1183" s="17" t="s">
        <v>813</v>
      </c>
      <c r="D1183" s="17" t="s">
        <v>1326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1210</v>
      </c>
      <c r="C1184" s="17" t="s">
        <v>2129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1210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1210</v>
      </c>
      <c r="C1186" s="17" t="s">
        <v>2130</v>
      </c>
      <c r="D1186" s="17" t="s">
        <v>2130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1235</v>
      </c>
      <c r="C1187" s="17" t="s">
        <v>2131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1226</v>
      </c>
      <c r="C1188" s="17" t="s">
        <v>2132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1210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1210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1210</v>
      </c>
      <c r="C1191" s="17" t="s">
        <v>2133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1210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1210</v>
      </c>
      <c r="C1193" s="17" t="s">
        <v>1230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1210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1210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1210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1210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1243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1235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1235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1210</v>
      </c>
      <c r="C1201" s="17" t="s">
        <v>2134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1210</v>
      </c>
      <c r="C1202" s="17" t="s">
        <v>624</v>
      </c>
      <c r="D1202" s="17" t="s">
        <v>1302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1234</v>
      </c>
      <c r="C1203" s="17" t="s">
        <v>669</v>
      </c>
      <c r="D1203" s="17" t="s">
        <v>1302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1210</v>
      </c>
      <c r="C1204" s="17" t="s">
        <v>154</v>
      </c>
      <c r="D1204" s="17" t="s">
        <v>1302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1210</v>
      </c>
      <c r="C1205" s="17" t="s">
        <v>2135</v>
      </c>
      <c r="D1205" s="17" t="s">
        <v>1302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1210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1234</v>
      </c>
      <c r="C1207" s="17" t="s">
        <v>729</v>
      </c>
      <c r="D1207" s="17" t="s">
        <v>2118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1210</v>
      </c>
      <c r="C1208" s="17" t="s">
        <v>626</v>
      </c>
      <c r="D1208" s="17" t="s">
        <v>2118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1210</v>
      </c>
      <c r="C1209" s="17" t="s">
        <v>642</v>
      </c>
      <c r="D1209" s="17" t="s">
        <v>2136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1217</v>
      </c>
      <c r="C1210" s="17" t="s">
        <v>67</v>
      </c>
      <c r="D1210" s="17" t="s">
        <v>2137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1210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1210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1210</v>
      </c>
      <c r="C1213" s="17" t="s">
        <v>2138</v>
      </c>
      <c r="D1213" s="17" t="s">
        <v>2139</v>
      </c>
      <c r="E1213" s="17" t="s">
        <v>2140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1210</v>
      </c>
      <c r="C1214" s="17" t="s">
        <v>947</v>
      </c>
      <c r="D1214" s="17" t="s">
        <v>2141</v>
      </c>
      <c r="E1214" s="17" t="s">
        <v>2140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1210</v>
      </c>
      <c r="C1215" s="17" t="s">
        <v>2142</v>
      </c>
      <c r="D1215" s="17" t="s">
        <v>2143</v>
      </c>
      <c r="E1215" s="17" t="s">
        <v>2140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1210</v>
      </c>
      <c r="C1216" s="17" t="s">
        <v>2144</v>
      </c>
      <c r="D1216" s="17" t="s">
        <v>2143</v>
      </c>
      <c r="E1216" s="17" t="s">
        <v>2140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1210</v>
      </c>
      <c r="C1217" s="17" t="s">
        <v>2145</v>
      </c>
      <c r="D1217" s="17" t="s">
        <v>950</v>
      </c>
      <c r="E1217" s="17" t="s">
        <v>2140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1210</v>
      </c>
      <c r="C1218" s="17" t="s">
        <v>2146</v>
      </c>
      <c r="D1218" s="17" t="s">
        <v>2147</v>
      </c>
      <c r="E1218" s="17" t="s">
        <v>2140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1210</v>
      </c>
      <c r="C1219" s="17" t="s">
        <v>2148</v>
      </c>
      <c r="D1219" s="17" t="s">
        <v>2149</v>
      </c>
      <c r="E1219" s="17" t="s">
        <v>2140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1217</v>
      </c>
      <c r="C1220" s="17" t="s">
        <v>64</v>
      </c>
      <c r="D1220" s="17" t="s">
        <v>66</v>
      </c>
      <c r="E1220" s="17" t="s">
        <v>2140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1210</v>
      </c>
      <c r="C1221" s="17" t="s">
        <v>2150</v>
      </c>
      <c r="D1221" s="17" t="s">
        <v>66</v>
      </c>
      <c r="E1221" s="17" t="s">
        <v>2140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1210</v>
      </c>
      <c r="C1222" s="17" t="s">
        <v>141</v>
      </c>
      <c r="D1222" s="17" t="s">
        <v>66</v>
      </c>
      <c r="E1222" s="17" t="s">
        <v>2140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1210</v>
      </c>
      <c r="C1223" s="17" t="s">
        <v>2151</v>
      </c>
      <c r="D1223" s="17" t="s">
        <v>2152</v>
      </c>
      <c r="E1223" s="17" t="s">
        <v>2140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1210</v>
      </c>
      <c r="C1224" s="17" t="s">
        <v>894</v>
      </c>
      <c r="D1224" s="17" t="s">
        <v>2153</v>
      </c>
      <c r="E1224" s="17" t="s">
        <v>2140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1210</v>
      </c>
      <c r="C1225" s="17" t="s">
        <v>2154</v>
      </c>
      <c r="D1225" s="17" t="s">
        <v>2153</v>
      </c>
      <c r="E1225" s="17" t="s">
        <v>2140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1210</v>
      </c>
      <c r="C1226" s="17" t="s">
        <v>922</v>
      </c>
      <c r="D1226" s="17" t="s">
        <v>2153</v>
      </c>
      <c r="E1226" s="17" t="s">
        <v>2140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1210</v>
      </c>
      <c r="C1227" s="17" t="s">
        <v>903</v>
      </c>
      <c r="D1227" s="17" t="s">
        <v>2153</v>
      </c>
      <c r="E1227" s="17" t="s">
        <v>2140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1210</v>
      </c>
      <c r="C1228" s="17" t="s">
        <v>904</v>
      </c>
      <c r="D1228" s="17" t="s">
        <v>2153</v>
      </c>
      <c r="E1228" s="17" t="s">
        <v>2140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1235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1210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1217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1210</v>
      </c>
      <c r="C1232" s="17" t="s">
        <v>2155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1235</v>
      </c>
      <c r="C1233" s="17" t="s">
        <v>2156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1210</v>
      </c>
      <c r="C1234" s="17" t="s">
        <v>35</v>
      </c>
      <c r="D1234" s="17" t="s">
        <v>2157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1234</v>
      </c>
      <c r="C1235" s="17" t="s">
        <v>2158</v>
      </c>
      <c r="D1235" s="17" t="s">
        <v>2159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1210</v>
      </c>
      <c r="C1236" s="17" t="s">
        <v>480</v>
      </c>
      <c r="D1236" s="17" t="s">
        <v>2160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1235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1210</v>
      </c>
      <c r="C1238" s="17" t="s">
        <v>2161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1226</v>
      </c>
      <c r="C1239" s="17" t="s">
        <v>2162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1210</v>
      </c>
      <c r="C1240" s="17" t="s">
        <v>2163</v>
      </c>
      <c r="D1240" s="17" t="s">
        <v>2164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1210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1235</v>
      </c>
      <c r="C1242" s="17" t="s">
        <v>2165</v>
      </c>
      <c r="D1242" s="17" t="s">
        <v>2165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1235</v>
      </c>
      <c r="C1243" s="17" t="s">
        <v>268</v>
      </c>
      <c r="D1243" s="17" t="s">
        <v>1729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1235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1210</v>
      </c>
      <c r="C1245" s="17" t="s">
        <v>2166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1210</v>
      </c>
      <c r="C1246" s="17" t="s">
        <v>2167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1210</v>
      </c>
      <c r="C1247" s="17" t="s">
        <v>2168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1210</v>
      </c>
      <c r="C1248" s="17" t="s">
        <v>2169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1210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1210</v>
      </c>
      <c r="C1250" s="17" t="s">
        <v>2170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1210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1210</v>
      </c>
      <c r="C1252" s="17" t="s">
        <v>2171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1210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1210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1235</v>
      </c>
      <c r="C1255" s="17" t="s">
        <v>2172</v>
      </c>
      <c r="D1255" s="17" t="s">
        <v>1697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1210</v>
      </c>
      <c r="C1256" s="17" t="s">
        <v>2173</v>
      </c>
      <c r="D1256" s="17" t="s">
        <v>1697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1210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1234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1210</v>
      </c>
      <c r="C1259" s="17" t="s">
        <v>2174</v>
      </c>
      <c r="D1259" s="17" t="s">
        <v>2175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1235</v>
      </c>
      <c r="C1260" s="17" t="s">
        <v>2176</v>
      </c>
      <c r="D1260" s="17" t="s">
        <v>2176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1210</v>
      </c>
      <c r="C1261" s="17" t="s">
        <v>2177</v>
      </c>
      <c r="D1261" s="17" t="s">
        <v>2176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1210</v>
      </c>
      <c r="C1262" s="17" t="s">
        <v>2178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1234</v>
      </c>
      <c r="C1263" s="17" t="s">
        <v>2179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1213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1235</v>
      </c>
      <c r="C1264" s="17" t="s">
        <v>2180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1210</v>
      </c>
      <c r="C1265" s="17" t="s">
        <v>2181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1210</v>
      </c>
      <c r="C1266" s="17" t="s">
        <v>2182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1213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1210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1210</v>
      </c>
      <c r="C1268" s="17" t="s">
        <v>2183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1210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1235</v>
      </c>
      <c r="C1270" s="17" t="s">
        <v>2184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1210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1210</v>
      </c>
      <c r="C1272" s="17" t="s">
        <v>2185</v>
      </c>
      <c r="D1272" s="17" t="s">
        <v>2185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1210</v>
      </c>
      <c r="C1273" s="17" t="s">
        <v>1569</v>
      </c>
      <c r="D1273" s="17" t="s">
        <v>2185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1234</v>
      </c>
      <c r="C1274" s="17" t="s">
        <v>2186</v>
      </c>
      <c r="D1274" s="17" t="s">
        <v>2186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1217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1210</v>
      </c>
      <c r="C1276" s="17" t="s">
        <v>2187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1210</v>
      </c>
      <c r="C1277" s="17" t="s">
        <v>2188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1210</v>
      </c>
      <c r="C1278" s="17" t="s">
        <v>2189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1210</v>
      </c>
      <c r="C1279" s="17" t="s">
        <v>1127</v>
      </c>
      <c r="D1279" s="17" t="s">
        <v>2190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1210</v>
      </c>
      <c r="C1280" s="17" t="s">
        <v>2191</v>
      </c>
      <c r="D1280" s="17" t="s">
        <v>2191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1234</v>
      </c>
      <c r="C1281" s="17" t="s">
        <v>2192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1210</v>
      </c>
      <c r="C1282" s="17" t="s">
        <v>2193</v>
      </c>
      <c r="D1282" s="17" t="s">
        <v>2194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1226</v>
      </c>
      <c r="C1283" s="17" t="s">
        <v>2195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1210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1210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1210</v>
      </c>
      <c r="C1286" s="17" t="s">
        <v>2196</v>
      </c>
      <c r="D1286" s="17" t="s">
        <v>2197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1234</v>
      </c>
      <c r="C1287" s="17" t="s">
        <v>1052</v>
      </c>
      <c r="D1287" s="17" t="s">
        <v>2197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1235</v>
      </c>
      <c r="C1288" s="17" t="s">
        <v>2198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1234</v>
      </c>
      <c r="C1289" s="17" t="s">
        <v>2199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1210</v>
      </c>
      <c r="C1290" s="17" t="s">
        <v>2200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1210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1235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1210</v>
      </c>
      <c r="C1293" s="17" t="s">
        <v>2201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1210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1210</v>
      </c>
      <c r="C1295" s="17" t="s">
        <v>2202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1210</v>
      </c>
      <c r="C1296" s="17" t="s">
        <v>2203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1210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1210</v>
      </c>
      <c r="C1298" s="17" t="s">
        <v>2204</v>
      </c>
      <c r="D1298" s="17" t="s">
        <v>2205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1210</v>
      </c>
      <c r="C1299" s="17" t="s">
        <v>1535</v>
      </c>
      <c r="D1299" s="17" t="s">
        <v>2205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1213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1210</v>
      </c>
      <c r="C1300" s="17" t="s">
        <v>2206</v>
      </c>
      <c r="D1300" s="17" t="s">
        <v>2205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1210</v>
      </c>
      <c r="C1301" s="17" t="s">
        <v>2207</v>
      </c>
      <c r="D1301" s="17" t="s">
        <v>2208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1210</v>
      </c>
      <c r="C1302" s="17" t="s">
        <v>2209</v>
      </c>
      <c r="D1302" s="17" t="s">
        <v>2208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1210</v>
      </c>
      <c r="C1303" s="17" t="s">
        <v>1362</v>
      </c>
      <c r="D1303" s="17" t="s">
        <v>2208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1210</v>
      </c>
      <c r="C1304" s="17" t="s">
        <v>2210</v>
      </c>
      <c r="D1304" s="17" t="s">
        <v>2208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1210</v>
      </c>
      <c r="C1305" s="17" t="s">
        <v>2211</v>
      </c>
      <c r="D1305" s="17" t="s">
        <v>2208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1210</v>
      </c>
      <c r="C1306" s="17" t="s">
        <v>2212</v>
      </c>
      <c r="D1306" s="17" t="s">
        <v>2208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1210</v>
      </c>
      <c r="C1307" s="17" t="s">
        <v>2213</v>
      </c>
      <c r="D1307" s="17" t="s">
        <v>2208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1210</v>
      </c>
      <c r="C1308" s="17" t="s">
        <v>2208</v>
      </c>
      <c r="D1308" s="17" t="s">
        <v>2208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1210</v>
      </c>
      <c r="C1309" s="17" t="s">
        <v>479</v>
      </c>
      <c r="D1309" s="17" t="s">
        <v>2208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1226</v>
      </c>
      <c r="C1310" s="17" t="s">
        <v>823</v>
      </c>
      <c r="D1310" s="17" t="s">
        <v>2208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1210</v>
      </c>
      <c r="C1311" s="17" t="s">
        <v>28</v>
      </c>
      <c r="D1311" s="17" t="s">
        <v>2214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1210</v>
      </c>
      <c r="C1312" s="17" t="s">
        <v>2215</v>
      </c>
      <c r="D1312" s="17" t="s">
        <v>2119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1210</v>
      </c>
      <c r="C1313" s="17" t="s">
        <v>2134</v>
      </c>
      <c r="D1313" s="17" t="s">
        <v>2134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1210</v>
      </c>
      <c r="C1314" s="17" t="s">
        <v>439</v>
      </c>
      <c r="D1314" s="17" t="s">
        <v>2216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1210</v>
      </c>
      <c r="C1315" s="17" t="s">
        <v>2217</v>
      </c>
      <c r="D1315" s="17" t="s">
        <v>2216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1210</v>
      </c>
      <c r="C1316" s="17" t="s">
        <v>801</v>
      </c>
      <c r="D1316" s="17" t="s">
        <v>2216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1210</v>
      </c>
      <c r="C1317" s="17" t="s">
        <v>2218</v>
      </c>
      <c r="D1317" s="17" t="s">
        <v>2219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1563</v>
      </c>
      <c r="C1318" s="17" t="s">
        <v>2220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1210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1210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1210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1210</v>
      </c>
      <c r="C1322" s="17" t="s">
        <v>206</v>
      </c>
      <c r="D1322" s="17" t="s">
        <v>2221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1235</v>
      </c>
      <c r="C1323" s="17" t="s">
        <v>2222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1235</v>
      </c>
      <c r="C1324" s="17" t="s">
        <v>2223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1226</v>
      </c>
      <c r="C1325" s="17" t="s">
        <v>2224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1210</v>
      </c>
      <c r="C1326" s="17" t="s">
        <v>2225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1226</v>
      </c>
      <c r="C1327" s="17" t="s">
        <v>2226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1210</v>
      </c>
      <c r="C1328" s="17" t="s">
        <v>2227</v>
      </c>
      <c r="D1328" s="17" t="s">
        <v>2227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1210</v>
      </c>
      <c r="C1329" s="17" t="s">
        <v>2228</v>
      </c>
      <c r="D1329" s="17" t="s">
        <v>2229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1213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1210</v>
      </c>
      <c r="C1330" s="17" t="s">
        <v>2230</v>
      </c>
      <c r="D1330" s="17" t="s">
        <v>2231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1210</v>
      </c>
      <c r="C1331" s="17" t="s">
        <v>2232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1235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1210</v>
      </c>
      <c r="C1333" s="17" t="s">
        <v>2233</v>
      </c>
      <c r="D1333" s="17" t="s">
        <v>1724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1210</v>
      </c>
      <c r="C1334" s="17" t="s">
        <v>1970</v>
      </c>
      <c r="D1334" s="17" t="s">
        <v>1970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1210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1210</v>
      </c>
      <c r="C1336" s="17" t="s">
        <v>2234</v>
      </c>
      <c r="D1336" s="17" t="s">
        <v>2235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1226</v>
      </c>
      <c r="C1337" s="17" t="s">
        <v>2236</v>
      </c>
      <c r="D1337" s="17" t="s">
        <v>2235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1226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1210</v>
      </c>
      <c r="C1339" s="17" t="s">
        <v>1952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1210</v>
      </c>
      <c r="C1340" s="17" t="s">
        <v>2237</v>
      </c>
      <c r="D1340" s="17" t="s">
        <v>2237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1210</v>
      </c>
      <c r="C1341" s="17" t="s">
        <v>341</v>
      </c>
      <c r="D1341" s="17" t="s">
        <v>1374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1210</v>
      </c>
      <c r="C1342" s="17" t="s">
        <v>2238</v>
      </c>
      <c r="D1342" s="17" t="s">
        <v>2239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1210</v>
      </c>
      <c r="C1343" s="17" t="s">
        <v>640</v>
      </c>
      <c r="D1343" s="17" t="s">
        <v>2239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1210</v>
      </c>
      <c r="C1344" s="17" t="s">
        <v>2240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1210</v>
      </c>
      <c r="C1345" s="17" t="s">
        <v>2241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1243</v>
      </c>
      <c r="C1346" s="17" t="s">
        <v>2242</v>
      </c>
      <c r="D1346" s="17" t="s">
        <v>2243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1210</v>
      </c>
      <c r="C1347" s="17" t="s">
        <v>2244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1287</v>
      </c>
      <c r="C1348" s="17" t="s">
        <v>2245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1210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1210</v>
      </c>
      <c r="C1350" s="17" t="s">
        <v>2246</v>
      </c>
      <c r="D1350" s="17" t="s">
        <v>2247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1210</v>
      </c>
      <c r="C1351" s="17" t="s">
        <v>2248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1213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1210</v>
      </c>
      <c r="C1352" s="17" t="s">
        <v>2249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1210</v>
      </c>
      <c r="C1353" s="17" t="s">
        <v>2250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1210</v>
      </c>
      <c r="C1354" s="17" t="s">
        <v>2251</v>
      </c>
      <c r="D1354" s="17" t="s">
        <v>2252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1210</v>
      </c>
      <c r="C1355" s="17" t="s">
        <v>2008</v>
      </c>
      <c r="D1355" s="17" t="s">
        <v>2252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1210</v>
      </c>
      <c r="C1356" s="17" t="s">
        <v>2253</v>
      </c>
      <c r="D1356" s="17" t="s">
        <v>2252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1210</v>
      </c>
      <c r="C1357" s="17" t="s">
        <v>2254</v>
      </c>
      <c r="D1357" s="17" t="s">
        <v>2252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1210</v>
      </c>
      <c r="C1358" s="17" t="s">
        <v>2252</v>
      </c>
      <c r="D1358" s="17" t="s">
        <v>2252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1210</v>
      </c>
      <c r="C1359" s="17" t="s">
        <v>2255</v>
      </c>
      <c r="D1359" s="17" t="s">
        <v>2255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1210</v>
      </c>
      <c r="C1360" s="17" t="s">
        <v>2256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1226</v>
      </c>
      <c r="C1361" s="17" t="s">
        <v>2257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1213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1210</v>
      </c>
      <c r="C1362" s="17" t="s">
        <v>2060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1210</v>
      </c>
      <c r="C1363" s="17" t="s">
        <v>2258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1210</v>
      </c>
      <c r="C1364" s="17" t="s">
        <v>2259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1210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1210</v>
      </c>
      <c r="C1366" s="17" t="s">
        <v>2260</v>
      </c>
      <c r="D1366" s="17" t="s">
        <v>2261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1210</v>
      </c>
      <c r="C1367" s="17" t="s">
        <v>2261</v>
      </c>
      <c r="D1367" s="17" t="s">
        <v>2261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1210</v>
      </c>
      <c r="C1368" s="17" t="s">
        <v>2262</v>
      </c>
      <c r="D1368" s="17" t="s">
        <v>2263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1210</v>
      </c>
      <c r="C1369" s="17" t="s">
        <v>257</v>
      </c>
      <c r="D1369" s="17" t="s">
        <v>2263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1210</v>
      </c>
      <c r="C1370" s="17" t="s">
        <v>2264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1226</v>
      </c>
      <c r="C1371" s="17" t="s">
        <v>2265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1210</v>
      </c>
      <c r="C1372" s="17" t="s">
        <v>2266</v>
      </c>
      <c r="D1372" s="17" t="s">
        <v>2266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1226</v>
      </c>
      <c r="C1373" s="17" t="s">
        <v>2267</v>
      </c>
      <c r="D1373" s="17" t="s">
        <v>2268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1210</v>
      </c>
      <c r="C1374" s="17" t="s">
        <v>1882</v>
      </c>
      <c r="D1374" s="17" t="s">
        <v>2268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1234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1210</v>
      </c>
      <c r="C1376" s="17" t="s">
        <v>2269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1210</v>
      </c>
      <c r="C1377" s="17" t="s">
        <v>2270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1235</v>
      </c>
      <c r="C1378" s="17" t="s">
        <v>2271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1210</v>
      </c>
      <c r="C1379" s="17" t="s">
        <v>1607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1210</v>
      </c>
      <c r="C1380" s="17" t="s">
        <v>2255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1210</v>
      </c>
      <c r="C1381" s="17" t="s">
        <v>2272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1235</v>
      </c>
      <c r="C1382" s="17" t="s">
        <v>2273</v>
      </c>
      <c r="D1382" s="17" t="s">
        <v>2273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1213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1210</v>
      </c>
      <c r="C1383" s="17" t="s">
        <v>2274</v>
      </c>
      <c r="D1383" s="17" t="s">
        <v>2273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1235</v>
      </c>
      <c r="C1384" s="17" t="s">
        <v>2275</v>
      </c>
      <c r="D1384" s="17" t="s">
        <v>2273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1210</v>
      </c>
      <c r="C1385" s="17" t="s">
        <v>2276</v>
      </c>
      <c r="D1385" s="17" t="s">
        <v>2273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1210</v>
      </c>
      <c r="C1386" s="17" t="s">
        <v>2277</v>
      </c>
      <c r="D1386" s="17" t="s">
        <v>2277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1235</v>
      </c>
      <c r="C1387" s="17" t="s">
        <v>2278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1210</v>
      </c>
      <c r="C1388" s="17" t="s">
        <v>2279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1235</v>
      </c>
      <c r="C1389" s="17" t="s">
        <v>2280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1210</v>
      </c>
      <c r="C1390" s="17" t="s">
        <v>2281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1234</v>
      </c>
      <c r="C1391" s="17" t="s">
        <v>2282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1210</v>
      </c>
      <c r="C1392" s="17" t="s">
        <v>2283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1210</v>
      </c>
      <c r="C1393" s="17" t="s">
        <v>2284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1210</v>
      </c>
      <c r="C1394" s="17" t="s">
        <v>1012</v>
      </c>
      <c r="D1394" s="17" t="s">
        <v>1012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1210</v>
      </c>
      <c r="C1395" s="17" t="s">
        <v>2285</v>
      </c>
      <c r="D1395" s="17" t="s">
        <v>2286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1210</v>
      </c>
      <c r="C1396" s="17" t="s">
        <v>1152</v>
      </c>
      <c r="D1396" s="17" t="s">
        <v>2286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1235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1243</v>
      </c>
      <c r="C1398" s="17" t="s">
        <v>2287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1213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1226</v>
      </c>
      <c r="C1399" s="17" t="s">
        <v>2288</v>
      </c>
      <c r="D1399" s="17" t="s">
        <v>2289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1210</v>
      </c>
      <c r="C1400" s="17" t="s">
        <v>2290</v>
      </c>
      <c r="D1400" s="17" t="s">
        <v>2291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1226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1210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1210</v>
      </c>
      <c r="C1403" s="17" t="s">
        <v>2292</v>
      </c>
      <c r="D1403" s="17" t="s">
        <v>2293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1235</v>
      </c>
      <c r="C1404" s="17" t="s">
        <v>943</v>
      </c>
      <c r="D1404" s="17" t="s">
        <v>2293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1213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1908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1210</v>
      </c>
      <c r="C1406" s="17" t="s">
        <v>1577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1210</v>
      </c>
      <c r="C1407" s="17" t="s">
        <v>2294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1234</v>
      </c>
      <c r="C1408" s="17" t="s">
        <v>2295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1213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1234</v>
      </c>
      <c r="C1409" s="17" t="s">
        <v>2296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1234</v>
      </c>
      <c r="C1410" s="17" t="s">
        <v>2297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1234</v>
      </c>
      <c r="C1411" s="17" t="s">
        <v>2298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1210</v>
      </c>
      <c r="C1412" s="17" t="s">
        <v>2299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1235</v>
      </c>
      <c r="C1413" s="17" t="s">
        <v>2300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1234</v>
      </c>
      <c r="C1414" s="17" t="s">
        <v>2301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1234</v>
      </c>
      <c r="C1415" s="17" t="s">
        <v>2302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1234</v>
      </c>
      <c r="C1416" s="17" t="s">
        <v>2303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1210</v>
      </c>
      <c r="C1417" s="17" t="s">
        <v>2304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1234</v>
      </c>
      <c r="C1418" s="17" t="s">
        <v>2305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1210</v>
      </c>
      <c r="C1419" s="17" t="s">
        <v>2306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1210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1235</v>
      </c>
      <c r="C1421" s="17" t="s">
        <v>439</v>
      </c>
      <c r="D1421" s="17" t="s">
        <v>1020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1210</v>
      </c>
      <c r="C1422" s="17" t="s">
        <v>2307</v>
      </c>
      <c r="D1422" s="17" t="s">
        <v>2308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1213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1210</v>
      </c>
      <c r="C1423" s="17" t="s">
        <v>2309</v>
      </c>
      <c r="D1423" s="17" t="s">
        <v>2308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1210</v>
      </c>
      <c r="C1424" s="17" t="s">
        <v>2310</v>
      </c>
      <c r="D1424" s="17" t="s">
        <v>1022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1226</v>
      </c>
      <c r="C1425" s="17" t="s">
        <v>2311</v>
      </c>
      <c r="D1425" s="17" t="s">
        <v>1022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1210</v>
      </c>
      <c r="C1426" s="17" t="s">
        <v>2219</v>
      </c>
      <c r="D1426" s="17" t="s">
        <v>1022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1226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1210</v>
      </c>
      <c r="C1428" s="17" t="s">
        <v>2312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1210</v>
      </c>
      <c r="C1429" s="17" t="s">
        <v>2313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1210</v>
      </c>
      <c r="C1430" s="17" t="s">
        <v>2314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1210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1234</v>
      </c>
      <c r="C1432" s="17" t="s">
        <v>2315</v>
      </c>
      <c r="D1432" s="17" t="s">
        <v>2316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1210</v>
      </c>
      <c r="C1433" s="17" t="s">
        <v>1018</v>
      </c>
      <c r="D1433" s="17" t="s">
        <v>1019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1210</v>
      </c>
      <c r="C1434" s="17" t="s">
        <v>2317</v>
      </c>
      <c r="D1434" s="17" t="s">
        <v>1019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1210</v>
      </c>
      <c r="C1435" s="17" t="s">
        <v>2318</v>
      </c>
      <c r="D1435" s="17" t="s">
        <v>1019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1210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1210</v>
      </c>
      <c r="C1437" s="17" t="s">
        <v>2319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1210</v>
      </c>
      <c r="C1438" s="17" t="s">
        <v>2320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1210</v>
      </c>
      <c r="C1439" s="17" t="s">
        <v>2321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1235</v>
      </c>
      <c r="C1440" s="17" t="s">
        <v>2322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1210</v>
      </c>
      <c r="C1441" s="17" t="s">
        <v>2323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1210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1210</v>
      </c>
      <c r="C1443" s="17" t="s">
        <v>2324</v>
      </c>
      <c r="D1443" s="17" t="s">
        <v>2325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1210</v>
      </c>
      <c r="C1444" s="17" t="s">
        <v>2326</v>
      </c>
      <c r="D1444" s="17" t="s">
        <v>2325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1235</v>
      </c>
      <c r="C1445" s="17" t="s">
        <v>2327</v>
      </c>
      <c r="D1445" s="17" t="s">
        <v>2325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1210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1210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1235</v>
      </c>
      <c r="C1448" s="17" t="s">
        <v>2328</v>
      </c>
      <c r="D1448" s="17" t="s">
        <v>2329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1210</v>
      </c>
      <c r="C1449" s="17" t="s">
        <v>2330</v>
      </c>
      <c r="D1449" s="17" t="s">
        <v>2329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1235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1210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1210</v>
      </c>
      <c r="C1452" s="17" t="s">
        <v>2331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1226</v>
      </c>
      <c r="C1453" s="17" t="s">
        <v>1013</v>
      </c>
      <c r="D1453" s="17" t="s">
        <v>1014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1210</v>
      </c>
      <c r="C1454" s="17" t="s">
        <v>2332</v>
      </c>
      <c r="D1454" s="17" t="s">
        <v>2333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1234</v>
      </c>
      <c r="C1455" s="17" t="s">
        <v>2334</v>
      </c>
      <c r="D1455" s="17" t="s">
        <v>2333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1210</v>
      </c>
      <c r="C1456" s="17" t="s">
        <v>2335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1287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1235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1210</v>
      </c>
      <c r="C1459" s="17" t="s">
        <v>2336</v>
      </c>
      <c r="D1459" s="17" t="s">
        <v>1629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1210</v>
      </c>
      <c r="C1460" s="17" t="s">
        <v>2337</v>
      </c>
      <c r="D1460" s="17" t="s">
        <v>1629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1210</v>
      </c>
      <c r="C1461" s="17" t="s">
        <v>2338</v>
      </c>
      <c r="D1461" s="17" t="s">
        <v>1629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1210</v>
      </c>
      <c r="C1462" s="17" t="s">
        <v>2339</v>
      </c>
      <c r="D1462" s="17" t="s">
        <v>2339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1235</v>
      </c>
      <c r="C1463" s="17" t="s">
        <v>2339</v>
      </c>
      <c r="D1463" s="17" t="s">
        <v>2339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1210</v>
      </c>
      <c r="C1464" s="17" t="s">
        <v>2340</v>
      </c>
      <c r="D1464" s="17" t="s">
        <v>2341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1210</v>
      </c>
      <c r="C1465" s="17" t="s">
        <v>2341</v>
      </c>
      <c r="D1465" s="17" t="s">
        <v>2341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1235</v>
      </c>
      <c r="C1466" s="17" t="s">
        <v>1008</v>
      </c>
      <c r="D1466" s="17" t="s">
        <v>1008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1210</v>
      </c>
      <c r="C1467" s="17" t="s">
        <v>2342</v>
      </c>
      <c r="D1467" s="17" t="s">
        <v>2343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1210</v>
      </c>
      <c r="C1468" s="17" t="s">
        <v>2045</v>
      </c>
      <c r="D1468" s="17" t="s">
        <v>2343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1210</v>
      </c>
      <c r="C1469" s="17" t="s">
        <v>2343</v>
      </c>
      <c r="D1469" s="17" t="s">
        <v>2343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1210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1210</v>
      </c>
      <c r="C1471" s="17" t="s">
        <v>2344</v>
      </c>
      <c r="D1471" s="17" t="s">
        <v>2345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1210</v>
      </c>
      <c r="C1472" s="17" t="s">
        <v>2346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1210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1213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1210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1210</v>
      </c>
      <c r="C1475" s="17" t="s">
        <v>2347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1213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1210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1213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1210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1210</v>
      </c>
      <c r="C1478" s="17" t="s">
        <v>2348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1210</v>
      </c>
      <c r="C1479" s="17" t="s">
        <v>2349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1210</v>
      </c>
      <c r="C1480" s="17" t="s">
        <v>2350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1234</v>
      </c>
      <c r="C1481" s="17" t="s">
        <v>2351</v>
      </c>
      <c r="D1481" s="17" t="s">
        <v>2352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1213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1210</v>
      </c>
      <c r="C1482" s="17" t="s">
        <v>2353</v>
      </c>
      <c r="D1482" s="17" t="s">
        <v>2352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1213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1210</v>
      </c>
      <c r="C1483" s="17" t="s">
        <v>2354</v>
      </c>
      <c r="D1483" s="17" t="s">
        <v>2352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1213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1226</v>
      </c>
      <c r="C1484" s="17" t="s">
        <v>2297</v>
      </c>
      <c r="D1484" s="17" t="s">
        <v>2352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1287</v>
      </c>
      <c r="C1485" s="17" t="s">
        <v>2355</v>
      </c>
      <c r="D1485" s="17" t="s">
        <v>2352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1213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1210</v>
      </c>
      <c r="C1486" s="17" t="s">
        <v>1659</v>
      </c>
      <c r="D1486" s="17" t="s">
        <v>2352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1213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1210</v>
      </c>
      <c r="C1487" s="17" t="s">
        <v>2356</v>
      </c>
      <c r="D1487" s="17" t="s">
        <v>2352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1213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1210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1213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1210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1210</v>
      </c>
      <c r="C1490" s="17" t="s">
        <v>2357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1210</v>
      </c>
      <c r="C1491" s="17" t="s">
        <v>2358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1235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1210</v>
      </c>
      <c r="C1493" s="17" t="s">
        <v>2359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1234</v>
      </c>
      <c r="C1494" s="17" t="s">
        <v>2360</v>
      </c>
      <c r="D1494" s="17" t="s">
        <v>2361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1210</v>
      </c>
      <c r="C1495" s="17" t="s">
        <v>945</v>
      </c>
      <c r="D1495" s="17" t="s">
        <v>2361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1226</v>
      </c>
      <c r="C1496" s="17" t="s">
        <v>2362</v>
      </c>
      <c r="D1496" s="17" t="s">
        <v>2361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1210</v>
      </c>
      <c r="C1497" s="17" t="s">
        <v>907</v>
      </c>
      <c r="D1497" s="17" t="s">
        <v>2363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1210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1210</v>
      </c>
      <c r="C1499" s="17" t="s">
        <v>2364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1213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1210</v>
      </c>
      <c r="C1500" s="17" t="s">
        <v>2365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1213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1210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1210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1210</v>
      </c>
      <c r="C1503" s="17" t="s">
        <v>2366</v>
      </c>
      <c r="D1503" s="17" t="s">
        <v>2367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1213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1210</v>
      </c>
      <c r="C1504" s="17" t="s">
        <v>2368</v>
      </c>
      <c r="D1504" s="17" t="s">
        <v>2367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1210</v>
      </c>
      <c r="C1505" s="17" t="s">
        <v>1171</v>
      </c>
      <c r="D1505" s="17" t="s">
        <v>1171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1213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1210</v>
      </c>
      <c r="C1506" s="17" t="s">
        <v>2369</v>
      </c>
      <c r="D1506" s="17" t="s">
        <v>2370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1213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1210</v>
      </c>
      <c r="C1507" s="17" t="s">
        <v>2036</v>
      </c>
      <c r="D1507" s="17" t="s">
        <v>2370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1213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1210</v>
      </c>
      <c r="C1508" s="17" t="s">
        <v>2371</v>
      </c>
      <c r="D1508" s="17" t="s">
        <v>2370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1210</v>
      </c>
      <c r="C1509" s="17" t="s">
        <v>2372</v>
      </c>
      <c r="D1509" s="17" t="s">
        <v>2370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1213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1210</v>
      </c>
      <c r="C1510" s="17" t="s">
        <v>1345</v>
      </c>
      <c r="D1510" s="17" t="s">
        <v>2373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1213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1210</v>
      </c>
      <c r="C1511" s="17" t="s">
        <v>468</v>
      </c>
      <c r="D1511" s="17" t="s">
        <v>2373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1213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1210</v>
      </c>
      <c r="C1512" s="17" t="s">
        <v>2374</v>
      </c>
      <c r="D1512" s="17" t="s">
        <v>2373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1243</v>
      </c>
      <c r="C1513" s="17" t="s">
        <v>2375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1210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1287</v>
      </c>
      <c r="C1515" s="17" t="s">
        <v>2376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1213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1210</v>
      </c>
      <c r="C1516" s="17" t="s">
        <v>2377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1213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1210</v>
      </c>
      <c r="C1517" s="17" t="s">
        <v>2302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1210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1210</v>
      </c>
      <c r="C1519" s="17" t="s">
        <v>2378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1213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1287</v>
      </c>
      <c r="C1520" s="17" t="s">
        <v>2379</v>
      </c>
      <c r="D1520" s="17" t="s">
        <v>2380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1213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1210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1210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1210</v>
      </c>
      <c r="C1523" s="17" t="s">
        <v>2381</v>
      </c>
      <c r="D1523" s="17" t="s">
        <v>1284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1213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1210</v>
      </c>
      <c r="C1524" s="17" t="s">
        <v>1362</v>
      </c>
      <c r="D1524" s="17" t="s">
        <v>1284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1213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1210</v>
      </c>
      <c r="C1525" s="17" t="s">
        <v>2382</v>
      </c>
      <c r="D1525" s="17" t="s">
        <v>1284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1213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1210</v>
      </c>
      <c r="C1526" s="17" t="s">
        <v>2383</v>
      </c>
      <c r="D1526" s="17" t="s">
        <v>1284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1210</v>
      </c>
      <c r="C1527" s="17" t="s">
        <v>2384</v>
      </c>
      <c r="D1527" s="17" t="s">
        <v>1284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1213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1287</v>
      </c>
      <c r="C1528" s="17" t="s">
        <v>2385</v>
      </c>
      <c r="D1528" s="17" t="s">
        <v>1284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1213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1210</v>
      </c>
      <c r="C1529" s="17" t="s">
        <v>2255</v>
      </c>
      <c r="D1529" s="17" t="s">
        <v>2386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1210</v>
      </c>
      <c r="C1530" s="17" t="s">
        <v>2387</v>
      </c>
      <c r="D1530" s="17" t="s">
        <v>2388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1213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1210</v>
      </c>
      <c r="C1531" s="17" t="s">
        <v>2388</v>
      </c>
      <c r="D1531" s="17" t="s">
        <v>2388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1210</v>
      </c>
      <c r="C1532" s="17" t="s">
        <v>2389</v>
      </c>
      <c r="D1532" s="17" t="s">
        <v>2388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1213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1217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1210</v>
      </c>
      <c r="C1534" s="17" t="s">
        <v>2390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1213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1210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1213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1287</v>
      </c>
      <c r="C1536" s="17" t="s">
        <v>2391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1213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1210</v>
      </c>
      <c r="C1537" s="17" t="s">
        <v>2392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1210</v>
      </c>
      <c r="C1538" s="17" t="s">
        <v>2393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1243</v>
      </c>
      <c r="C1539" s="17" t="s">
        <v>2394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1235</v>
      </c>
      <c r="C1540" s="17" t="s">
        <v>2395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1213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1210</v>
      </c>
      <c r="C1541" s="17" t="s">
        <v>1061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1213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1210</v>
      </c>
      <c r="C1542" s="17" t="s">
        <v>2396</v>
      </c>
      <c r="D1542" s="17" t="s">
        <v>2397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1213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1210</v>
      </c>
      <c r="C1543" s="17" t="s">
        <v>2398</v>
      </c>
      <c r="D1543" s="17" t="s">
        <v>2399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1213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1210</v>
      </c>
      <c r="C1544" s="17" t="s">
        <v>2400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1213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1287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1210</v>
      </c>
      <c r="C1546" s="17" t="s">
        <v>2401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1213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1234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1210</v>
      </c>
      <c r="C1548" s="17" t="s">
        <v>1921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1213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1210</v>
      </c>
      <c r="C1549" s="17" t="s">
        <v>1230</v>
      </c>
      <c r="D1549" s="17" t="s">
        <v>2255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1213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1210</v>
      </c>
      <c r="C1550" s="17" t="s">
        <v>2402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1213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1235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1210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1213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1210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1210</v>
      </c>
      <c r="C1554" s="17" t="s">
        <v>2403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1213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1210</v>
      </c>
      <c r="C1555" s="17" t="s">
        <v>2404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1213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1210</v>
      </c>
      <c r="C1556" s="17" t="s">
        <v>2405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1213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1210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1235</v>
      </c>
      <c r="C1558" s="17" t="s">
        <v>2406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1210</v>
      </c>
      <c r="C1559" s="17" t="s">
        <v>2407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1213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1210</v>
      </c>
      <c r="C1560" s="17" t="s">
        <v>2408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1213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1235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1210</v>
      </c>
      <c r="C1562" s="17" t="s">
        <v>2409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1210</v>
      </c>
      <c r="C1563" s="17" t="s">
        <v>2410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1213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1210</v>
      </c>
      <c r="C1564" s="17" t="s">
        <v>2411</v>
      </c>
      <c r="D1564" s="17" t="s">
        <v>2412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1213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1210</v>
      </c>
      <c r="C1565" s="17" t="s">
        <v>2413</v>
      </c>
      <c r="D1565" s="17" t="s">
        <v>2412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1213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1210</v>
      </c>
      <c r="C1566" s="17" t="s">
        <v>2414</v>
      </c>
      <c r="D1566" s="17" t="s">
        <v>2412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1210</v>
      </c>
      <c r="C1567" s="17" t="s">
        <v>2415</v>
      </c>
      <c r="D1567" s="17" t="s">
        <v>2412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1213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1210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1210</v>
      </c>
      <c r="C1569" s="17" t="s">
        <v>2416</v>
      </c>
      <c r="D1569" s="17" t="s">
        <v>2417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1235</v>
      </c>
      <c r="C1570" s="17" t="s">
        <v>2418</v>
      </c>
      <c r="D1570" s="17" t="s">
        <v>2419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1213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1210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1210</v>
      </c>
      <c r="C1572" s="17" t="s">
        <v>2420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1210</v>
      </c>
      <c r="C1573" s="17" t="s">
        <v>2421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1213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1235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1210</v>
      </c>
      <c r="C1575" s="17" t="s">
        <v>2422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1213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1210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1210</v>
      </c>
      <c r="C1577" s="17" t="s">
        <v>2423</v>
      </c>
      <c r="D1577" s="17" t="s">
        <v>2424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1210</v>
      </c>
      <c r="C1578" s="17" t="s">
        <v>2425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1210</v>
      </c>
      <c r="C1579" s="17" t="s">
        <v>2426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1210</v>
      </c>
      <c r="C1580" s="17" t="s">
        <v>2427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1210</v>
      </c>
      <c r="C1581" s="17" t="s">
        <v>2428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1210</v>
      </c>
      <c r="C1582" s="17" t="s">
        <v>2429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1210</v>
      </c>
      <c r="C1583" s="17" t="s">
        <v>2430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1210</v>
      </c>
      <c r="C1584" s="17" t="s">
        <v>2431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1210</v>
      </c>
      <c r="C1585" s="17" t="s">
        <v>2432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1210</v>
      </c>
      <c r="C1586" s="17" t="s">
        <v>1415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1226</v>
      </c>
      <c r="C1587" s="17" t="s">
        <v>2433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1210</v>
      </c>
      <c r="C1588" s="17" t="s">
        <v>2434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1563</v>
      </c>
      <c r="C1589" s="17" t="s">
        <v>1228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1210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1210</v>
      </c>
      <c r="C1591" s="17" t="s">
        <v>2435</v>
      </c>
      <c r="D1591" s="17" t="s">
        <v>1659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1210</v>
      </c>
      <c r="C1592" s="17" t="s">
        <v>2436</v>
      </c>
      <c r="D1592" s="17" t="s">
        <v>1659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1210</v>
      </c>
      <c r="C1593" s="17" t="s">
        <v>2437</v>
      </c>
      <c r="D1593" s="17" t="s">
        <v>1659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1210</v>
      </c>
      <c r="C1594" s="17" t="s">
        <v>2438</v>
      </c>
      <c r="D1594" s="17" t="s">
        <v>1659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1210</v>
      </c>
      <c r="C1595" s="17" t="s">
        <v>2439</v>
      </c>
      <c r="D1595" s="17" t="s">
        <v>1659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1210</v>
      </c>
      <c r="C1596" s="17" t="s">
        <v>2440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1217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1211</v>
      </c>
      <c r="C1598" s="17" t="s">
        <v>2441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1210</v>
      </c>
      <c r="C1599" s="17" t="s">
        <v>493</v>
      </c>
      <c r="D1599" s="17" t="s">
        <v>2442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1210</v>
      </c>
      <c r="C1600" s="17" t="s">
        <v>2443</v>
      </c>
      <c r="D1600" s="17" t="s">
        <v>2442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1211</v>
      </c>
      <c r="C1601" s="31" t="s">
        <v>1485</v>
      </c>
      <c r="D1601" s="31" t="s">
        <v>2442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1243</v>
      </c>
      <c r="C1603" s="41" t="s">
        <v>2444</v>
      </c>
    </row>
    <row r="1604" spans="1:25" ht="15" customHeight="1" x14ac:dyDescent="0.25">
      <c r="B1604" s="41" t="s">
        <v>1235</v>
      </c>
      <c r="C1604" s="41" t="s">
        <v>2445</v>
      </c>
    </row>
    <row r="1605" spans="1:25" ht="15" customHeight="1" x14ac:dyDescent="0.25">
      <c r="B1605" s="41" t="s">
        <v>1226</v>
      </c>
      <c r="C1605" s="41" t="s">
        <v>2446</v>
      </c>
    </row>
    <row r="1606" spans="1:25" ht="15" customHeight="1" x14ac:dyDescent="0.25">
      <c r="B1606" s="41" t="s">
        <v>1287</v>
      </c>
      <c r="C1606" s="41" t="s">
        <v>2447</v>
      </c>
    </row>
    <row r="1607" spans="1:25" ht="15" customHeight="1" x14ac:dyDescent="0.25">
      <c r="B1607" s="41" t="s">
        <v>1234</v>
      </c>
      <c r="C1607" s="41" t="s">
        <v>2448</v>
      </c>
    </row>
    <row r="1608" spans="1:25" ht="15" customHeight="1" x14ac:dyDescent="0.25">
      <c r="B1608" s="41" t="s">
        <v>1210</v>
      </c>
      <c r="C1608" s="41" t="s">
        <v>2449</v>
      </c>
    </row>
    <row r="1609" spans="1:25" ht="15" customHeight="1" x14ac:dyDescent="0.25">
      <c r="B1609" s="41" t="s">
        <v>1217</v>
      </c>
      <c r="C1609" s="41" t="s">
        <v>2450</v>
      </c>
    </row>
    <row r="1610" spans="1:25" ht="15" customHeight="1" x14ac:dyDescent="0.25">
      <c r="B1610" s="41" t="s">
        <v>1908</v>
      </c>
      <c r="C1610" s="41" t="s">
        <v>2451</v>
      </c>
    </row>
    <row r="1611" spans="1:25" ht="15" customHeight="1" x14ac:dyDescent="0.25">
      <c r="B1611" s="41" t="s">
        <v>2452</v>
      </c>
      <c r="C1611" s="41" t="s">
        <v>2453</v>
      </c>
    </row>
    <row r="1612" spans="1:25" ht="15" customHeight="1" x14ac:dyDescent="0.25">
      <c r="B1612" s="41" t="s">
        <v>1563</v>
      </c>
      <c r="C1612" s="41" t="s">
        <v>2454</v>
      </c>
    </row>
    <row r="1613" spans="1:25" ht="15" customHeight="1" x14ac:dyDescent="0.25">
      <c r="B1613" s="41" t="s">
        <v>1211</v>
      </c>
      <c r="C1613" s="41" t="s">
        <v>2455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3" t="s">
        <v>1185</v>
      </c>
      <c r="B1" s="114"/>
      <c r="C1" s="114"/>
      <c r="D1" s="114"/>
      <c r="E1" s="114"/>
      <c r="F1" s="114"/>
      <c r="G1" s="114"/>
      <c r="H1" s="114"/>
      <c r="I1" s="115"/>
      <c r="J1" s="116" t="s">
        <v>2456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2"/>
      <c r="W1" s="111" t="s">
        <v>1187</v>
      </c>
      <c r="X1" s="112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1188</v>
      </c>
      <c r="B2" s="8" t="s">
        <v>1189</v>
      </c>
      <c r="C2" s="8" t="s">
        <v>1190</v>
      </c>
      <c r="D2" s="8" t="s">
        <v>15</v>
      </c>
      <c r="E2" s="8" t="s">
        <v>14</v>
      </c>
      <c r="F2" s="9" t="s">
        <v>1191</v>
      </c>
      <c r="G2" s="8" t="s">
        <v>1192</v>
      </c>
      <c r="H2" s="10" t="s">
        <v>1193</v>
      </c>
      <c r="I2" s="11" t="s">
        <v>1194</v>
      </c>
      <c r="J2" s="7" t="s">
        <v>1195</v>
      </c>
      <c r="K2" s="8" t="s">
        <v>1196</v>
      </c>
      <c r="L2" s="8" t="s">
        <v>1197</v>
      </c>
      <c r="M2" s="8" t="s">
        <v>1198</v>
      </c>
      <c r="N2" s="8" t="s">
        <v>1199</v>
      </c>
      <c r="O2" s="8" t="s">
        <v>1200</v>
      </c>
      <c r="P2" s="8" t="s">
        <v>1201</v>
      </c>
      <c r="Q2" s="8" t="s">
        <v>1202</v>
      </c>
      <c r="R2" s="8" t="s">
        <v>1203</v>
      </c>
      <c r="S2" s="8" t="s">
        <v>1204</v>
      </c>
      <c r="T2" s="8" t="s">
        <v>1205</v>
      </c>
      <c r="U2" s="8" t="s">
        <v>1206</v>
      </c>
      <c r="V2" s="13" t="s">
        <v>1207</v>
      </c>
      <c r="W2" s="14" t="s">
        <v>1208</v>
      </c>
      <c r="X2" s="15" t="s">
        <v>1209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1210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1211</v>
      </c>
      <c r="C4" s="17" t="s">
        <v>1212</v>
      </c>
      <c r="D4" s="17" t="s">
        <v>1101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1213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1211</v>
      </c>
      <c r="C5" s="17" t="s">
        <v>2457</v>
      </c>
      <c r="D5" s="17" t="s">
        <v>1101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1213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1211</v>
      </c>
      <c r="C6" s="17" t="s">
        <v>1214</v>
      </c>
      <c r="D6" s="17" t="s">
        <v>1215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1210</v>
      </c>
      <c r="C7" s="17" t="s">
        <v>1215</v>
      </c>
      <c r="D7" s="17" t="s">
        <v>1215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1211</v>
      </c>
      <c r="C8" s="26" t="s">
        <v>1216</v>
      </c>
      <c r="D8" s="17" t="s">
        <v>1215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1211</v>
      </c>
      <c r="C9" s="17" t="s">
        <v>2458</v>
      </c>
      <c r="D9" s="17" t="s">
        <v>1215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1217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1211</v>
      </c>
      <c r="C11" s="17" t="s">
        <v>1218</v>
      </c>
      <c r="D11" s="17" t="s">
        <v>1219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1211</v>
      </c>
      <c r="C12" s="17" t="s">
        <v>1220</v>
      </c>
      <c r="D12" s="17" t="s">
        <v>1219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1210</v>
      </c>
      <c r="C13" s="17" t="s">
        <v>1221</v>
      </c>
      <c r="D13" s="17" t="s">
        <v>1222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1211</v>
      </c>
      <c r="C14" s="17" t="s">
        <v>1223</v>
      </c>
      <c r="D14" s="17" t="s">
        <v>1222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1210</v>
      </c>
      <c r="C15" s="17" t="s">
        <v>480</v>
      </c>
      <c r="D15" s="17" t="s">
        <v>1222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1210</v>
      </c>
      <c r="C16" s="17" t="s">
        <v>1224</v>
      </c>
      <c r="D16" s="17" t="s">
        <v>1225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1226</v>
      </c>
      <c r="C17" s="17" t="s">
        <v>1227</v>
      </c>
      <c r="D17" s="17" t="s">
        <v>1228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1210</v>
      </c>
      <c r="C18" s="17" t="s">
        <v>582</v>
      </c>
      <c r="D18" s="17" t="s">
        <v>1229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1211</v>
      </c>
      <c r="C19" s="17" t="s">
        <v>1230</v>
      </c>
      <c r="D19" s="17" t="s">
        <v>1229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1213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1211</v>
      </c>
      <c r="C20" s="17" t="s">
        <v>1231</v>
      </c>
      <c r="D20" s="17" t="s">
        <v>1229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1211</v>
      </c>
      <c r="C21" s="17" t="s">
        <v>704</v>
      </c>
      <c r="D21" s="17" t="s">
        <v>1229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1210</v>
      </c>
      <c r="C22" s="17" t="s">
        <v>1232</v>
      </c>
      <c r="D22" s="17" t="s">
        <v>1233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1210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1234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1235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1210</v>
      </c>
      <c r="C26" s="17" t="s">
        <v>1236</v>
      </c>
      <c r="D26" s="17" t="s">
        <v>1236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1210</v>
      </c>
      <c r="C27" s="17" t="s">
        <v>1237</v>
      </c>
      <c r="D27" s="17" t="s">
        <v>1236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1210</v>
      </c>
      <c r="C28" s="17" t="s">
        <v>1238</v>
      </c>
      <c r="D28" s="17" t="s">
        <v>1236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1210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1210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1210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1235</v>
      </c>
      <c r="C32" s="17" t="s">
        <v>1239</v>
      </c>
      <c r="D32" s="17" t="s">
        <v>1239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1210</v>
      </c>
      <c r="C33" s="17" t="s">
        <v>1240</v>
      </c>
      <c r="D33" s="17" t="s">
        <v>1239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1210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1210</v>
      </c>
      <c r="C35" s="17" t="s">
        <v>1241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1210</v>
      </c>
      <c r="C36" s="17" t="s">
        <v>1242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1243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1210</v>
      </c>
      <c r="C38" s="17" t="s">
        <v>1244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1210</v>
      </c>
      <c r="C39" s="17" t="s">
        <v>69</v>
      </c>
      <c r="D39" s="17" t="s">
        <v>2137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1210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1210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1210</v>
      </c>
      <c r="C42" s="17" t="s">
        <v>1245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1210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1210</v>
      </c>
      <c r="C44" s="17" t="s">
        <v>121</v>
      </c>
      <c r="D44" s="17" t="s">
        <v>1246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1234</v>
      </c>
      <c r="C45" s="17" t="s">
        <v>1247</v>
      </c>
      <c r="D45" s="17" t="s">
        <v>1247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1235</v>
      </c>
      <c r="C46" s="17" t="s">
        <v>1249</v>
      </c>
      <c r="D46" s="17" t="s">
        <v>1250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1213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1210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1210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1210</v>
      </c>
      <c r="C49" s="17" t="s">
        <v>1251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1210</v>
      </c>
      <c r="C50" s="17" t="s">
        <v>1252</v>
      </c>
      <c r="D50" s="17" t="s">
        <v>1252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1243</v>
      </c>
      <c r="C51" s="17" t="s">
        <v>109</v>
      </c>
      <c r="D51" s="17" t="s">
        <v>1253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1235</v>
      </c>
      <c r="C52" s="17" t="s">
        <v>1254</v>
      </c>
      <c r="D52" s="17" t="s">
        <v>1255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1210</v>
      </c>
      <c r="C53" s="17" t="s">
        <v>1256</v>
      </c>
      <c r="D53" s="17" t="s">
        <v>1256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1217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1210</v>
      </c>
      <c r="C55" s="17" t="s">
        <v>1257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1210</v>
      </c>
      <c r="C56" s="17" t="s">
        <v>1258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1235</v>
      </c>
      <c r="C57" s="17" t="s">
        <v>2459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1213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1210</v>
      </c>
      <c r="C58" s="17" t="s">
        <v>111</v>
      </c>
      <c r="D58" s="17" t="s">
        <v>1259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1210</v>
      </c>
      <c r="C59" s="17" t="s">
        <v>1260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1210</v>
      </c>
      <c r="C60" s="17" t="s">
        <v>1261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1210</v>
      </c>
      <c r="C61" s="17" t="s">
        <v>1262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1210</v>
      </c>
      <c r="C62" s="17" t="s">
        <v>1263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1210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1210</v>
      </c>
      <c r="C64" s="17" t="s">
        <v>1264</v>
      </c>
      <c r="D64" s="17" t="s">
        <v>1265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1235</v>
      </c>
      <c r="C65" s="17" t="s">
        <v>1266</v>
      </c>
      <c r="D65" s="17" t="s">
        <v>1267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1210</v>
      </c>
      <c r="C66" s="17" t="s">
        <v>1268</v>
      </c>
      <c r="D66" s="17" t="s">
        <v>1269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1210</v>
      </c>
      <c r="C67" s="17" t="s">
        <v>136</v>
      </c>
      <c r="D67" s="17" t="s">
        <v>1270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1235</v>
      </c>
      <c r="C68" s="17" t="s">
        <v>114</v>
      </c>
      <c r="D68" s="17" t="s">
        <v>2460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1210</v>
      </c>
      <c r="C69" s="17" t="s">
        <v>113</v>
      </c>
      <c r="D69" s="17" t="s">
        <v>2460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1210</v>
      </c>
      <c r="C70" s="17" t="s">
        <v>1271</v>
      </c>
      <c r="D70" s="17" t="s">
        <v>1272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1235</v>
      </c>
      <c r="C71" s="17" t="s">
        <v>2461</v>
      </c>
      <c r="D71" s="17" t="s">
        <v>2462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1213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1210</v>
      </c>
      <c r="C72" s="17" t="s">
        <v>141</v>
      </c>
      <c r="D72" s="17" t="s">
        <v>1273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1210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1235</v>
      </c>
      <c r="C74" s="17" t="s">
        <v>1274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1210</v>
      </c>
      <c r="C75" s="17" t="s">
        <v>1275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1210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1210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1210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1210</v>
      </c>
      <c r="C79" s="17" t="s">
        <v>1276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1210</v>
      </c>
      <c r="C80" s="17" t="s">
        <v>1277</v>
      </c>
      <c r="D80" s="17" t="s">
        <v>1278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1210</v>
      </c>
      <c r="C81" s="17" t="s">
        <v>1279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1210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1235</v>
      </c>
      <c r="C83" s="17" t="s">
        <v>1280</v>
      </c>
      <c r="D83" s="17" t="s">
        <v>1281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1213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1210</v>
      </c>
      <c r="C84" s="17" t="s">
        <v>1282</v>
      </c>
      <c r="D84" s="17" t="s">
        <v>1283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1210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1210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1235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1210</v>
      </c>
      <c r="C88" s="17" t="s">
        <v>1285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1210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1210</v>
      </c>
      <c r="C90" s="17" t="s">
        <v>1286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1287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1234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1217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1235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1210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1210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1210</v>
      </c>
      <c r="C97" s="17" t="s">
        <v>1288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1210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1235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1210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1226</v>
      </c>
      <c r="C101" s="17" t="s">
        <v>1289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1213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1210</v>
      </c>
      <c r="C102" s="17" t="s">
        <v>1022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1210</v>
      </c>
      <c r="C103" s="17" t="s">
        <v>1290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1235</v>
      </c>
      <c r="C104" s="17" t="s">
        <v>1291</v>
      </c>
      <c r="D104" s="17" t="s">
        <v>1292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1210</v>
      </c>
      <c r="C105" s="17" t="s">
        <v>1293</v>
      </c>
      <c r="D105" s="17" t="s">
        <v>1292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1217</v>
      </c>
      <c r="C106" s="28" t="s">
        <v>62</v>
      </c>
      <c r="D106" s="17" t="s">
        <v>2205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1243</v>
      </c>
      <c r="C107" s="17" t="s">
        <v>1294</v>
      </c>
      <c r="D107" s="17" t="s">
        <v>2205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1213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1234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1210</v>
      </c>
      <c r="C109" s="17" t="s">
        <v>1296</v>
      </c>
      <c r="D109" s="17" t="s">
        <v>1297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1210</v>
      </c>
      <c r="C110" s="17" t="s">
        <v>1298</v>
      </c>
      <c r="D110" s="17" t="s">
        <v>2214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1210</v>
      </c>
      <c r="C111" s="17" t="s">
        <v>28</v>
      </c>
      <c r="D111" s="17" t="s">
        <v>2214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1234</v>
      </c>
      <c r="C112" s="17" t="s">
        <v>1299</v>
      </c>
      <c r="D112" s="17" t="s">
        <v>1301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1226</v>
      </c>
      <c r="C113" s="17" t="s">
        <v>1301</v>
      </c>
      <c r="D113" s="17" t="s">
        <v>1301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1235</v>
      </c>
      <c r="C114" s="17" t="s">
        <v>154</v>
      </c>
      <c r="D114" s="17" t="s">
        <v>1302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1210</v>
      </c>
      <c r="C115" s="17" t="s">
        <v>1303</v>
      </c>
      <c r="D115" s="17" t="s">
        <v>1304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1210</v>
      </c>
      <c r="C116" s="17" t="s">
        <v>1305</v>
      </c>
      <c r="D116" s="17" t="s">
        <v>1305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1226</v>
      </c>
      <c r="C117" s="17" t="s">
        <v>2463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1213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1226</v>
      </c>
      <c r="C118" s="17" t="s">
        <v>1306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1210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1235</v>
      </c>
      <c r="C120" s="17" t="s">
        <v>1307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1210</v>
      </c>
      <c r="C121" s="17" t="s">
        <v>1308</v>
      </c>
      <c r="D121" s="17" t="s">
        <v>1309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1243</v>
      </c>
      <c r="C122" s="17" t="s">
        <v>1310</v>
      </c>
      <c r="D122" s="17" t="s">
        <v>1309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1235</v>
      </c>
      <c r="C123" s="17" t="s">
        <v>1311</v>
      </c>
      <c r="D123" s="17" t="s">
        <v>1312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1210</v>
      </c>
      <c r="C124" s="17" t="s">
        <v>1313</v>
      </c>
      <c r="D124" s="17" t="s">
        <v>1312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1210</v>
      </c>
      <c r="C125" s="17" t="s">
        <v>243</v>
      </c>
      <c r="D125" s="17" t="s">
        <v>1312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1235</v>
      </c>
      <c r="C126" s="17" t="s">
        <v>1314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1234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1210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1210</v>
      </c>
      <c r="C129" s="17" t="s">
        <v>1316</v>
      </c>
      <c r="D129" s="17" t="s">
        <v>1317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1210</v>
      </c>
      <c r="C130" s="17" t="s">
        <v>1318</v>
      </c>
      <c r="D130" s="17" t="s">
        <v>1317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1210</v>
      </c>
      <c r="C131" s="17" t="s">
        <v>1319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1234</v>
      </c>
      <c r="C132" s="17" t="s">
        <v>1320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1210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1234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1226</v>
      </c>
      <c r="C135" s="17" t="s">
        <v>1321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1210</v>
      </c>
      <c r="C136" s="17" t="s">
        <v>1322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1210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1210</v>
      </c>
      <c r="C138" s="17" t="s">
        <v>1323</v>
      </c>
      <c r="D138" s="17" t="s">
        <v>1324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1235</v>
      </c>
      <c r="C139" s="17" t="s">
        <v>1325</v>
      </c>
      <c r="D139" s="17" t="s">
        <v>1326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1210</v>
      </c>
      <c r="C140" s="17" t="s">
        <v>1327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1210</v>
      </c>
      <c r="C141" s="17" t="s">
        <v>1328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1210</v>
      </c>
      <c r="C142" s="17" t="s">
        <v>1329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1210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1210</v>
      </c>
      <c r="C144" s="17" t="s">
        <v>1330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1210</v>
      </c>
      <c r="C145" s="17" t="s">
        <v>1062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1210</v>
      </c>
      <c r="C146" s="17" t="s">
        <v>1331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1235</v>
      </c>
      <c r="C147" s="17" t="s">
        <v>2464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1213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1235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1210</v>
      </c>
      <c r="C149" s="17" t="s">
        <v>1332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1210</v>
      </c>
      <c r="C150" s="17" t="s">
        <v>1333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1210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1235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1210</v>
      </c>
      <c r="C153" s="17" t="s">
        <v>1334</v>
      </c>
      <c r="D153" s="17" t="s">
        <v>1335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1235</v>
      </c>
      <c r="C154" s="17" t="s">
        <v>1335</v>
      </c>
      <c r="D154" s="17" t="s">
        <v>1335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1210</v>
      </c>
      <c r="C155" s="17" t="s">
        <v>155</v>
      </c>
      <c r="D155" s="17" t="s">
        <v>1336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1210</v>
      </c>
      <c r="C156" s="17" t="s">
        <v>1337</v>
      </c>
      <c r="D156" s="17" t="s">
        <v>1338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1234</v>
      </c>
      <c r="C157" s="17" t="s">
        <v>1339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1210</v>
      </c>
      <c r="C158" s="17" t="s">
        <v>1340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1210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1210</v>
      </c>
      <c r="C160" s="17" t="s">
        <v>1341</v>
      </c>
      <c r="D160" s="17" t="s">
        <v>1341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1210</v>
      </c>
      <c r="C161" s="17" t="s">
        <v>835</v>
      </c>
      <c r="D161" s="17" t="s">
        <v>1342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1210</v>
      </c>
      <c r="C162" s="17" t="s">
        <v>1343</v>
      </c>
      <c r="D162" s="17" t="s">
        <v>1344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1210</v>
      </c>
      <c r="C163" s="17" t="s">
        <v>1345</v>
      </c>
      <c r="D163" s="17" t="s">
        <v>1344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1210</v>
      </c>
      <c r="C164" s="17" t="s">
        <v>1344</v>
      </c>
      <c r="D164" s="17" t="s">
        <v>1344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1217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1210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1210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1210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1211</v>
      </c>
      <c r="C169" s="17" t="s">
        <v>1346</v>
      </c>
      <c r="D169" s="17" t="s">
        <v>1347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1210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1210</v>
      </c>
      <c r="C171" s="17" t="s">
        <v>1348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1235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1217</v>
      </c>
      <c r="C173" s="17" t="s">
        <v>29</v>
      </c>
      <c r="D173" s="17" t="s">
        <v>1349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1210</v>
      </c>
      <c r="C174" s="17" t="s">
        <v>495</v>
      </c>
      <c r="D174" s="17" t="s">
        <v>1349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1210</v>
      </c>
      <c r="C175" s="17" t="s">
        <v>1350</v>
      </c>
      <c r="D175" s="17" t="s">
        <v>1349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1217</v>
      </c>
      <c r="C176" s="17" t="s">
        <v>25</v>
      </c>
      <c r="D176" s="17" t="s">
        <v>1351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1234</v>
      </c>
      <c r="C177" s="17" t="s">
        <v>1352</v>
      </c>
      <c r="D177" s="17" t="s">
        <v>1351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1210</v>
      </c>
      <c r="C178" s="17" t="s">
        <v>1353</v>
      </c>
      <c r="D178" s="17" t="s">
        <v>1351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1210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1210</v>
      </c>
      <c r="C180" s="17" t="s">
        <v>1354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1355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1210</v>
      </c>
      <c r="C181" s="17" t="s">
        <v>1356</v>
      </c>
      <c r="D181" s="17" t="s">
        <v>1357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1210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1210</v>
      </c>
      <c r="C183" s="17" t="s">
        <v>1358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1235</v>
      </c>
      <c r="C184" s="17" t="s">
        <v>1359</v>
      </c>
      <c r="D184" s="17" t="s">
        <v>1359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1210</v>
      </c>
      <c r="C185" s="17" t="s">
        <v>1118</v>
      </c>
      <c r="D185" s="17" t="s">
        <v>1360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1226</v>
      </c>
      <c r="C186" s="17" t="s">
        <v>1361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1210</v>
      </c>
      <c r="C187" s="17" t="s">
        <v>1362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1210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1234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1210</v>
      </c>
      <c r="C190" s="17" t="s">
        <v>1363</v>
      </c>
      <c r="D190" s="17" t="s">
        <v>1363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1210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1213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1210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1210</v>
      </c>
      <c r="C193" s="17" t="s">
        <v>208</v>
      </c>
      <c r="D193" s="17" t="s">
        <v>2465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1210</v>
      </c>
      <c r="C194" s="17" t="s">
        <v>1364</v>
      </c>
      <c r="D194" s="17" t="s">
        <v>1365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1210</v>
      </c>
      <c r="C195" s="17" t="s">
        <v>1366</v>
      </c>
      <c r="D195" s="17" t="s">
        <v>1365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1226</v>
      </c>
      <c r="C196" s="17" t="s">
        <v>2466</v>
      </c>
      <c r="D196" s="17" t="s">
        <v>1365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1213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1210</v>
      </c>
      <c r="C197" s="17" t="s">
        <v>1367</v>
      </c>
      <c r="D197" s="17" t="s">
        <v>1295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1226</v>
      </c>
      <c r="C198" s="17" t="s">
        <v>1368</v>
      </c>
      <c r="D198" s="17" t="s">
        <v>1295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1210</v>
      </c>
      <c r="C199" s="17" t="s">
        <v>1369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1217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1210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1210</v>
      </c>
      <c r="C202" s="17" t="s">
        <v>1370</v>
      </c>
      <c r="D202" s="17" t="s">
        <v>1371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1234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1210</v>
      </c>
      <c r="C204" s="17" t="s">
        <v>295</v>
      </c>
      <c r="D204" s="17" t="s">
        <v>1372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1213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1210</v>
      </c>
      <c r="C205" s="17" t="s">
        <v>1373</v>
      </c>
      <c r="D205" s="17" t="s">
        <v>1372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1210</v>
      </c>
      <c r="C206" s="17" t="s">
        <v>1374</v>
      </c>
      <c r="D206" s="17" t="s">
        <v>1372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1210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1234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1210</v>
      </c>
      <c r="C209" s="17" t="s">
        <v>1375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1210</v>
      </c>
      <c r="C210" s="17" t="s">
        <v>1376</v>
      </c>
      <c r="D210" s="17" t="s">
        <v>1376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1211</v>
      </c>
      <c r="C211" s="17" t="s">
        <v>1377</v>
      </c>
      <c r="D211" s="17" t="s">
        <v>1376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1217</v>
      </c>
      <c r="C212" s="17" t="s">
        <v>34</v>
      </c>
      <c r="D212" s="17" t="s">
        <v>1378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1210</v>
      </c>
      <c r="C213" s="17" t="s">
        <v>1379</v>
      </c>
      <c r="D213" s="17" t="s">
        <v>1378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1226</v>
      </c>
      <c r="C214" s="17" t="s">
        <v>2467</v>
      </c>
      <c r="D214" s="17" t="s">
        <v>1378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1213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1210</v>
      </c>
      <c r="C215" s="17" t="s">
        <v>458</v>
      </c>
      <c r="D215" s="17" t="s">
        <v>1378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1210</v>
      </c>
      <c r="C216" s="17" t="s">
        <v>1380</v>
      </c>
      <c r="D216" s="17" t="s">
        <v>1381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1210</v>
      </c>
      <c r="C217" s="17" t="s">
        <v>943</v>
      </c>
      <c r="D217" s="17" t="s">
        <v>1381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1210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1210</v>
      </c>
      <c r="C219" s="17" t="s">
        <v>1382</v>
      </c>
      <c r="D219" s="17" t="s">
        <v>1383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1243</v>
      </c>
      <c r="C220" s="17" t="s">
        <v>1384</v>
      </c>
      <c r="D220" s="17" t="s">
        <v>1383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1235</v>
      </c>
      <c r="C221" s="17" t="s">
        <v>1385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1210</v>
      </c>
      <c r="C222" s="17" t="s">
        <v>1386</v>
      </c>
      <c r="D222" s="17" t="s">
        <v>1387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1211</v>
      </c>
      <c r="C223" s="17" t="s">
        <v>1388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1210</v>
      </c>
      <c r="C224" s="17" t="s">
        <v>1389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1210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1210</v>
      </c>
      <c r="C226" s="17" t="s">
        <v>1390</v>
      </c>
      <c r="D226" s="17" t="s">
        <v>1391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1210</v>
      </c>
      <c r="C227" s="17" t="s">
        <v>1392</v>
      </c>
      <c r="D227" s="17" t="s">
        <v>1391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1210</v>
      </c>
      <c r="C228" s="17" t="s">
        <v>1393</v>
      </c>
      <c r="D228" s="17" t="s">
        <v>1391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1210</v>
      </c>
      <c r="C229" s="17" t="s">
        <v>1394</v>
      </c>
      <c r="D229" s="17" t="s">
        <v>1395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1210</v>
      </c>
      <c r="C230" s="17" t="s">
        <v>1396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1210</v>
      </c>
      <c r="C231" s="17" t="s">
        <v>1397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1210</v>
      </c>
      <c r="C232" s="17" t="s">
        <v>1398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1210</v>
      </c>
      <c r="C233" s="17" t="s">
        <v>1399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1226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1210</v>
      </c>
      <c r="C235" s="17" t="s">
        <v>1400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1210</v>
      </c>
      <c r="C236" s="17" t="s">
        <v>1401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1235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1210</v>
      </c>
      <c r="C238" s="17" t="s">
        <v>908</v>
      </c>
      <c r="D238" s="17" t="s">
        <v>1402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1210</v>
      </c>
      <c r="C239" s="17" t="s">
        <v>1403</v>
      </c>
      <c r="D239" s="17" t="s">
        <v>1402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1210</v>
      </c>
      <c r="C240" s="17" t="s">
        <v>1402</v>
      </c>
      <c r="D240" s="17" t="s">
        <v>1402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1210</v>
      </c>
      <c r="C241" s="17" t="s">
        <v>1404</v>
      </c>
      <c r="D241" s="17" t="s">
        <v>1402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1210</v>
      </c>
      <c r="C242" s="17" t="s">
        <v>1405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1235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1211</v>
      </c>
      <c r="C244" s="17" t="s">
        <v>1406</v>
      </c>
      <c r="D244" s="17" t="s">
        <v>1406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1210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1210</v>
      </c>
      <c r="C246" s="17" t="s">
        <v>1407</v>
      </c>
      <c r="D246" s="17" t="s">
        <v>1408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1210</v>
      </c>
      <c r="C247" s="17" t="s">
        <v>636</v>
      </c>
      <c r="D247" s="17" t="s">
        <v>1408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1210</v>
      </c>
      <c r="C248" s="17" t="s">
        <v>1409</v>
      </c>
      <c r="D248" s="17" t="s">
        <v>1410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1234</v>
      </c>
      <c r="C249" s="17" t="s">
        <v>1411</v>
      </c>
      <c r="D249" s="17" t="s">
        <v>1410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1210</v>
      </c>
      <c r="C250" s="17" t="s">
        <v>1286</v>
      </c>
      <c r="D250" s="17" t="s">
        <v>1412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1210</v>
      </c>
      <c r="C251" s="17" t="s">
        <v>1413</v>
      </c>
      <c r="D251" s="17" t="s">
        <v>1412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1210</v>
      </c>
      <c r="C252" s="17" t="s">
        <v>1414</v>
      </c>
      <c r="D252" s="17" t="s">
        <v>1412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1211</v>
      </c>
      <c r="C253" s="17" t="s">
        <v>1415</v>
      </c>
      <c r="D253" s="17" t="s">
        <v>1412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1210</v>
      </c>
      <c r="C254" s="17" t="s">
        <v>186</v>
      </c>
      <c r="D254" s="17" t="s">
        <v>1412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1234</v>
      </c>
      <c r="C255" s="17" t="s">
        <v>1416</v>
      </c>
      <c r="D255" s="17" t="s">
        <v>1417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1210</v>
      </c>
      <c r="C256" s="17" t="s">
        <v>752</v>
      </c>
      <c r="D256" s="17" t="s">
        <v>1417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1210</v>
      </c>
      <c r="C257" s="17" t="s">
        <v>1418</v>
      </c>
      <c r="D257" s="17" t="s">
        <v>1419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1210</v>
      </c>
      <c r="C258" s="17" t="s">
        <v>1420</v>
      </c>
      <c r="D258" s="17" t="s">
        <v>1419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1235</v>
      </c>
      <c r="C259" s="17" t="s">
        <v>831</v>
      </c>
      <c r="D259" s="17" t="s">
        <v>1421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1210</v>
      </c>
      <c r="C260" s="17" t="s">
        <v>138</v>
      </c>
      <c r="D260" s="17" t="s">
        <v>1421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1235</v>
      </c>
      <c r="C261" s="17" t="s">
        <v>1422</v>
      </c>
      <c r="D261" s="17" t="s">
        <v>1423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1235</v>
      </c>
      <c r="C262" s="17" t="s">
        <v>1424</v>
      </c>
      <c r="D262" s="17" t="s">
        <v>1423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1210</v>
      </c>
      <c r="C263" s="17" t="s">
        <v>1425</v>
      </c>
      <c r="D263" s="17" t="s">
        <v>2468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1210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1210</v>
      </c>
      <c r="C265" s="17" t="s">
        <v>1427</v>
      </c>
      <c r="D265" s="17" t="s">
        <v>1428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1210</v>
      </c>
      <c r="C266" s="17" t="s">
        <v>1429</v>
      </c>
      <c r="D266" s="17" t="s">
        <v>1428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1226</v>
      </c>
      <c r="C267" s="17" t="s">
        <v>1430</v>
      </c>
      <c r="D267" s="17" t="s">
        <v>1428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1210</v>
      </c>
      <c r="C268" s="17" t="s">
        <v>1428</v>
      </c>
      <c r="D268" s="17" t="s">
        <v>1428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1234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1234</v>
      </c>
      <c r="C270" s="17" t="s">
        <v>2469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1213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1210</v>
      </c>
      <c r="C271" s="17" t="s">
        <v>1431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1210</v>
      </c>
      <c r="C272" s="17" t="s">
        <v>1432</v>
      </c>
      <c r="D272" s="17" t="s">
        <v>1433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1210</v>
      </c>
      <c r="C273" s="17" t="s">
        <v>1434</v>
      </c>
      <c r="D273" s="17" t="s">
        <v>1433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1210</v>
      </c>
      <c r="C274" s="17" t="s">
        <v>1435</v>
      </c>
      <c r="D274" s="17" t="s">
        <v>1433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1235</v>
      </c>
      <c r="C275" s="17" t="s">
        <v>1436</v>
      </c>
      <c r="D275" s="17" t="s">
        <v>1433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1210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1210</v>
      </c>
      <c r="C277" s="17" t="s">
        <v>1437</v>
      </c>
      <c r="D277" s="17" t="s">
        <v>1438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1243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1235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1210</v>
      </c>
      <c r="C280" s="17" t="s">
        <v>1439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1210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1210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1213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1210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1210</v>
      </c>
      <c r="C284" s="17" t="s">
        <v>1440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1234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1235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1235</v>
      </c>
      <c r="C287" s="17" t="s">
        <v>1441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1210</v>
      </c>
      <c r="C288" s="17" t="s">
        <v>1442</v>
      </c>
      <c r="D288" s="17" t="s">
        <v>1443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1234</v>
      </c>
      <c r="C289" s="17" t="s">
        <v>1444</v>
      </c>
      <c r="D289" s="17" t="s">
        <v>1444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1210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1210</v>
      </c>
      <c r="C291" s="17" t="s">
        <v>1445</v>
      </c>
      <c r="D291" s="17" t="s">
        <v>1445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1210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1235</v>
      </c>
      <c r="C293" s="17" t="s">
        <v>2470</v>
      </c>
      <c r="D293" s="17" t="s">
        <v>2471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1213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1234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1210</v>
      </c>
      <c r="C295" s="17" t="s">
        <v>1446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1243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1210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1210</v>
      </c>
      <c r="C298" s="17" t="s">
        <v>1447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1210</v>
      </c>
      <c r="C299" s="17" t="s">
        <v>1448</v>
      </c>
      <c r="D299" s="17" t="s">
        <v>1448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1210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1210</v>
      </c>
      <c r="C301" s="17" t="s">
        <v>1449</v>
      </c>
      <c r="D301" s="17" t="s">
        <v>1450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1234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1210</v>
      </c>
      <c r="C303" s="17" t="s">
        <v>1451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1234</v>
      </c>
      <c r="C304" s="17" t="s">
        <v>1452</v>
      </c>
      <c r="D304" s="17" t="s">
        <v>1453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1235</v>
      </c>
      <c r="C305" s="17" t="s">
        <v>1454</v>
      </c>
      <c r="D305" s="17" t="s">
        <v>1454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1235</v>
      </c>
      <c r="C306" s="17" t="s">
        <v>1455</v>
      </c>
      <c r="D306" s="17" t="s">
        <v>1454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1210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1210</v>
      </c>
      <c r="C308" s="17" t="s">
        <v>172</v>
      </c>
      <c r="D308" s="17" t="s">
        <v>1283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1235</v>
      </c>
      <c r="C309" s="17" t="s">
        <v>1456</v>
      </c>
      <c r="D309" s="17" t="s">
        <v>1457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1210</v>
      </c>
      <c r="C310" s="17" t="s">
        <v>1458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1226</v>
      </c>
      <c r="C311" s="17" t="s">
        <v>1459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1234</v>
      </c>
      <c r="C312" s="17" t="s">
        <v>1460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1210</v>
      </c>
      <c r="C313" s="17" t="s">
        <v>1461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1235</v>
      </c>
      <c r="C314" s="17" t="s">
        <v>1462</v>
      </c>
      <c r="D314" s="17" t="s">
        <v>2472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1210</v>
      </c>
      <c r="C315" s="17" t="s">
        <v>1463</v>
      </c>
      <c r="D315" s="17" t="s">
        <v>1464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1210</v>
      </c>
      <c r="C316" s="17" t="s">
        <v>1465</v>
      </c>
      <c r="D316" s="17" t="s">
        <v>1465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1210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1210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1210</v>
      </c>
      <c r="C319" s="17" t="s">
        <v>1466</v>
      </c>
      <c r="D319" s="17" t="s">
        <v>1467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1210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1226</v>
      </c>
      <c r="C321" s="17" t="s">
        <v>2473</v>
      </c>
      <c r="D321" s="17" t="s">
        <v>1468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1213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1210</v>
      </c>
      <c r="C322" s="17" t="s">
        <v>1468</v>
      </c>
      <c r="D322" s="17" t="s">
        <v>1468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1243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1210</v>
      </c>
      <c r="C324" s="17" t="s">
        <v>723</v>
      </c>
      <c r="D324" s="17" t="s">
        <v>1469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1235</v>
      </c>
      <c r="C325" s="17" t="s">
        <v>1470</v>
      </c>
      <c r="D325" s="17" t="s">
        <v>1470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1210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1287</v>
      </c>
      <c r="C327" s="17" t="s">
        <v>1471</v>
      </c>
      <c r="D327" s="17" t="s">
        <v>1472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1210</v>
      </c>
      <c r="C328" s="17" t="s">
        <v>1473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1226</v>
      </c>
      <c r="C329" s="17" t="s">
        <v>1474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1210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1243</v>
      </c>
      <c r="C331" s="17" t="s">
        <v>1475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1235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1210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1287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1210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1213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1234</v>
      </c>
      <c r="C336" s="17" t="s">
        <v>1476</v>
      </c>
      <c r="D336" s="17" t="s">
        <v>1476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1210</v>
      </c>
      <c r="C337" s="17" t="s">
        <v>1477</v>
      </c>
      <c r="D337" s="17" t="s">
        <v>1478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1235</v>
      </c>
      <c r="C338" s="17" t="s">
        <v>1478</v>
      </c>
      <c r="D338" s="17" t="s">
        <v>1478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1213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1210</v>
      </c>
      <c r="C339" s="17" t="s">
        <v>1479</v>
      </c>
      <c r="D339" s="17" t="s">
        <v>1478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1235</v>
      </c>
      <c r="C340" s="17" t="s">
        <v>1480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1234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1235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1210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1235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1235</v>
      </c>
      <c r="C345" s="17" t="s">
        <v>1481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1234</v>
      </c>
      <c r="C346" s="17" t="s">
        <v>1482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1226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1210</v>
      </c>
      <c r="C348" s="17" t="s">
        <v>1483</v>
      </c>
      <c r="D348" s="17" t="s">
        <v>1483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1210</v>
      </c>
      <c r="C349" s="17" t="s">
        <v>561</v>
      </c>
      <c r="D349" s="17" t="s">
        <v>1484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1210</v>
      </c>
      <c r="C350" s="17" t="s">
        <v>454</v>
      </c>
      <c r="D350" s="17" t="s">
        <v>1485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1210</v>
      </c>
      <c r="C351" s="17" t="s">
        <v>1486</v>
      </c>
      <c r="D351" s="17" t="s">
        <v>1485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1234</v>
      </c>
      <c r="C352" s="17" t="s">
        <v>552</v>
      </c>
      <c r="D352" s="17" t="s">
        <v>1485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1210</v>
      </c>
      <c r="C353" s="17" t="s">
        <v>1487</v>
      </c>
      <c r="D353" s="17" t="s">
        <v>1487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1235</v>
      </c>
      <c r="C354" s="17" t="s">
        <v>1488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1210</v>
      </c>
      <c r="C355" s="17" t="s">
        <v>2474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1213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1210</v>
      </c>
      <c r="C356" s="17" t="s">
        <v>1489</v>
      </c>
      <c r="D356" s="17" t="s">
        <v>1490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1210</v>
      </c>
      <c r="C357" s="17" t="s">
        <v>1491</v>
      </c>
      <c r="D357" s="17" t="s">
        <v>1492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1235</v>
      </c>
      <c r="C358" s="17" t="s">
        <v>1492</v>
      </c>
      <c r="D358" s="17" t="s">
        <v>1492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1211</v>
      </c>
      <c r="C359" s="17" t="s">
        <v>1493</v>
      </c>
      <c r="D359" s="17" t="s">
        <v>1493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1210</v>
      </c>
      <c r="C360" s="17" t="s">
        <v>1494</v>
      </c>
      <c r="D360" s="17" t="s">
        <v>1495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1210</v>
      </c>
      <c r="C361" s="17" t="s">
        <v>1496</v>
      </c>
      <c r="D361" s="17" t="s">
        <v>1154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1235</v>
      </c>
      <c r="C362" s="17" t="s">
        <v>1497</v>
      </c>
      <c r="D362" s="17" t="s">
        <v>1154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1226</v>
      </c>
      <c r="C363" s="17" t="s">
        <v>1498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1234</v>
      </c>
      <c r="C364" s="17" t="s">
        <v>1499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1234</v>
      </c>
      <c r="C365" s="17" t="s">
        <v>2475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1213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1210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1210</v>
      </c>
      <c r="C367" s="17" t="s">
        <v>1500</v>
      </c>
      <c r="D367" s="17" t="s">
        <v>1501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1210</v>
      </c>
      <c r="C368" s="17" t="s">
        <v>1502</v>
      </c>
      <c r="D368" s="17" t="s">
        <v>1502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1226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1210</v>
      </c>
      <c r="C370" s="17" t="s">
        <v>1503</v>
      </c>
      <c r="D370" s="17" t="s">
        <v>1503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1234</v>
      </c>
      <c r="C371" s="17" t="s">
        <v>1504</v>
      </c>
      <c r="D371" s="17" t="s">
        <v>1505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1210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1210</v>
      </c>
      <c r="C373" s="17" t="s">
        <v>1506</v>
      </c>
      <c r="D373" s="17" t="s">
        <v>1506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1210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1210</v>
      </c>
      <c r="C375" s="17" t="s">
        <v>1507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1213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1235</v>
      </c>
      <c r="C376" s="17" t="s">
        <v>1508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1287</v>
      </c>
      <c r="C377" s="17" t="s">
        <v>1411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1213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1226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1210</v>
      </c>
      <c r="C379" s="17" t="s">
        <v>1509</v>
      </c>
      <c r="D379" s="17" t="s">
        <v>1509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1234</v>
      </c>
      <c r="C380" s="17" t="s">
        <v>1510</v>
      </c>
      <c r="D380" s="17" t="s">
        <v>1511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1210</v>
      </c>
      <c r="C381" s="17" t="s">
        <v>1014</v>
      </c>
      <c r="D381" s="17" t="s">
        <v>1511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1210</v>
      </c>
      <c r="C382" s="17" t="s">
        <v>1512</v>
      </c>
      <c r="D382" s="17" t="s">
        <v>1513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1210</v>
      </c>
      <c r="C383" s="17" t="s">
        <v>1513</v>
      </c>
      <c r="D383" s="17" t="s">
        <v>1513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1210</v>
      </c>
      <c r="C384" s="17" t="s">
        <v>1514</v>
      </c>
      <c r="D384" s="17" t="s">
        <v>1514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1210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1210</v>
      </c>
      <c r="C386" s="17" t="s">
        <v>1515</v>
      </c>
      <c r="D386" s="17" t="s">
        <v>1516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1226</v>
      </c>
      <c r="C387" s="17" t="s">
        <v>1517</v>
      </c>
      <c r="D387" s="17" t="s">
        <v>1516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1210</v>
      </c>
      <c r="C388" s="17" t="s">
        <v>531</v>
      </c>
      <c r="D388" s="17" t="s">
        <v>1518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1210</v>
      </c>
      <c r="C389" s="17" t="s">
        <v>1519</v>
      </c>
      <c r="D389" s="17" t="s">
        <v>1519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1210</v>
      </c>
      <c r="C390" s="17" t="s">
        <v>1520</v>
      </c>
      <c r="D390" s="17" t="s">
        <v>1519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1235</v>
      </c>
      <c r="C391" s="17" t="s">
        <v>1521</v>
      </c>
      <c r="D391" s="17" t="s">
        <v>1519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1210</v>
      </c>
      <c r="C392" s="17" t="s">
        <v>1522</v>
      </c>
      <c r="D392" s="17" t="s">
        <v>1523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1226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1226</v>
      </c>
      <c r="C394" s="17" t="s">
        <v>1524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1210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1210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1210</v>
      </c>
      <c r="C397" s="17" t="s">
        <v>1525</v>
      </c>
      <c r="D397" s="17" t="s">
        <v>1525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1210</v>
      </c>
      <c r="C398" s="17" t="s">
        <v>1526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1210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1210</v>
      </c>
      <c r="C400" s="17" t="s">
        <v>1527</v>
      </c>
      <c r="D400" s="17" t="s">
        <v>1528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1210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1210</v>
      </c>
      <c r="C402" s="17" t="s">
        <v>90</v>
      </c>
      <c r="D402" s="17" t="s">
        <v>1529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1210</v>
      </c>
      <c r="C403" s="17" t="s">
        <v>1530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1210</v>
      </c>
      <c r="C404" s="17" t="s">
        <v>896</v>
      </c>
      <c r="D404" s="17" t="s">
        <v>1531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1210</v>
      </c>
      <c r="C405" s="17" t="s">
        <v>157</v>
      </c>
      <c r="D405" s="17" t="s">
        <v>1532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1235</v>
      </c>
      <c r="C406" s="17" t="s">
        <v>1533</v>
      </c>
      <c r="D406" s="17" t="s">
        <v>1532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1235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1210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1210</v>
      </c>
      <c r="C409" s="17" t="s">
        <v>1534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1210</v>
      </c>
      <c r="C410" s="17" t="s">
        <v>1535</v>
      </c>
      <c r="D410" s="17" t="s">
        <v>1536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1210</v>
      </c>
      <c r="C411" s="17" t="s">
        <v>1537</v>
      </c>
      <c r="D411" s="17" t="s">
        <v>1537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1235</v>
      </c>
      <c r="C412" s="17" t="s">
        <v>1538</v>
      </c>
      <c r="D412" s="17" t="s">
        <v>1537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1210</v>
      </c>
      <c r="C413" s="46" t="s">
        <v>1539</v>
      </c>
      <c r="D413" s="46" t="s">
        <v>1539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1235</v>
      </c>
      <c r="C414" s="17" t="s">
        <v>1540</v>
      </c>
      <c r="D414" s="17" t="s">
        <v>1541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1235</v>
      </c>
      <c r="C415" s="17" t="s">
        <v>1542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1210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1243</v>
      </c>
      <c r="C417" s="17" t="s">
        <v>1544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1210</v>
      </c>
      <c r="C418" s="17" t="s">
        <v>1545</v>
      </c>
      <c r="D418" s="17" t="s">
        <v>1546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1210</v>
      </c>
      <c r="C419" s="17" t="s">
        <v>1547</v>
      </c>
      <c r="D419" s="17" t="s">
        <v>1546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1235</v>
      </c>
      <c r="C420" s="17" t="s">
        <v>304</v>
      </c>
      <c r="D420" s="17" t="s">
        <v>2049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1213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1235</v>
      </c>
      <c r="C421" s="17" t="s">
        <v>1548</v>
      </c>
      <c r="D421" s="17" t="s">
        <v>1549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1235</v>
      </c>
      <c r="C422" s="17" t="s">
        <v>1550</v>
      </c>
      <c r="D422" s="17" t="s">
        <v>1551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1226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1210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1210</v>
      </c>
      <c r="C425" s="17" t="s">
        <v>1552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1211</v>
      </c>
      <c r="C426" s="17" t="s">
        <v>1553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1211</v>
      </c>
      <c r="C427" s="17" t="s">
        <v>1554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1235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1235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1210</v>
      </c>
      <c r="C430" s="17" t="s">
        <v>1555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1234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1210</v>
      </c>
      <c r="C432" s="17" t="s">
        <v>1556</v>
      </c>
      <c r="D432" s="17" t="s">
        <v>1557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1211</v>
      </c>
      <c r="C433" s="17" t="s">
        <v>1558</v>
      </c>
      <c r="D433" s="17" t="s">
        <v>1559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1210</v>
      </c>
      <c r="C434" s="17" t="s">
        <v>1560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1235</v>
      </c>
      <c r="C435" s="17" t="s">
        <v>1561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1234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1226</v>
      </c>
      <c r="C437" s="17" t="s">
        <v>1562</v>
      </c>
      <c r="D437" s="17" t="s">
        <v>1562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1210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1563</v>
      </c>
      <c r="C439" s="17" t="s">
        <v>1564</v>
      </c>
      <c r="D439" s="17" t="s">
        <v>1295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1210</v>
      </c>
      <c r="C440" s="17" t="s">
        <v>1565</v>
      </c>
      <c r="D440" s="17" t="s">
        <v>1566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1210</v>
      </c>
      <c r="C441" s="17" t="s">
        <v>1567</v>
      </c>
      <c r="D441" s="17" t="s">
        <v>1567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1234</v>
      </c>
      <c r="C442" s="17" t="s">
        <v>1568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1210</v>
      </c>
      <c r="C443" s="17" t="s">
        <v>1569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1226</v>
      </c>
      <c r="C444" s="46" t="s">
        <v>1570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1226</v>
      </c>
      <c r="C445" s="46" t="s">
        <v>1572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1210</v>
      </c>
      <c r="C446" s="17" t="s">
        <v>1573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1210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1235</v>
      </c>
      <c r="C448" s="17" t="s">
        <v>35</v>
      </c>
      <c r="D448" s="17" t="s">
        <v>2476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1210</v>
      </c>
      <c r="C449" s="17" t="s">
        <v>1575</v>
      </c>
      <c r="D449" s="17" t="s">
        <v>2476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1210</v>
      </c>
      <c r="C450" s="17" t="s">
        <v>700</v>
      </c>
      <c r="D450" s="17" t="s">
        <v>2476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1235</v>
      </c>
      <c r="C451" s="17" t="s">
        <v>1576</v>
      </c>
      <c r="D451" s="17" t="s">
        <v>2476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1210</v>
      </c>
      <c r="C452" s="17" t="s">
        <v>1577</v>
      </c>
      <c r="D452" s="17" t="s">
        <v>1577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1210</v>
      </c>
      <c r="C453" s="17" t="s">
        <v>1578</v>
      </c>
      <c r="D453" s="17" t="s">
        <v>1577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1210</v>
      </c>
      <c r="C454" s="17" t="s">
        <v>1579</v>
      </c>
      <c r="D454" s="17" t="s">
        <v>1577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1213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1210</v>
      </c>
      <c r="C455" s="17" t="s">
        <v>1580</v>
      </c>
      <c r="D455" s="17" t="s">
        <v>1577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1210</v>
      </c>
      <c r="C456" s="17" t="s">
        <v>1581</v>
      </c>
      <c r="D456" s="17" t="s">
        <v>1577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1210</v>
      </c>
      <c r="C457" s="17" t="s">
        <v>1582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1210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1235</v>
      </c>
      <c r="C459" s="17" t="s">
        <v>1583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1210</v>
      </c>
      <c r="C460" s="17" t="s">
        <v>1584</v>
      </c>
      <c r="D460" s="17" t="s">
        <v>1585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1210</v>
      </c>
      <c r="C461" s="17" t="s">
        <v>1586</v>
      </c>
      <c r="D461" s="17" t="s">
        <v>1586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1210</v>
      </c>
      <c r="C462" s="17" t="s">
        <v>1587</v>
      </c>
      <c r="D462" s="17" t="s">
        <v>1586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1213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1210</v>
      </c>
      <c r="C463" s="17" t="s">
        <v>1588</v>
      </c>
      <c r="D463" s="17" t="s">
        <v>1586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1210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1210</v>
      </c>
      <c r="C465" s="17" t="s">
        <v>1589</v>
      </c>
      <c r="D465" s="17" t="s">
        <v>1590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1210</v>
      </c>
      <c r="C466" s="17" t="s">
        <v>1591</v>
      </c>
      <c r="D466" s="17" t="s">
        <v>1590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1210</v>
      </c>
      <c r="C467" s="17" t="s">
        <v>1592</v>
      </c>
      <c r="D467" s="17" t="s">
        <v>1590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1210</v>
      </c>
      <c r="C468" s="17" t="s">
        <v>1593</v>
      </c>
      <c r="D468" s="17" t="s">
        <v>1590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1210</v>
      </c>
      <c r="C469" s="17" t="s">
        <v>1594</v>
      </c>
      <c r="D469" s="17" t="s">
        <v>1590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1210</v>
      </c>
      <c r="C470" s="17" t="s">
        <v>1595</v>
      </c>
      <c r="D470" s="17" t="s">
        <v>1590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1213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1234</v>
      </c>
      <c r="C471" s="17" t="s">
        <v>1596</v>
      </c>
      <c r="D471" s="17" t="s">
        <v>1590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1210</v>
      </c>
      <c r="C472" s="17" t="s">
        <v>480</v>
      </c>
      <c r="D472" s="17" t="s">
        <v>1590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1210</v>
      </c>
      <c r="C473" s="17" t="s">
        <v>877</v>
      </c>
      <c r="D473" s="17" t="s">
        <v>1590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1210</v>
      </c>
      <c r="C474" s="17" t="s">
        <v>2477</v>
      </c>
      <c r="D474" s="17" t="s">
        <v>1590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1213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1210</v>
      </c>
      <c r="C475" s="17" t="s">
        <v>1597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1213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1226</v>
      </c>
      <c r="C476" s="17" t="s">
        <v>2478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1213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1210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1210</v>
      </c>
      <c r="C478" s="17" t="s">
        <v>1598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1210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1235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1210</v>
      </c>
      <c r="C481" s="17" t="s">
        <v>1599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1226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1210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1210</v>
      </c>
      <c r="C484" s="17" t="s">
        <v>1600</v>
      </c>
      <c r="D484" s="17" t="s">
        <v>1601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1210</v>
      </c>
      <c r="C485" s="17" t="s">
        <v>618</v>
      </c>
      <c r="D485" s="17" t="s">
        <v>1601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1210</v>
      </c>
      <c r="C486" s="17" t="s">
        <v>302</v>
      </c>
      <c r="D486" s="17" t="s">
        <v>1601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1210</v>
      </c>
      <c r="C487" s="17" t="s">
        <v>1602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1213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1210</v>
      </c>
      <c r="C488" s="17" t="s">
        <v>1603</v>
      </c>
      <c r="D488" s="17" t="s">
        <v>1604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1235</v>
      </c>
      <c r="C489" s="17" t="s">
        <v>1604</v>
      </c>
      <c r="D489" s="17" t="s">
        <v>1604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1210</v>
      </c>
      <c r="C490" s="17" t="s">
        <v>1605</v>
      </c>
      <c r="D490" s="17" t="s">
        <v>1606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1210</v>
      </c>
      <c r="C491" s="17" t="s">
        <v>2479</v>
      </c>
      <c r="D491" s="17" t="s">
        <v>1606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1213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1210</v>
      </c>
      <c r="C492" s="17" t="s">
        <v>1608</v>
      </c>
      <c r="D492" s="17" t="s">
        <v>1609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1210</v>
      </c>
      <c r="C493" s="17" t="s">
        <v>240</v>
      </c>
      <c r="D493" s="17" t="s">
        <v>1609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1235</v>
      </c>
      <c r="C494" s="17" t="s">
        <v>1610</v>
      </c>
      <c r="D494" s="17" t="s">
        <v>2480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1235</v>
      </c>
      <c r="C495" s="17" t="s">
        <v>2481</v>
      </c>
      <c r="D495" s="17" t="s">
        <v>2480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1213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1210</v>
      </c>
      <c r="C496" s="17" t="s">
        <v>1127</v>
      </c>
      <c r="D496" s="17" t="s">
        <v>2480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1210</v>
      </c>
      <c r="C497" s="17" t="s">
        <v>609</v>
      </c>
      <c r="D497" s="17" t="s">
        <v>2480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1210</v>
      </c>
      <c r="C498" s="17" t="s">
        <v>2482</v>
      </c>
      <c r="D498" s="17" t="s">
        <v>2480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1213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1210</v>
      </c>
      <c r="C499" s="17" t="s">
        <v>890</v>
      </c>
      <c r="D499" s="17" t="s">
        <v>1612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1235</v>
      </c>
      <c r="C500" s="17" t="s">
        <v>897</v>
      </c>
      <c r="D500" s="17" t="s">
        <v>1612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1226</v>
      </c>
      <c r="C501" s="17" t="s">
        <v>2483</v>
      </c>
      <c r="D501" s="17" t="s">
        <v>1614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1213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1210</v>
      </c>
      <c r="C502" s="17" t="s">
        <v>1613</v>
      </c>
      <c r="D502" s="17" t="s">
        <v>1614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1235</v>
      </c>
      <c r="C503" s="17" t="s">
        <v>1615</v>
      </c>
      <c r="D503" s="17" t="s">
        <v>1616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1210</v>
      </c>
      <c r="C504" s="17" t="s">
        <v>936</v>
      </c>
      <c r="D504" s="17" t="s">
        <v>2484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1210</v>
      </c>
      <c r="C505" s="17" t="s">
        <v>876</v>
      </c>
      <c r="D505" s="17" t="s">
        <v>2484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1210</v>
      </c>
      <c r="C506" s="17" t="s">
        <v>1618</v>
      </c>
      <c r="D506" s="17" t="s">
        <v>2484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1234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1210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1210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1226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1234</v>
      </c>
      <c r="C511" s="17" t="s">
        <v>636</v>
      </c>
      <c r="D511" s="17" t="s">
        <v>1619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1210</v>
      </c>
      <c r="C512" s="17" t="s">
        <v>1620</v>
      </c>
      <c r="D512" s="17" t="s">
        <v>1621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1210</v>
      </c>
      <c r="C513" s="17" t="s">
        <v>1622</v>
      </c>
      <c r="D513" s="17" t="s">
        <v>1621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1213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1210</v>
      </c>
      <c r="C514" s="17" t="s">
        <v>915</v>
      </c>
      <c r="D514" s="17" t="s">
        <v>1621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1210</v>
      </c>
      <c r="C515" s="17" t="s">
        <v>1623</v>
      </c>
      <c r="D515" s="17" t="s">
        <v>1624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1213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1210</v>
      </c>
      <c r="C516" s="17" t="s">
        <v>1625</v>
      </c>
      <c r="D516" s="17" t="s">
        <v>1624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1210</v>
      </c>
      <c r="C517" s="17" t="s">
        <v>1626</v>
      </c>
      <c r="D517" s="17" t="s">
        <v>2485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1235</v>
      </c>
      <c r="C518" s="17" t="s">
        <v>621</v>
      </c>
      <c r="D518" s="17" t="s">
        <v>2485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1210</v>
      </c>
      <c r="C519" s="17" t="s">
        <v>1628</v>
      </c>
      <c r="D519" s="17" t="s">
        <v>2485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1213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1210</v>
      </c>
      <c r="C520" s="17" t="s">
        <v>926</v>
      </c>
      <c r="D520" s="17" t="s">
        <v>1629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1210</v>
      </c>
      <c r="C521" s="17" t="s">
        <v>1630</v>
      </c>
      <c r="D521" s="17" t="s">
        <v>1631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1210</v>
      </c>
      <c r="C522" s="17" t="s">
        <v>1632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1210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1213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1210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1210</v>
      </c>
      <c r="C525" s="17" t="s">
        <v>1633</v>
      </c>
      <c r="D525" s="17" t="s">
        <v>1634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1213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1210</v>
      </c>
      <c r="C526" s="17" t="s">
        <v>1635</v>
      </c>
      <c r="D526" s="17" t="s">
        <v>1634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1213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1210</v>
      </c>
      <c r="C527" s="17" t="s">
        <v>1636</v>
      </c>
      <c r="D527" s="17" t="s">
        <v>1634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1213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1226</v>
      </c>
      <c r="C528" s="17" t="s">
        <v>1637</v>
      </c>
      <c r="D528" s="17" t="s">
        <v>1634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1235</v>
      </c>
      <c r="C529" s="17" t="s">
        <v>1638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1210</v>
      </c>
      <c r="C530" s="17" t="s">
        <v>1639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1210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1210</v>
      </c>
      <c r="C532" s="17" t="s">
        <v>1640</v>
      </c>
      <c r="D532" s="17" t="s">
        <v>1640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1210</v>
      </c>
      <c r="C533" s="17" t="s">
        <v>1641</v>
      </c>
      <c r="D533" s="17" t="s">
        <v>1642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1210</v>
      </c>
      <c r="C534" s="17" t="s">
        <v>1643</v>
      </c>
      <c r="D534" s="17" t="s">
        <v>1642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1210</v>
      </c>
      <c r="C535" s="17" t="s">
        <v>1644</v>
      </c>
      <c r="D535" s="17" t="s">
        <v>1642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1210</v>
      </c>
      <c r="C536" s="17" t="s">
        <v>1645</v>
      </c>
      <c r="D536" s="17" t="s">
        <v>1646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1210</v>
      </c>
      <c r="C537" s="17" t="s">
        <v>1647</v>
      </c>
      <c r="D537" s="17" t="s">
        <v>1646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1235</v>
      </c>
      <c r="C538" s="17" t="s">
        <v>1648</v>
      </c>
      <c r="D538" s="17" t="s">
        <v>1646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1210</v>
      </c>
      <c r="C539" s="17" t="s">
        <v>1649</v>
      </c>
      <c r="D539" s="17" t="s">
        <v>1646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1210</v>
      </c>
      <c r="C540" s="17" t="s">
        <v>1650</v>
      </c>
      <c r="D540" s="17" t="s">
        <v>1646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1243</v>
      </c>
      <c r="C541" s="17" t="s">
        <v>1651</v>
      </c>
      <c r="D541" s="17" t="s">
        <v>1646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1210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1210</v>
      </c>
      <c r="C543" s="17" t="s">
        <v>1652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1210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1210</v>
      </c>
      <c r="C545" s="17" t="s">
        <v>1653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1210</v>
      </c>
      <c r="C546" s="17" t="s">
        <v>1654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1210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1213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1210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1210</v>
      </c>
      <c r="C549" s="17" t="s">
        <v>1655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1210</v>
      </c>
      <c r="C550" s="17" t="s">
        <v>1656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1235</v>
      </c>
      <c r="C551" s="17" t="s">
        <v>1657</v>
      </c>
      <c r="D551" s="17" t="s">
        <v>1657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1210</v>
      </c>
      <c r="C552" s="17" t="s">
        <v>1658</v>
      </c>
      <c r="D552" s="17" t="s">
        <v>1657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1210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1210</v>
      </c>
      <c r="C554" s="17" t="s">
        <v>1659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1213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1210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1210</v>
      </c>
      <c r="C556" s="17" t="s">
        <v>1660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1210</v>
      </c>
      <c r="C557" s="17" t="s">
        <v>1661</v>
      </c>
      <c r="D557" s="17" t="s">
        <v>1662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1213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1210</v>
      </c>
      <c r="C558" s="17" t="s">
        <v>1662</v>
      </c>
      <c r="D558" s="17" t="s">
        <v>1662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1210</v>
      </c>
      <c r="C559" s="17" t="s">
        <v>1663</v>
      </c>
      <c r="D559" s="17" t="s">
        <v>1662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1210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1210</v>
      </c>
      <c r="C561" s="17" t="s">
        <v>1664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1210</v>
      </c>
      <c r="C562" s="17" t="s">
        <v>1665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1210</v>
      </c>
      <c r="C563" s="17" t="s">
        <v>1666</v>
      </c>
      <c r="D563" s="17" t="s">
        <v>1667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1210</v>
      </c>
      <c r="C564" s="17" t="s">
        <v>450</v>
      </c>
      <c r="D564" s="17" t="s">
        <v>1668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1226</v>
      </c>
      <c r="C565" s="17" t="s">
        <v>2486</v>
      </c>
      <c r="D565" s="17" t="s">
        <v>1669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1213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1210</v>
      </c>
      <c r="C566" s="17" t="s">
        <v>1415</v>
      </c>
      <c r="D566" s="17" t="s">
        <v>1669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1210</v>
      </c>
      <c r="C567" s="17" t="s">
        <v>704</v>
      </c>
      <c r="D567" s="17" t="s">
        <v>1670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1210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1210</v>
      </c>
      <c r="C569" s="17" t="s">
        <v>1671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1210</v>
      </c>
      <c r="C570" s="17" t="s">
        <v>1672</v>
      </c>
      <c r="D570" s="17" t="s">
        <v>1673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1210</v>
      </c>
      <c r="C571" s="17" t="s">
        <v>1674</v>
      </c>
      <c r="D571" s="17" t="s">
        <v>1673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1210</v>
      </c>
      <c r="C572" s="17" t="s">
        <v>1673</v>
      </c>
      <c r="D572" s="17" t="s">
        <v>1673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1210</v>
      </c>
      <c r="C573" s="17" t="s">
        <v>1676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1210</v>
      </c>
      <c r="C574" s="17" t="s">
        <v>1677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1210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1235</v>
      </c>
      <c r="C576" s="17" t="s">
        <v>1678</v>
      </c>
      <c r="D576" s="17" t="s">
        <v>1679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1210</v>
      </c>
      <c r="C577" s="17" t="s">
        <v>99</v>
      </c>
      <c r="D577" s="17" t="s">
        <v>1679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1210</v>
      </c>
      <c r="C578" s="17" t="s">
        <v>1680</v>
      </c>
      <c r="D578" s="17" t="s">
        <v>1679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1210</v>
      </c>
      <c r="C579" s="17" t="s">
        <v>1681</v>
      </c>
      <c r="D579" s="17" t="s">
        <v>1679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1210</v>
      </c>
      <c r="C580" s="17" t="s">
        <v>1523</v>
      </c>
      <c r="D580" s="17" t="s">
        <v>2053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1210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1217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1210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1210</v>
      </c>
      <c r="C584" s="17" t="s">
        <v>1682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1235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1210</v>
      </c>
      <c r="C586" s="17" t="s">
        <v>1683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1213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1235</v>
      </c>
      <c r="C587" s="17" t="s">
        <v>1403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1210</v>
      </c>
      <c r="C588" s="17" t="s">
        <v>1684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1210</v>
      </c>
      <c r="C589" s="17" t="s">
        <v>1685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1210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1210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1210</v>
      </c>
      <c r="C592" s="17" t="s">
        <v>1686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1235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1210</v>
      </c>
      <c r="C594" s="17" t="s">
        <v>1687</v>
      </c>
      <c r="D594" s="17" t="s">
        <v>1687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1226</v>
      </c>
      <c r="C595" s="17" t="s">
        <v>1688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1235</v>
      </c>
      <c r="C596" s="17" t="s">
        <v>1690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1235</v>
      </c>
      <c r="C597" s="17" t="s">
        <v>475</v>
      </c>
      <c r="D597" s="17" t="s">
        <v>1692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1210</v>
      </c>
      <c r="C598" s="17" t="s">
        <v>1693</v>
      </c>
      <c r="D598" s="17" t="s">
        <v>1692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1210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1210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1210</v>
      </c>
      <c r="C601" s="17" t="s">
        <v>1694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1213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1210</v>
      </c>
      <c r="C602" s="17" t="s">
        <v>1696</v>
      </c>
      <c r="D602" s="17" t="s">
        <v>2172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1210</v>
      </c>
      <c r="C603" s="17" t="s">
        <v>1698</v>
      </c>
      <c r="D603" s="17" t="s">
        <v>2172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1210</v>
      </c>
      <c r="C604" s="17" t="s">
        <v>874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1235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1210</v>
      </c>
      <c r="C606" s="17" t="s">
        <v>1700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1226</v>
      </c>
      <c r="C607" s="17" t="s">
        <v>1701</v>
      </c>
      <c r="D607" s="17" t="s">
        <v>1701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1210</v>
      </c>
      <c r="C608" s="17" t="s">
        <v>1702</v>
      </c>
      <c r="D608" s="17" t="s">
        <v>1703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1235</v>
      </c>
      <c r="C609" s="17" t="s">
        <v>1704</v>
      </c>
      <c r="D609" s="17" t="s">
        <v>1703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1210</v>
      </c>
      <c r="C610" s="17" t="s">
        <v>1705</v>
      </c>
      <c r="D610" s="17" t="s">
        <v>1703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1210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1210</v>
      </c>
      <c r="C612" s="17" t="s">
        <v>1706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1235</v>
      </c>
      <c r="C613" s="17" t="s">
        <v>1707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1235</v>
      </c>
      <c r="C614" s="17" t="s">
        <v>1708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1235</v>
      </c>
      <c r="C615" s="17" t="s">
        <v>2491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1213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1217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1210</v>
      </c>
      <c r="C617" s="17" t="s">
        <v>1709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1210</v>
      </c>
      <c r="C618" s="17" t="s">
        <v>1710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1210</v>
      </c>
      <c r="C619" s="17" t="s">
        <v>1711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1210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1235</v>
      </c>
      <c r="C621" s="17" t="s">
        <v>896</v>
      </c>
      <c r="D621" s="17" t="s">
        <v>1531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1210</v>
      </c>
      <c r="C622" s="17" t="s">
        <v>1713</v>
      </c>
      <c r="D622" s="17" t="s">
        <v>1714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1210</v>
      </c>
      <c r="C623" s="17" t="s">
        <v>1715</v>
      </c>
      <c r="D623" s="17" t="s">
        <v>1716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1210</v>
      </c>
      <c r="C624" s="17" t="s">
        <v>1717</v>
      </c>
      <c r="D624" s="17" t="s">
        <v>1716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1226</v>
      </c>
      <c r="C625" s="17" t="s">
        <v>1718</v>
      </c>
      <c r="D625" s="17" t="s">
        <v>1716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1287</v>
      </c>
      <c r="C626" s="17" t="s">
        <v>1719</v>
      </c>
      <c r="D626" s="17" t="s">
        <v>1720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1210</v>
      </c>
      <c r="C627" s="17" t="s">
        <v>1721</v>
      </c>
      <c r="D627" s="17" t="s">
        <v>1720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1234</v>
      </c>
      <c r="C628" s="17" t="s">
        <v>1722</v>
      </c>
      <c r="D628" s="17" t="s">
        <v>1720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1287</v>
      </c>
      <c r="C629" s="17" t="s">
        <v>1723</v>
      </c>
      <c r="D629" s="17" t="s">
        <v>1724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1210</v>
      </c>
      <c r="C630" s="17" t="s">
        <v>1725</v>
      </c>
      <c r="D630" s="17" t="s">
        <v>1725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1210</v>
      </c>
      <c r="C631" s="17" t="s">
        <v>1726</v>
      </c>
      <c r="D631" s="17" t="s">
        <v>1726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1210</v>
      </c>
      <c r="C632" s="17" t="s">
        <v>1727</v>
      </c>
      <c r="D632" s="17" t="s">
        <v>1726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1243</v>
      </c>
      <c r="C633" s="17" t="s">
        <v>1728</v>
      </c>
      <c r="D633" s="17" t="s">
        <v>1726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1235</v>
      </c>
      <c r="C634" s="17" t="s">
        <v>268</v>
      </c>
      <c r="D634" s="17" t="s">
        <v>1729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1210</v>
      </c>
      <c r="C635" s="17" t="s">
        <v>1730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1211</v>
      </c>
      <c r="C636" s="17" t="s">
        <v>1731</v>
      </c>
      <c r="D636" s="17" t="s">
        <v>1732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1235</v>
      </c>
      <c r="C637" s="17" t="s">
        <v>1733</v>
      </c>
      <c r="D637" s="17" t="s">
        <v>1732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1210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1226</v>
      </c>
      <c r="C639" s="17" t="s">
        <v>1734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1226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1213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1210</v>
      </c>
      <c r="C641" s="17" t="s">
        <v>1735</v>
      </c>
      <c r="D641" s="17" t="s">
        <v>1735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1235</v>
      </c>
      <c r="C642" s="17" t="s">
        <v>1736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1210</v>
      </c>
      <c r="C643" s="17" t="s">
        <v>1737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1210</v>
      </c>
      <c r="C644" s="17" t="s">
        <v>1738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1217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1210</v>
      </c>
      <c r="C646" s="17" t="s">
        <v>1739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1210</v>
      </c>
      <c r="C647" s="17" t="s">
        <v>1740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1235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1213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1210</v>
      </c>
      <c r="C649" s="17" t="s">
        <v>1741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1210</v>
      </c>
      <c r="C650" s="17" t="s">
        <v>1742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1235</v>
      </c>
      <c r="C651" s="17" t="s">
        <v>1743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1210</v>
      </c>
      <c r="C652" s="17" t="s">
        <v>1744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1210</v>
      </c>
      <c r="C653" s="17" t="s">
        <v>1745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1210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1235</v>
      </c>
      <c r="C655" s="17" t="s">
        <v>1746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1235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1210</v>
      </c>
      <c r="C657" s="17" t="s">
        <v>1747</v>
      </c>
      <c r="D657" s="17" t="s">
        <v>1748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1210</v>
      </c>
      <c r="C658" s="17" t="s">
        <v>1749</v>
      </c>
      <c r="D658" s="17" t="s">
        <v>1748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1210</v>
      </c>
      <c r="C659" s="17" t="s">
        <v>1750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1210</v>
      </c>
      <c r="C660" s="17" t="s">
        <v>1751</v>
      </c>
      <c r="D660" s="17" t="s">
        <v>1752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1210</v>
      </c>
      <c r="C661" s="17" t="s">
        <v>1752</v>
      </c>
      <c r="D661" s="17" t="s">
        <v>1752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1235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1210</v>
      </c>
      <c r="C663" s="17" t="s">
        <v>1753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1210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1210</v>
      </c>
      <c r="C665" s="17" t="s">
        <v>1754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1210</v>
      </c>
      <c r="C666" s="17" t="s">
        <v>1755</v>
      </c>
      <c r="D666" s="17" t="s">
        <v>1756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1210</v>
      </c>
      <c r="C667" s="17" t="s">
        <v>156</v>
      </c>
      <c r="D667" s="17" t="s">
        <v>1756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1210</v>
      </c>
      <c r="C668" s="17" t="s">
        <v>1757</v>
      </c>
      <c r="D668" s="17" t="s">
        <v>1758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1210</v>
      </c>
      <c r="C669" s="17" t="s">
        <v>1380</v>
      </c>
      <c r="D669" s="17" t="s">
        <v>1759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1235</v>
      </c>
      <c r="C670" s="17" t="s">
        <v>1759</v>
      </c>
      <c r="D670" s="17" t="s">
        <v>1759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1210</v>
      </c>
      <c r="C671" s="17" t="s">
        <v>1760</v>
      </c>
      <c r="D671" s="17" t="s">
        <v>1300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1210</v>
      </c>
      <c r="C672" s="17" t="s">
        <v>1761</v>
      </c>
      <c r="D672" s="17" t="s">
        <v>1300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1210</v>
      </c>
      <c r="C673" s="17" t="s">
        <v>626</v>
      </c>
      <c r="D673" s="17" t="s">
        <v>1300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1210</v>
      </c>
      <c r="C674" s="17" t="s">
        <v>1762</v>
      </c>
      <c r="D674" s="17" t="s">
        <v>1300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1210</v>
      </c>
      <c r="C675" s="17" t="s">
        <v>1301</v>
      </c>
      <c r="D675" s="17" t="s">
        <v>1300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1210</v>
      </c>
      <c r="C676" s="17" t="s">
        <v>636</v>
      </c>
      <c r="D676" s="17" t="s">
        <v>1300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1210</v>
      </c>
      <c r="C677" s="17" t="s">
        <v>1763</v>
      </c>
      <c r="D677" s="17" t="s">
        <v>1764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1213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1210</v>
      </c>
      <c r="C678" s="17" t="s">
        <v>1765</v>
      </c>
      <c r="D678" s="17" t="s">
        <v>1766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1210</v>
      </c>
      <c r="C679" s="17" t="s">
        <v>1014</v>
      </c>
      <c r="D679" s="17" t="s">
        <v>1766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1210</v>
      </c>
      <c r="C680" s="17" t="s">
        <v>1767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1210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1210</v>
      </c>
      <c r="C682" s="17" t="s">
        <v>1768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1287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1213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1226</v>
      </c>
      <c r="C684" s="17" t="s">
        <v>1083</v>
      </c>
      <c r="D684" s="17" t="s">
        <v>1084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1235</v>
      </c>
      <c r="C685" s="17" t="s">
        <v>1769</v>
      </c>
      <c r="D685" s="17" t="s">
        <v>1045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1235</v>
      </c>
      <c r="C686" s="17" t="s">
        <v>1770</v>
      </c>
      <c r="D686" s="17" t="s">
        <v>1045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1210</v>
      </c>
      <c r="C687" s="17" t="s">
        <v>1771</v>
      </c>
      <c r="D687" s="17" t="s">
        <v>1772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1213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1217</v>
      </c>
      <c r="C688" s="17" t="s">
        <v>73</v>
      </c>
      <c r="D688" s="17" t="s">
        <v>1772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1210</v>
      </c>
      <c r="C689" s="17" t="s">
        <v>1773</v>
      </c>
      <c r="D689" s="17" t="s">
        <v>1772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1213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1210</v>
      </c>
      <c r="C690" s="17" t="s">
        <v>1774</v>
      </c>
      <c r="D690" s="17" t="s">
        <v>1772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1210</v>
      </c>
      <c r="C691" s="17" t="s">
        <v>102</v>
      </c>
      <c r="D691" s="17" t="s">
        <v>1772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1234</v>
      </c>
      <c r="C692" s="17" t="s">
        <v>1775</v>
      </c>
      <c r="D692" s="17" t="s">
        <v>1772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1213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1235</v>
      </c>
      <c r="C693" s="17" t="s">
        <v>2497</v>
      </c>
      <c r="D693" s="17" t="s">
        <v>1772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1213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1210</v>
      </c>
      <c r="C694" s="17" t="s">
        <v>1035</v>
      </c>
      <c r="D694" s="17" t="s">
        <v>1772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1213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1210</v>
      </c>
      <c r="C695" s="17" t="s">
        <v>1776</v>
      </c>
      <c r="D695" s="17" t="s">
        <v>1772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1213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1210</v>
      </c>
      <c r="C696" s="17" t="s">
        <v>1777</v>
      </c>
      <c r="D696" s="17" t="s">
        <v>1772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1213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1226</v>
      </c>
      <c r="C697" s="17" t="s">
        <v>1778</v>
      </c>
      <c r="D697" s="17" t="s">
        <v>1772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1213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1210</v>
      </c>
      <c r="C698" s="17" t="s">
        <v>1779</v>
      </c>
      <c r="D698" s="17" t="s">
        <v>1772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1213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1210</v>
      </c>
      <c r="C699" s="17" t="s">
        <v>1780</v>
      </c>
      <c r="D699" s="17" t="s">
        <v>1772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1213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1210</v>
      </c>
      <c r="C700" s="17" t="s">
        <v>1781</v>
      </c>
      <c r="D700" s="17" t="s">
        <v>1772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1210</v>
      </c>
      <c r="C701" s="17" t="s">
        <v>1782</v>
      </c>
      <c r="D701" s="17" t="s">
        <v>1772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1210</v>
      </c>
      <c r="C702" s="17" t="s">
        <v>1783</v>
      </c>
      <c r="D702" s="17" t="s">
        <v>1772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1213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1234</v>
      </c>
      <c r="C703" s="17" t="s">
        <v>1784</v>
      </c>
      <c r="D703" s="17" t="s">
        <v>1772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1213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1234</v>
      </c>
      <c r="C704" s="17" t="s">
        <v>1785</v>
      </c>
      <c r="D704" s="17" t="s">
        <v>1772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1213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1210</v>
      </c>
      <c r="C705" s="17" t="s">
        <v>1786</v>
      </c>
      <c r="D705" s="17" t="s">
        <v>1772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1213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1235</v>
      </c>
      <c r="C706" s="17" t="s">
        <v>1787</v>
      </c>
      <c r="D706" s="17" t="s">
        <v>1772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1213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1234</v>
      </c>
      <c r="C707" s="17" t="s">
        <v>454</v>
      </c>
      <c r="D707" s="17" t="s">
        <v>1772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1210</v>
      </c>
      <c r="C708" s="17" t="s">
        <v>1788</v>
      </c>
      <c r="D708" s="17" t="s">
        <v>1772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1210</v>
      </c>
      <c r="C709" s="17" t="s">
        <v>1789</v>
      </c>
      <c r="D709" s="17" t="s">
        <v>1772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1213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1234</v>
      </c>
      <c r="C710" s="17" t="s">
        <v>1790</v>
      </c>
      <c r="D710" s="17" t="s">
        <v>1772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1213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1234</v>
      </c>
      <c r="C711" s="17" t="s">
        <v>2498</v>
      </c>
      <c r="D711" s="17" t="s">
        <v>1772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1213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1234</v>
      </c>
      <c r="C712" s="17" t="s">
        <v>1791</v>
      </c>
      <c r="D712" s="17" t="s">
        <v>1772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1213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1210</v>
      </c>
      <c r="C713" s="17" t="s">
        <v>1792</v>
      </c>
      <c r="D713" s="17" t="s">
        <v>1772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1213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1234</v>
      </c>
      <c r="C714" s="17" t="s">
        <v>1793</v>
      </c>
      <c r="D714" s="17" t="s">
        <v>1772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1234</v>
      </c>
      <c r="C715" s="17" t="s">
        <v>1794</v>
      </c>
      <c r="D715" s="17" t="s">
        <v>1772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1213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1235</v>
      </c>
      <c r="C716" s="17" t="s">
        <v>1795</v>
      </c>
      <c r="D716" s="17" t="s">
        <v>1772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1213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1226</v>
      </c>
      <c r="C717" s="17" t="s">
        <v>1079</v>
      </c>
      <c r="D717" s="17" t="s">
        <v>1080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1210</v>
      </c>
      <c r="C718" s="17" t="s">
        <v>1109</v>
      </c>
      <c r="D718" s="17" t="s">
        <v>2160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1210</v>
      </c>
      <c r="C719" s="17" t="s">
        <v>1796</v>
      </c>
      <c r="D719" s="17" t="s">
        <v>2160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1235</v>
      </c>
      <c r="C720" s="17" t="s">
        <v>1797</v>
      </c>
      <c r="D720" s="17" t="s">
        <v>2160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1210</v>
      </c>
      <c r="C721" s="17" t="s">
        <v>1798</v>
      </c>
      <c r="D721" s="17" t="s">
        <v>1798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1210</v>
      </c>
      <c r="C722" s="17" t="s">
        <v>243</v>
      </c>
      <c r="D722" s="17" t="s">
        <v>1798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1234</v>
      </c>
      <c r="C723" s="17" t="s">
        <v>1799</v>
      </c>
      <c r="D723" s="17" t="s">
        <v>1800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1210</v>
      </c>
      <c r="C724" s="17" t="s">
        <v>1801</v>
      </c>
      <c r="D724" s="17" t="s">
        <v>1801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1213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1210</v>
      </c>
      <c r="C725" s="17" t="s">
        <v>1028</v>
      </c>
      <c r="D725" s="17" t="s">
        <v>1029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1234</v>
      </c>
      <c r="C726" s="17" t="s">
        <v>1087</v>
      </c>
      <c r="D726" s="17" t="s">
        <v>1088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1213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1210</v>
      </c>
      <c r="C727" s="17" t="s">
        <v>1802</v>
      </c>
      <c r="D727" s="17" t="s">
        <v>1088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1235</v>
      </c>
      <c r="C728" s="17" t="s">
        <v>1099</v>
      </c>
      <c r="D728" s="17" t="s">
        <v>1088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1210</v>
      </c>
      <c r="C729" s="17" t="s">
        <v>1076</v>
      </c>
      <c r="D729" s="17" t="s">
        <v>1073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1210</v>
      </c>
      <c r="C730" s="17" t="s">
        <v>1078</v>
      </c>
      <c r="D730" s="17" t="s">
        <v>1073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1235</v>
      </c>
      <c r="C731" s="17" t="s">
        <v>1072</v>
      </c>
      <c r="D731" s="17" t="s">
        <v>1073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1210</v>
      </c>
      <c r="C732" s="17" t="s">
        <v>1105</v>
      </c>
      <c r="D732" s="17" t="s">
        <v>1106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1210</v>
      </c>
      <c r="C733" s="17" t="s">
        <v>1803</v>
      </c>
      <c r="D733" s="17" t="s">
        <v>1106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1226</v>
      </c>
      <c r="C734" s="17" t="s">
        <v>1804</v>
      </c>
      <c r="D734" s="17" t="s">
        <v>1106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1210</v>
      </c>
      <c r="C735" s="17" t="s">
        <v>1805</v>
      </c>
      <c r="D735" s="17" t="s">
        <v>1806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1210</v>
      </c>
      <c r="C736" s="17" t="s">
        <v>1807</v>
      </c>
      <c r="D736" s="17" t="s">
        <v>1104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1210</v>
      </c>
      <c r="C737" s="17" t="s">
        <v>1071</v>
      </c>
      <c r="D737" s="17" t="s">
        <v>1071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1210</v>
      </c>
      <c r="C738" s="17" t="s">
        <v>1808</v>
      </c>
      <c r="D738" s="17" t="s">
        <v>1071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1213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1210</v>
      </c>
      <c r="C739" s="17" t="s">
        <v>240</v>
      </c>
      <c r="D739" s="17" t="s">
        <v>1071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1213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1287</v>
      </c>
      <c r="C740" s="17" t="s">
        <v>2499</v>
      </c>
      <c r="D740" s="17" t="s">
        <v>1121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1213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1226</v>
      </c>
      <c r="C741" s="17" t="s">
        <v>1809</v>
      </c>
      <c r="D741" s="17" t="s">
        <v>1054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1210</v>
      </c>
      <c r="C742" s="17" t="s">
        <v>1050</v>
      </c>
      <c r="D742" s="17" t="s">
        <v>1051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1234</v>
      </c>
      <c r="C743" s="17" t="s">
        <v>1810</v>
      </c>
      <c r="D743" s="17" t="s">
        <v>1038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1210</v>
      </c>
      <c r="C744" s="17" t="s">
        <v>1038</v>
      </c>
      <c r="D744" s="17" t="s">
        <v>1038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1210</v>
      </c>
      <c r="C745" s="17" t="s">
        <v>1037</v>
      </c>
      <c r="D745" s="17" t="s">
        <v>1038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1210</v>
      </c>
      <c r="C746" s="17" t="s">
        <v>1811</v>
      </c>
      <c r="D746" s="17" t="s">
        <v>1038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1210</v>
      </c>
      <c r="C747" s="17" t="s">
        <v>1812</v>
      </c>
      <c r="D747" s="17" t="s">
        <v>1038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1210</v>
      </c>
      <c r="C748" s="17" t="s">
        <v>755</v>
      </c>
      <c r="D748" s="17" t="s">
        <v>1813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1235</v>
      </c>
      <c r="C749" s="17" t="s">
        <v>1814</v>
      </c>
      <c r="D749" s="17" t="s">
        <v>1814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1210</v>
      </c>
      <c r="C750" s="46" t="s">
        <v>1815</v>
      </c>
      <c r="D750" s="46" t="s">
        <v>1814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1210</v>
      </c>
      <c r="C751" s="17" t="s">
        <v>1816</v>
      </c>
      <c r="D751" s="17" t="s">
        <v>1816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1213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1210</v>
      </c>
      <c r="C752" s="17" t="s">
        <v>1041</v>
      </c>
      <c r="D752" s="17" t="s">
        <v>1041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1210</v>
      </c>
      <c r="C753" s="17" t="s">
        <v>1016</v>
      </c>
      <c r="D753" s="17" t="s">
        <v>1017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1210</v>
      </c>
      <c r="C754" s="17" t="s">
        <v>1817</v>
      </c>
      <c r="D754" s="17" t="s">
        <v>1017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1235</v>
      </c>
      <c r="C755" s="17" t="s">
        <v>1067</v>
      </c>
      <c r="D755" s="17" t="s">
        <v>1067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1210</v>
      </c>
      <c r="C756" s="17" t="s">
        <v>141</v>
      </c>
      <c r="D756" s="17" t="s">
        <v>1067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1243</v>
      </c>
      <c r="C757" s="17" t="s">
        <v>1818</v>
      </c>
      <c r="D757" s="17" t="s">
        <v>1067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1210</v>
      </c>
      <c r="C758" s="17" t="s">
        <v>1819</v>
      </c>
      <c r="D758" s="17" t="s">
        <v>1124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1210</v>
      </c>
      <c r="C759" s="17" t="s">
        <v>1820</v>
      </c>
      <c r="D759" s="17" t="s">
        <v>1124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1210</v>
      </c>
      <c r="C760" s="17" t="s">
        <v>1821</v>
      </c>
      <c r="D760" s="17" t="s">
        <v>1124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1235</v>
      </c>
      <c r="C761" s="17" t="s">
        <v>1599</v>
      </c>
      <c r="D761" s="17" t="s">
        <v>1822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1213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1210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1234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1226</v>
      </c>
      <c r="C764" s="17" t="s">
        <v>1046</v>
      </c>
      <c r="D764" s="17" t="s">
        <v>1047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1235</v>
      </c>
      <c r="C765" s="17" t="s">
        <v>1010</v>
      </c>
      <c r="D765" s="17" t="s">
        <v>1010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1210</v>
      </c>
      <c r="C766" s="17" t="s">
        <v>1823</v>
      </c>
      <c r="D766" s="17" t="s">
        <v>1824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1210</v>
      </c>
      <c r="C767" s="17" t="s">
        <v>1824</v>
      </c>
      <c r="D767" s="17" t="s">
        <v>1824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1210</v>
      </c>
      <c r="C768" s="17" t="s">
        <v>1825</v>
      </c>
      <c r="D768" s="17" t="s">
        <v>1824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1210</v>
      </c>
      <c r="C769" s="17" t="s">
        <v>1125</v>
      </c>
      <c r="D769" s="17" t="s">
        <v>1126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1213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1210</v>
      </c>
      <c r="C770" s="17" t="s">
        <v>1826</v>
      </c>
      <c r="D770" s="17" t="s">
        <v>1126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1213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1234</v>
      </c>
      <c r="C771" s="17" t="s">
        <v>1599</v>
      </c>
      <c r="D771" s="17" t="s">
        <v>1126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1213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1210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1235</v>
      </c>
      <c r="C773" s="17" t="s">
        <v>2500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1213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1210</v>
      </c>
      <c r="C774" s="17" t="s">
        <v>99</v>
      </c>
      <c r="D774" s="17" t="s">
        <v>1034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1234</v>
      </c>
      <c r="C775" s="17" t="s">
        <v>1827</v>
      </c>
      <c r="D775" s="17" t="s">
        <v>1828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1235</v>
      </c>
      <c r="C776" s="17" t="s">
        <v>1829</v>
      </c>
      <c r="D776" s="17" t="s">
        <v>1036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1287</v>
      </c>
      <c r="C777" s="17" t="s">
        <v>1035</v>
      </c>
      <c r="D777" s="17" t="s">
        <v>1036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1210</v>
      </c>
      <c r="C778" s="17" t="s">
        <v>1830</v>
      </c>
      <c r="D778" s="17" t="s">
        <v>1036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1210</v>
      </c>
      <c r="C779" s="17" t="s">
        <v>1831</v>
      </c>
      <c r="D779" s="17" t="s">
        <v>1832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1234</v>
      </c>
      <c r="C780" s="17" t="s">
        <v>943</v>
      </c>
      <c r="D780" s="17" t="s">
        <v>1832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1210</v>
      </c>
      <c r="C781" s="17" t="s">
        <v>1833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1210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1210</v>
      </c>
      <c r="C783" s="17" t="s">
        <v>1834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1243</v>
      </c>
      <c r="C784" s="17" t="s">
        <v>1102</v>
      </c>
      <c r="D784" s="17" t="s">
        <v>1835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1563</v>
      </c>
      <c r="C785" s="17" t="s">
        <v>1836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1210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1210</v>
      </c>
      <c r="C787" s="17" t="s">
        <v>1131</v>
      </c>
      <c r="D787" s="17" t="s">
        <v>1131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1210</v>
      </c>
      <c r="C788" s="17" t="s">
        <v>1095</v>
      </c>
      <c r="D788" s="17" t="s">
        <v>1096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1235</v>
      </c>
      <c r="C789" s="17" t="s">
        <v>1838</v>
      </c>
      <c r="D789" s="17" t="s">
        <v>1133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1210</v>
      </c>
      <c r="C790" s="17" t="s">
        <v>1039</v>
      </c>
      <c r="D790" s="17" t="s">
        <v>1039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1235</v>
      </c>
      <c r="C791" s="17" t="s">
        <v>1065</v>
      </c>
      <c r="D791" s="17" t="s">
        <v>1065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1235</v>
      </c>
      <c r="C792" s="17" t="s">
        <v>1839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1243</v>
      </c>
      <c r="C793" s="17" t="s">
        <v>1840</v>
      </c>
      <c r="D793" s="17" t="s">
        <v>1090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1210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1210</v>
      </c>
      <c r="C795" s="17" t="s">
        <v>1841</v>
      </c>
      <c r="D795" s="17" t="s">
        <v>1842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1210</v>
      </c>
      <c r="C796" s="17" t="s">
        <v>1163</v>
      </c>
      <c r="D796" s="17" t="s">
        <v>1163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1210</v>
      </c>
      <c r="C797" s="17" t="s">
        <v>1843</v>
      </c>
      <c r="D797" s="17" t="s">
        <v>1844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1287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1213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1210</v>
      </c>
      <c r="C799" s="17" t="s">
        <v>1074</v>
      </c>
      <c r="D799" s="17" t="s">
        <v>1075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1234</v>
      </c>
      <c r="C800" s="17" t="s">
        <v>1845</v>
      </c>
      <c r="D800" s="17" t="s">
        <v>1075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1213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1210</v>
      </c>
      <c r="C801" s="17" t="s">
        <v>1284</v>
      </c>
      <c r="D801" s="17" t="s">
        <v>1075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1287</v>
      </c>
      <c r="C802" s="17" t="s">
        <v>2503</v>
      </c>
      <c r="D802" s="17" t="s">
        <v>1075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1213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1210</v>
      </c>
      <c r="C803" s="17" t="s">
        <v>1846</v>
      </c>
      <c r="D803" s="17" t="s">
        <v>1075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1234</v>
      </c>
      <c r="C804" s="17" t="s">
        <v>2504</v>
      </c>
      <c r="D804" s="17" t="s">
        <v>1075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1213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1234</v>
      </c>
      <c r="C805" s="17" t="s">
        <v>1140</v>
      </c>
      <c r="D805" s="17" t="s">
        <v>1140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1234</v>
      </c>
      <c r="C806" s="17" t="s">
        <v>1150</v>
      </c>
      <c r="D806" s="17" t="s">
        <v>1086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1213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1234</v>
      </c>
      <c r="C807" s="17" t="s">
        <v>1085</v>
      </c>
      <c r="D807" s="17" t="s">
        <v>1086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1213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1234</v>
      </c>
      <c r="C808" s="17" t="s">
        <v>1847</v>
      </c>
      <c r="D808" s="17" t="s">
        <v>1086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1213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1210</v>
      </c>
      <c r="C809" s="17" t="s">
        <v>2255</v>
      </c>
      <c r="D809" s="17" t="s">
        <v>1049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1213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1287</v>
      </c>
      <c r="C810" s="17" t="s">
        <v>1048</v>
      </c>
      <c r="D810" s="17" t="s">
        <v>1049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1210</v>
      </c>
      <c r="C811" s="17" t="s">
        <v>2505</v>
      </c>
      <c r="D811" s="17" t="s">
        <v>1056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1213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1210</v>
      </c>
      <c r="C812" s="17" t="s">
        <v>1491</v>
      </c>
      <c r="D812" s="17" t="s">
        <v>1158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1210</v>
      </c>
      <c r="C813" s="17" t="s">
        <v>1097</v>
      </c>
      <c r="D813" s="17" t="s">
        <v>1097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1210</v>
      </c>
      <c r="C814" s="17" t="s">
        <v>1052</v>
      </c>
      <c r="D814" s="17" t="s">
        <v>1052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1234</v>
      </c>
      <c r="C815" s="17" t="s">
        <v>1848</v>
      </c>
      <c r="D815" s="17" t="s">
        <v>1058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1287</v>
      </c>
      <c r="C816" s="17" t="s">
        <v>1068</v>
      </c>
      <c r="D816" s="17" t="s">
        <v>1058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1210</v>
      </c>
      <c r="C817" s="17" t="s">
        <v>434</v>
      </c>
      <c r="D817" s="17" t="s">
        <v>1849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1210</v>
      </c>
      <c r="C818" s="17" t="s">
        <v>1779</v>
      </c>
      <c r="D818" s="17" t="s">
        <v>1061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1235</v>
      </c>
      <c r="C819" s="17" t="s">
        <v>1060</v>
      </c>
      <c r="D819" s="17" t="s">
        <v>1061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1210</v>
      </c>
      <c r="C820" s="17" t="s">
        <v>943</v>
      </c>
      <c r="D820" s="17" t="s">
        <v>1061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1234</v>
      </c>
      <c r="C821" s="17" t="s">
        <v>1066</v>
      </c>
      <c r="D821" s="17" t="s">
        <v>1066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1226</v>
      </c>
      <c r="C822" s="17" t="s">
        <v>1534</v>
      </c>
      <c r="D822" s="17" t="s">
        <v>1850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1213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1211</v>
      </c>
      <c r="C823" s="17" t="s">
        <v>1850</v>
      </c>
      <c r="D823" s="17" t="s">
        <v>1850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1235</v>
      </c>
      <c r="C824" s="17" t="s">
        <v>1851</v>
      </c>
      <c r="D824" s="17" t="s">
        <v>1852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1213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1210</v>
      </c>
      <c r="C825" s="17" t="s">
        <v>440</v>
      </c>
      <c r="D825" s="17" t="s">
        <v>1043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1210</v>
      </c>
      <c r="C826" s="17" t="s">
        <v>1064</v>
      </c>
      <c r="D826" s="17" t="s">
        <v>1043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1210</v>
      </c>
      <c r="C827" s="17" t="s">
        <v>1853</v>
      </c>
      <c r="D827" s="17" t="s">
        <v>1043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1210</v>
      </c>
      <c r="C828" s="17" t="s">
        <v>1107</v>
      </c>
      <c r="D828" s="17" t="s">
        <v>1043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1210</v>
      </c>
      <c r="C829" s="17" t="s">
        <v>1043</v>
      </c>
      <c r="D829" s="17" t="s">
        <v>1043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1235</v>
      </c>
      <c r="C830" s="17" t="s">
        <v>1854</v>
      </c>
      <c r="D830" s="17" t="s">
        <v>1855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1234</v>
      </c>
      <c r="C831" s="17" t="s">
        <v>1856</v>
      </c>
      <c r="D831" s="17" t="s">
        <v>1857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1213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1210</v>
      </c>
      <c r="C832" s="17" t="s">
        <v>1858</v>
      </c>
      <c r="D832" s="17" t="s">
        <v>1858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1213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1210</v>
      </c>
      <c r="C833" s="17" t="s">
        <v>1859</v>
      </c>
      <c r="D833" s="17" t="s">
        <v>1859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1210</v>
      </c>
      <c r="C834" s="17" t="s">
        <v>1860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1234</v>
      </c>
      <c r="C835" s="17" t="s">
        <v>1861</v>
      </c>
      <c r="D835" s="17" t="s">
        <v>1033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1210</v>
      </c>
      <c r="C836" s="17" t="s">
        <v>1144</v>
      </c>
      <c r="D836" s="17" t="s">
        <v>1144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1226</v>
      </c>
      <c r="C837" s="17" t="s">
        <v>1862</v>
      </c>
      <c r="D837" s="17" t="s">
        <v>1093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1226</v>
      </c>
      <c r="C838" s="17" t="s">
        <v>1863</v>
      </c>
      <c r="D838" s="17" t="s">
        <v>1145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1234</v>
      </c>
      <c r="C839" s="17" t="s">
        <v>1864</v>
      </c>
      <c r="D839" s="17" t="s">
        <v>1145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1210</v>
      </c>
      <c r="C840" s="17" t="s">
        <v>1865</v>
      </c>
      <c r="D840" s="17" t="s">
        <v>1866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1211</v>
      </c>
      <c r="C841" s="17" t="s">
        <v>1867</v>
      </c>
      <c r="D841" s="17" t="s">
        <v>1866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1210</v>
      </c>
      <c r="C842" s="17" t="s">
        <v>1748</v>
      </c>
      <c r="D842" s="17" t="s">
        <v>1866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1211</v>
      </c>
      <c r="C843" s="17" t="s">
        <v>1868</v>
      </c>
      <c r="D843" s="17" t="s">
        <v>1866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1213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1210</v>
      </c>
      <c r="C844" s="17" t="s">
        <v>1869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1243</v>
      </c>
      <c r="C845" s="17" t="s">
        <v>1870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1235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1210</v>
      </c>
      <c r="C847" s="17" t="s">
        <v>1871</v>
      </c>
      <c r="D847" s="17" t="s">
        <v>1872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1355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1243</v>
      </c>
      <c r="C848" s="17" t="s">
        <v>2506</v>
      </c>
      <c r="D848" s="17" t="s">
        <v>1872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1213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1210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1210</v>
      </c>
      <c r="C850" s="17" t="s">
        <v>1873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1210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1235</v>
      </c>
      <c r="C852" s="17" t="s">
        <v>1874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1213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1210</v>
      </c>
      <c r="C853" s="17" t="s">
        <v>1875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1210</v>
      </c>
      <c r="C854" s="17" t="s">
        <v>1876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1210</v>
      </c>
      <c r="C855" s="17" t="s">
        <v>1435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1210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1235</v>
      </c>
      <c r="C857" s="17" t="s">
        <v>1877</v>
      </c>
      <c r="D857" s="17" t="s">
        <v>1877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1213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1234</v>
      </c>
      <c r="C858" s="17" t="s">
        <v>1878</v>
      </c>
      <c r="D858" s="17" t="s">
        <v>1877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1210</v>
      </c>
      <c r="C859" s="17" t="s">
        <v>1879</v>
      </c>
      <c r="D859" s="17" t="s">
        <v>1877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1210</v>
      </c>
      <c r="C860" s="17" t="s">
        <v>1880</v>
      </c>
      <c r="D860" s="17" t="s">
        <v>1877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1210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1235</v>
      </c>
      <c r="C862" s="17" t="s">
        <v>1881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1210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1243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1213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1235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1213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1235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1213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1235</v>
      </c>
      <c r="C867" s="17" t="s">
        <v>1882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1226</v>
      </c>
      <c r="C868" s="17" t="s">
        <v>1883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1210</v>
      </c>
      <c r="C869" s="17" t="s">
        <v>1884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1210</v>
      </c>
      <c r="C870" s="17" t="s">
        <v>1885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1235</v>
      </c>
      <c r="C871" s="17" t="s">
        <v>1886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1210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1235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1210</v>
      </c>
      <c r="C874" s="17" t="s">
        <v>1887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1210</v>
      </c>
      <c r="C875" s="17" t="s">
        <v>1888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1210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1210</v>
      </c>
      <c r="C877" s="17" t="s">
        <v>1889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1210</v>
      </c>
      <c r="C878" s="17" t="s">
        <v>1890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1210</v>
      </c>
      <c r="C879" s="17" t="s">
        <v>1891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1235</v>
      </c>
      <c r="C880" s="17" t="s">
        <v>1892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1210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1210</v>
      </c>
      <c r="C882" s="17" t="s">
        <v>1893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1210</v>
      </c>
      <c r="C883" s="17" t="s">
        <v>1894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1210</v>
      </c>
      <c r="C884" s="17" t="s">
        <v>1895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1234</v>
      </c>
      <c r="C885" s="17" t="s">
        <v>1896</v>
      </c>
      <c r="D885" s="17" t="s">
        <v>1897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1213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1235</v>
      </c>
      <c r="C886" s="17" t="s">
        <v>1897</v>
      </c>
      <c r="D886" s="17" t="s">
        <v>1897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1213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1235</v>
      </c>
      <c r="C887" s="17" t="s">
        <v>1898</v>
      </c>
      <c r="D887" s="17" t="s">
        <v>1897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1210</v>
      </c>
      <c r="C888" s="17" t="s">
        <v>1899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1210</v>
      </c>
      <c r="C889" s="17" t="s">
        <v>1900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1210</v>
      </c>
      <c r="C890" s="17" t="s">
        <v>1901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1210</v>
      </c>
      <c r="C891" s="17" t="s">
        <v>1902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1210</v>
      </c>
      <c r="C892" s="17" t="s">
        <v>1903</v>
      </c>
      <c r="D892" s="17" t="s">
        <v>1903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1226</v>
      </c>
      <c r="C893" s="17" t="s">
        <v>1904</v>
      </c>
      <c r="D893" s="17" t="s">
        <v>1905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1210</v>
      </c>
      <c r="C894" s="17" t="s">
        <v>1906</v>
      </c>
      <c r="D894" s="17" t="s">
        <v>1905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1210</v>
      </c>
      <c r="C895" s="17" t="s">
        <v>801</v>
      </c>
      <c r="D895" s="17" t="s">
        <v>1905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1210</v>
      </c>
      <c r="C896" s="17" t="s">
        <v>1907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1210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1908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1234</v>
      </c>
      <c r="C899" s="17" t="s">
        <v>1909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1235</v>
      </c>
      <c r="C900" s="17" t="s">
        <v>1910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1210</v>
      </c>
      <c r="C901" s="17" t="s">
        <v>1911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1235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1210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1234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1210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1210</v>
      </c>
      <c r="C906" s="17" t="s">
        <v>1697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1210</v>
      </c>
      <c r="C907" s="17" t="s">
        <v>1912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1210</v>
      </c>
      <c r="C908" s="17" t="s">
        <v>1913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1210</v>
      </c>
      <c r="C909" s="17" t="s">
        <v>1914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1210</v>
      </c>
      <c r="C910" s="17" t="s">
        <v>1915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1210</v>
      </c>
      <c r="C911" s="17" t="s">
        <v>1916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1210</v>
      </c>
      <c r="C912" s="17" t="s">
        <v>1917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1213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1235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1213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1210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1210</v>
      </c>
      <c r="C915" s="17" t="s">
        <v>1918</v>
      </c>
      <c r="D915" s="17" t="s">
        <v>1529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1210</v>
      </c>
      <c r="C916" s="17" t="s">
        <v>874</v>
      </c>
      <c r="D916" s="17" t="s">
        <v>1529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1210</v>
      </c>
      <c r="C917" s="17" t="s">
        <v>1107</v>
      </c>
      <c r="D917" s="17" t="s">
        <v>1919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1210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1210</v>
      </c>
      <c r="C919" s="17" t="s">
        <v>1920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1210</v>
      </c>
      <c r="C920" s="17" t="s">
        <v>1921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1235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1210</v>
      </c>
      <c r="C922" s="17" t="s">
        <v>1922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1210</v>
      </c>
      <c r="C923" s="17" t="s">
        <v>1923</v>
      </c>
      <c r="D923" s="17" t="s">
        <v>1924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1210</v>
      </c>
      <c r="C924" s="17" t="s">
        <v>1925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1210</v>
      </c>
      <c r="C925" s="17" t="s">
        <v>1926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1210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1210</v>
      </c>
      <c r="C927" s="17" t="s">
        <v>1927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1210</v>
      </c>
      <c r="C928" s="17" t="s">
        <v>1928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1210</v>
      </c>
      <c r="C929" s="17" t="s">
        <v>1929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1210</v>
      </c>
      <c r="C930" s="17" t="s">
        <v>1930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1235</v>
      </c>
      <c r="C931" s="17" t="s">
        <v>552</v>
      </c>
      <c r="D931" s="17" t="s">
        <v>1485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1235</v>
      </c>
      <c r="C932" s="17" t="s">
        <v>1884</v>
      </c>
      <c r="D932" s="17" t="s">
        <v>1931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1210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1235</v>
      </c>
      <c r="C934" s="17" t="s">
        <v>1932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1213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1210</v>
      </c>
      <c r="C935" s="17" t="s">
        <v>1933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1210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1210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1234</v>
      </c>
      <c r="C938" s="17" t="s">
        <v>1934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1210</v>
      </c>
      <c r="C939" s="17" t="s">
        <v>1935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1235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1210</v>
      </c>
      <c r="C941" s="17" t="s">
        <v>1936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1234</v>
      </c>
      <c r="C942" s="17" t="s">
        <v>1937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1210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1210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1210</v>
      </c>
      <c r="C945" s="17" t="s">
        <v>1938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1210</v>
      </c>
      <c r="C946" s="17" t="s">
        <v>1534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1210</v>
      </c>
      <c r="C947" s="17" t="s">
        <v>1939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1210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1210</v>
      </c>
      <c r="C949" s="17" t="s">
        <v>1940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1243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1235</v>
      </c>
      <c r="C951" s="17" t="s">
        <v>1118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1210</v>
      </c>
      <c r="C952" s="17" t="s">
        <v>1834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1235</v>
      </c>
      <c r="C953" s="17" t="s">
        <v>1941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1210</v>
      </c>
      <c r="C954" s="17" t="s">
        <v>1942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1210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1210</v>
      </c>
      <c r="C956" s="17" t="s">
        <v>1943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1226</v>
      </c>
      <c r="C957" s="17" t="s">
        <v>1945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1210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1563</v>
      </c>
      <c r="C959" s="17" t="s">
        <v>1946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1234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1213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1234</v>
      </c>
      <c r="C961" s="17" t="s">
        <v>1947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1210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1235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1213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1210</v>
      </c>
      <c r="C964" s="17" t="s">
        <v>1948</v>
      </c>
      <c r="D964" s="17" t="s">
        <v>1949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1210</v>
      </c>
      <c r="C965" s="17" t="s">
        <v>1950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1210</v>
      </c>
      <c r="C966" s="17" t="s">
        <v>1951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1213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1234</v>
      </c>
      <c r="C967" s="17" t="s">
        <v>1373</v>
      </c>
      <c r="D967" s="17" t="s">
        <v>1952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1287</v>
      </c>
      <c r="C968" s="17" t="s">
        <v>1953</v>
      </c>
      <c r="D968" s="17" t="s">
        <v>1952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1210</v>
      </c>
      <c r="C969" s="17" t="s">
        <v>440</v>
      </c>
      <c r="D969" s="17" t="s">
        <v>1952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1235</v>
      </c>
      <c r="C970" s="17" t="s">
        <v>1954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1210</v>
      </c>
      <c r="C971" s="17" t="s">
        <v>1955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1210</v>
      </c>
      <c r="C972" s="17" t="s">
        <v>1956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1213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1234</v>
      </c>
      <c r="C973" s="17" t="s">
        <v>1957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1213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1563</v>
      </c>
      <c r="C974" s="17" t="s">
        <v>1958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1210</v>
      </c>
      <c r="C975" s="17" t="s">
        <v>1959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1210</v>
      </c>
      <c r="C976" s="17" t="s">
        <v>1960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1213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1210</v>
      </c>
      <c r="C977" s="17" t="s">
        <v>1961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1217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1210</v>
      </c>
      <c r="C979" s="17" t="s">
        <v>1962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1210</v>
      </c>
      <c r="C980" s="17" t="s">
        <v>1963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1210</v>
      </c>
      <c r="C981" s="17" t="s">
        <v>1964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1210</v>
      </c>
      <c r="C982" s="17" t="s">
        <v>1965</v>
      </c>
      <c r="D982" s="17" t="s">
        <v>1966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1210</v>
      </c>
      <c r="C983" s="17" t="s">
        <v>1967</v>
      </c>
      <c r="D983" s="17" t="s">
        <v>1966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1210</v>
      </c>
      <c r="C984" s="17" t="s">
        <v>1968</v>
      </c>
      <c r="D984" s="17" t="s">
        <v>1966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1226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1210</v>
      </c>
      <c r="C986" s="17" t="s">
        <v>1577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1210</v>
      </c>
      <c r="C987" s="17" t="s">
        <v>1970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1210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1213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1210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1210</v>
      </c>
      <c r="C990" s="17" t="s">
        <v>1971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1213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1210</v>
      </c>
      <c r="C991" s="17" t="s">
        <v>1972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1210</v>
      </c>
      <c r="C992" s="17" t="s">
        <v>1973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1226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1213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1210</v>
      </c>
      <c r="C994" s="17" t="s">
        <v>1974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1210</v>
      </c>
      <c r="C995" s="17" t="s">
        <v>1975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1210</v>
      </c>
      <c r="C996" s="17" t="s">
        <v>1976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1210</v>
      </c>
      <c r="C997" s="17" t="s">
        <v>1977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1210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1235</v>
      </c>
      <c r="C999" s="17" t="s">
        <v>1978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1210</v>
      </c>
      <c r="C1000" s="17" t="s">
        <v>1979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1210</v>
      </c>
      <c r="C1001" s="17" t="s">
        <v>1980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1210</v>
      </c>
      <c r="C1002" s="17" t="s">
        <v>1981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1210</v>
      </c>
      <c r="C1003" s="17" t="s">
        <v>1982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1213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1235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1210</v>
      </c>
      <c r="C1005" s="17" t="s">
        <v>341</v>
      </c>
      <c r="D1005" s="17" t="s">
        <v>1571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1210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1210</v>
      </c>
      <c r="C1007" s="17" t="s">
        <v>1983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1210</v>
      </c>
      <c r="C1008" s="17" t="s">
        <v>1520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1226</v>
      </c>
      <c r="C1009" s="17" t="s">
        <v>1984</v>
      </c>
      <c r="D1009" s="17" t="s">
        <v>1985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1210</v>
      </c>
      <c r="C1010" s="17" t="s">
        <v>1986</v>
      </c>
      <c r="D1010" s="17" t="s">
        <v>1985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1210</v>
      </c>
      <c r="C1011" s="17" t="s">
        <v>1987</v>
      </c>
      <c r="D1011" s="17" t="s">
        <v>1985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1210</v>
      </c>
      <c r="C1012" s="17" t="s">
        <v>1988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1210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1210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1210</v>
      </c>
      <c r="C1015" s="17" t="s">
        <v>1989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1226</v>
      </c>
      <c r="C1016" s="17" t="s">
        <v>1990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1210</v>
      </c>
      <c r="C1017" s="17" t="s">
        <v>1991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1210</v>
      </c>
      <c r="C1018" s="17" t="s">
        <v>1992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1210</v>
      </c>
      <c r="C1019" s="17" t="s">
        <v>1993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1210</v>
      </c>
      <c r="C1020" s="17" t="s">
        <v>1994</v>
      </c>
      <c r="D1020" s="17" t="s">
        <v>1995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1210</v>
      </c>
      <c r="C1021" s="17" t="s">
        <v>1996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1210</v>
      </c>
      <c r="C1022" s="17" t="s">
        <v>1997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1210</v>
      </c>
      <c r="C1023" s="17" t="s">
        <v>1998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1210</v>
      </c>
      <c r="C1024" s="17" t="s">
        <v>1999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1210</v>
      </c>
      <c r="C1025" s="17" t="s">
        <v>1769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1210</v>
      </c>
      <c r="C1026" s="17" t="s">
        <v>2000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1210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1210</v>
      </c>
      <c r="C1028" s="17" t="s">
        <v>2001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1210</v>
      </c>
      <c r="C1029" s="17" t="s">
        <v>2002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1210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1210</v>
      </c>
      <c r="C1031" s="17" t="s">
        <v>2003</v>
      </c>
      <c r="D1031" s="17" t="s">
        <v>2004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1226</v>
      </c>
      <c r="C1032" s="17" t="s">
        <v>2005</v>
      </c>
      <c r="D1032" s="17" t="s">
        <v>2004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1210</v>
      </c>
      <c r="C1033" s="17" t="s">
        <v>466</v>
      </c>
      <c r="D1033" s="17" t="s">
        <v>2004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1210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1210</v>
      </c>
      <c r="C1035" s="17" t="s">
        <v>2006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1210</v>
      </c>
      <c r="C1036" s="17" t="s">
        <v>943</v>
      </c>
      <c r="D1036" s="17" t="s">
        <v>2007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1210</v>
      </c>
      <c r="C1037" s="17" t="s">
        <v>2008</v>
      </c>
      <c r="D1037" s="17" t="s">
        <v>2007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1210</v>
      </c>
      <c r="C1038" s="17" t="s">
        <v>2009</v>
      </c>
      <c r="D1038" s="17" t="s">
        <v>2007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1210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1210</v>
      </c>
      <c r="C1040" s="17" t="s">
        <v>2010</v>
      </c>
      <c r="D1040" s="17" t="s">
        <v>2011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1210</v>
      </c>
      <c r="C1041" s="17" t="s">
        <v>158</v>
      </c>
      <c r="D1041" s="17" t="s">
        <v>1532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1235</v>
      </c>
      <c r="C1042" s="17" t="s">
        <v>2012</v>
      </c>
      <c r="D1042" s="17" t="s">
        <v>2013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1210</v>
      </c>
      <c r="C1043" s="17" t="s">
        <v>680</v>
      </c>
      <c r="D1043" s="17" t="s">
        <v>2013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1210</v>
      </c>
      <c r="C1044" s="17" t="s">
        <v>2014</v>
      </c>
      <c r="D1044" s="17" t="s">
        <v>2014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1210</v>
      </c>
      <c r="C1045" s="17" t="s">
        <v>2015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1210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1210</v>
      </c>
      <c r="C1047" s="17" t="s">
        <v>2016</v>
      </c>
      <c r="D1047" s="17" t="s">
        <v>2017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1210</v>
      </c>
      <c r="C1048" s="17" t="s">
        <v>2018</v>
      </c>
      <c r="D1048" s="17" t="s">
        <v>2017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1217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1210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1234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1210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1226</v>
      </c>
      <c r="C1053" s="17" t="s">
        <v>2019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1210</v>
      </c>
      <c r="C1054" s="17" t="s">
        <v>2020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1210</v>
      </c>
      <c r="C1055" s="17" t="s">
        <v>2021</v>
      </c>
      <c r="D1055" s="17" t="s">
        <v>2022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1210</v>
      </c>
      <c r="C1056" s="17" t="s">
        <v>1697</v>
      </c>
      <c r="D1056" s="17" t="s">
        <v>2023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1210</v>
      </c>
      <c r="C1057" s="17" t="s">
        <v>2024</v>
      </c>
      <c r="D1057" s="17" t="s">
        <v>2023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1210</v>
      </c>
      <c r="C1058" s="17" t="s">
        <v>2025</v>
      </c>
      <c r="D1058" s="17" t="s">
        <v>2023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1213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1210</v>
      </c>
      <c r="C1059" s="17" t="s">
        <v>2026</v>
      </c>
      <c r="D1059" s="17" t="s">
        <v>2023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1213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1210</v>
      </c>
      <c r="C1060" s="17" t="s">
        <v>2027</v>
      </c>
      <c r="D1060" s="17" t="s">
        <v>2023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1213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1210</v>
      </c>
      <c r="C1061" s="17" t="s">
        <v>1284</v>
      </c>
      <c r="D1061" s="17" t="s">
        <v>2023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1210</v>
      </c>
      <c r="C1062" s="17" t="s">
        <v>2028</v>
      </c>
      <c r="D1062" s="17" t="s">
        <v>2023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1235</v>
      </c>
      <c r="C1063" s="17" t="s">
        <v>2029</v>
      </c>
      <c r="D1063" s="17" t="s">
        <v>2023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1235</v>
      </c>
      <c r="C1064" s="17" t="s">
        <v>2030</v>
      </c>
      <c r="D1064" s="17" t="s">
        <v>2023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1213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1210</v>
      </c>
      <c r="C1065" s="17" t="s">
        <v>141</v>
      </c>
      <c r="D1065" s="17" t="s">
        <v>2023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1210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1235</v>
      </c>
      <c r="C1067" s="17" t="s">
        <v>317</v>
      </c>
      <c r="D1067" s="17" t="s">
        <v>2031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1210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1210</v>
      </c>
      <c r="C1069" s="17" t="s">
        <v>2032</v>
      </c>
      <c r="D1069" s="17" t="s">
        <v>2033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1210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1235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1234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1210</v>
      </c>
      <c r="C1073" s="17" t="s">
        <v>2034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1210</v>
      </c>
      <c r="C1074" s="17" t="s">
        <v>2035</v>
      </c>
      <c r="D1074" s="17" t="s">
        <v>2036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1210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1210</v>
      </c>
      <c r="C1076" s="17" t="s">
        <v>2037</v>
      </c>
      <c r="D1076" s="17" t="s">
        <v>2037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1210</v>
      </c>
      <c r="C1077" s="17" t="s">
        <v>1641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1235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1210</v>
      </c>
      <c r="C1079" s="17" t="s">
        <v>2038</v>
      </c>
      <c r="D1079" s="17" t="s">
        <v>2039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1210</v>
      </c>
      <c r="C1080" s="17" t="s">
        <v>286</v>
      </c>
      <c r="D1080" s="17" t="s">
        <v>2039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1226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1210</v>
      </c>
      <c r="C1082" s="17" t="s">
        <v>2040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1235</v>
      </c>
      <c r="C1083" s="17" t="s">
        <v>2041</v>
      </c>
      <c r="D1083" s="17" t="s">
        <v>2042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1211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1235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1287</v>
      </c>
      <c r="C1086" s="17" t="s">
        <v>2513</v>
      </c>
      <c r="D1086" s="17" t="s">
        <v>2043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1213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1210</v>
      </c>
      <c r="C1087" s="17" t="s">
        <v>2043</v>
      </c>
      <c r="D1087" s="17" t="s">
        <v>2043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1210</v>
      </c>
      <c r="C1088" s="17" t="s">
        <v>2044</v>
      </c>
      <c r="D1088" s="17" t="s">
        <v>2045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1235</v>
      </c>
      <c r="C1089" s="17" t="s">
        <v>2045</v>
      </c>
      <c r="D1089" s="17" t="s">
        <v>2045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1213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1210</v>
      </c>
      <c r="C1090" s="17" t="s">
        <v>2018</v>
      </c>
      <c r="D1090" s="17" t="s">
        <v>2045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1210</v>
      </c>
      <c r="C1091" s="17" t="s">
        <v>2046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1210</v>
      </c>
      <c r="C1092" s="17" t="s">
        <v>2047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1210</v>
      </c>
      <c r="C1093" s="17" t="s">
        <v>2048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1210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1210</v>
      </c>
      <c r="C1095" s="17" t="s">
        <v>304</v>
      </c>
      <c r="D1095" s="17" t="s">
        <v>2049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1234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1210</v>
      </c>
      <c r="C1097" s="17" t="s">
        <v>2050</v>
      </c>
      <c r="D1097" s="17" t="s">
        <v>2051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1210</v>
      </c>
      <c r="C1098" s="17" t="s">
        <v>1152</v>
      </c>
      <c r="D1098" s="17" t="s">
        <v>2051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1210</v>
      </c>
      <c r="C1099" s="17" t="s">
        <v>2051</v>
      </c>
      <c r="D1099" s="17" t="s">
        <v>2051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1210</v>
      </c>
      <c r="C1100" s="17" t="s">
        <v>2052</v>
      </c>
      <c r="D1100" s="17" t="s">
        <v>1834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1213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1235</v>
      </c>
      <c r="C1101" s="17" t="s">
        <v>2514</v>
      </c>
      <c r="D1101" s="17" t="s">
        <v>2053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1213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1210</v>
      </c>
      <c r="C1102" s="17" t="s">
        <v>327</v>
      </c>
      <c r="D1102" s="17" t="s">
        <v>2053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1210</v>
      </c>
      <c r="C1103" s="17" t="s">
        <v>2054</v>
      </c>
      <c r="D1103" s="17" t="s">
        <v>2055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1210</v>
      </c>
      <c r="C1104" s="17" t="s">
        <v>2056</v>
      </c>
      <c r="D1104" s="17" t="s">
        <v>2055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1217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1234</v>
      </c>
      <c r="C1106" s="46" t="s">
        <v>2057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1243</v>
      </c>
      <c r="C1107" s="17" t="s">
        <v>2058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1210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1210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1234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1226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1210</v>
      </c>
      <c r="C1112" s="17" t="s">
        <v>2060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1210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1217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1210</v>
      </c>
      <c r="C1115" s="17" t="s">
        <v>715</v>
      </c>
      <c r="D1115" s="17" t="s">
        <v>2061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1226</v>
      </c>
      <c r="C1116" s="17" t="s">
        <v>2516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1213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1210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1234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1210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1210</v>
      </c>
      <c r="C1120" s="17" t="s">
        <v>2062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1217</v>
      </c>
      <c r="C1121" s="17" t="s">
        <v>81</v>
      </c>
      <c r="D1121" s="17" t="s">
        <v>2063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1210</v>
      </c>
      <c r="C1122" s="17" t="s">
        <v>635</v>
      </c>
      <c r="D1122" s="17" t="s">
        <v>2064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1235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1210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1210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1210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1210</v>
      </c>
      <c r="C1127" s="17" t="s">
        <v>2065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1210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1210</v>
      </c>
      <c r="C1129" s="17" t="s">
        <v>2066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1210</v>
      </c>
      <c r="C1130" s="17" t="s">
        <v>694</v>
      </c>
      <c r="D1130" s="17" t="s">
        <v>2067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1210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1210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1210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1210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1210</v>
      </c>
      <c r="C1135" s="17" t="s">
        <v>2069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1210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1210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1210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1210</v>
      </c>
      <c r="C1139" s="17" t="s">
        <v>2070</v>
      </c>
      <c r="D1139" s="17" t="s">
        <v>2071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1210</v>
      </c>
      <c r="C1140" s="17" t="s">
        <v>2072</v>
      </c>
      <c r="D1140" s="17" t="s">
        <v>2071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1210</v>
      </c>
      <c r="C1141" s="17" t="s">
        <v>614</v>
      </c>
      <c r="D1141" s="17" t="s">
        <v>1835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1210</v>
      </c>
      <c r="C1142" s="17" t="s">
        <v>82</v>
      </c>
      <c r="D1142" s="17" t="s">
        <v>1837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1226</v>
      </c>
      <c r="C1143" s="17" t="s">
        <v>2073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1226</v>
      </c>
      <c r="C1144" s="17" t="s">
        <v>2074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1243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1210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1210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1235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1210</v>
      </c>
      <c r="C1149" s="17" t="s">
        <v>2075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1210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1210</v>
      </c>
      <c r="C1151" s="17" t="s">
        <v>2076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1235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1210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1210</v>
      </c>
      <c r="C1154" s="17" t="s">
        <v>2077</v>
      </c>
      <c r="D1154" s="17" t="s">
        <v>2078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1210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1235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1235</v>
      </c>
      <c r="C1157" s="17" t="s">
        <v>719</v>
      </c>
      <c r="D1157" s="17" t="s">
        <v>1842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1210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1210</v>
      </c>
      <c r="C1159" s="17" t="s">
        <v>2079</v>
      </c>
      <c r="D1159" s="17" t="s">
        <v>2080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1210</v>
      </c>
      <c r="C1160" s="17" t="s">
        <v>672</v>
      </c>
      <c r="D1160" s="17" t="s">
        <v>2080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1235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1235</v>
      </c>
      <c r="C1162" s="17" t="s">
        <v>2081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1226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1210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1226</v>
      </c>
      <c r="C1165" s="17" t="s">
        <v>2082</v>
      </c>
      <c r="D1165" s="17" t="s">
        <v>2083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1210</v>
      </c>
      <c r="C1166" s="17" t="s">
        <v>2084</v>
      </c>
      <c r="D1166" s="17" t="s">
        <v>2083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1226</v>
      </c>
      <c r="C1167" s="17" t="s">
        <v>2085</v>
      </c>
      <c r="D1167" s="17" t="s">
        <v>2083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1210</v>
      </c>
      <c r="C1168" s="17" t="s">
        <v>2086</v>
      </c>
      <c r="D1168" s="17" t="s">
        <v>2083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1210</v>
      </c>
      <c r="C1169" s="17" t="s">
        <v>692</v>
      </c>
      <c r="D1169" s="17" t="s">
        <v>2083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1213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1226</v>
      </c>
      <c r="C1170" s="17" t="s">
        <v>2087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1226</v>
      </c>
      <c r="C1171" s="17" t="s">
        <v>2088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1210</v>
      </c>
      <c r="C1172" s="17" t="s">
        <v>2089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1210</v>
      </c>
      <c r="C1173" s="17" t="s">
        <v>2090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1210</v>
      </c>
      <c r="C1174" s="17" t="s">
        <v>2091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1210</v>
      </c>
      <c r="C1175" s="17" t="s">
        <v>2092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1226</v>
      </c>
      <c r="C1176" s="17" t="s">
        <v>2093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1210</v>
      </c>
      <c r="C1177" s="17" t="s">
        <v>2094</v>
      </c>
      <c r="D1177" s="17" t="s">
        <v>2094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1210</v>
      </c>
      <c r="C1178" s="17" t="s">
        <v>2095</v>
      </c>
      <c r="D1178" s="17" t="s">
        <v>2096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1235</v>
      </c>
      <c r="C1179" s="17" t="s">
        <v>2097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1210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1210</v>
      </c>
      <c r="C1181" s="17" t="s">
        <v>2098</v>
      </c>
      <c r="D1181" s="17" t="s">
        <v>2098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1210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1210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1210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1210</v>
      </c>
      <c r="C1185" s="17" t="s">
        <v>2099</v>
      </c>
      <c r="D1185" s="17" t="s">
        <v>2100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1213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1226</v>
      </c>
      <c r="C1186" s="17" t="s">
        <v>2101</v>
      </c>
      <c r="D1186" s="17" t="s">
        <v>2100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1217</v>
      </c>
      <c r="C1187" s="17" t="s">
        <v>54</v>
      </c>
      <c r="D1187" s="17" t="s">
        <v>2102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1210</v>
      </c>
      <c r="C1188" s="17" t="s">
        <v>2103</v>
      </c>
      <c r="D1188" s="17" t="s">
        <v>2102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1213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1210</v>
      </c>
      <c r="C1189" s="17" t="s">
        <v>435</v>
      </c>
      <c r="D1189" s="17" t="s">
        <v>2102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1210</v>
      </c>
      <c r="C1190" s="17" t="s">
        <v>2104</v>
      </c>
      <c r="D1190" s="17" t="s">
        <v>2102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1226</v>
      </c>
      <c r="C1191" s="17" t="s">
        <v>2105</v>
      </c>
      <c r="D1191" s="17" t="s">
        <v>2102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1210</v>
      </c>
      <c r="C1192" s="17" t="s">
        <v>2106</v>
      </c>
      <c r="D1192" s="17" t="s">
        <v>2102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1226</v>
      </c>
      <c r="C1193" s="17" t="s">
        <v>2107</v>
      </c>
      <c r="D1193" s="17" t="s">
        <v>2102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1210</v>
      </c>
      <c r="C1194" s="17" t="s">
        <v>2108</v>
      </c>
      <c r="D1194" s="17" t="s">
        <v>2102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1210</v>
      </c>
      <c r="C1195" s="17" t="s">
        <v>2109</v>
      </c>
      <c r="D1195" s="17" t="s">
        <v>2102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1210</v>
      </c>
      <c r="C1196" s="17" t="s">
        <v>1019</v>
      </c>
      <c r="D1196" s="17" t="s">
        <v>2102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1210</v>
      </c>
      <c r="C1197" s="17" t="s">
        <v>1138</v>
      </c>
      <c r="D1197" s="17" t="s">
        <v>2102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1210</v>
      </c>
      <c r="C1198" s="17" t="s">
        <v>182</v>
      </c>
      <c r="D1198" s="17" t="s">
        <v>2102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1210</v>
      </c>
      <c r="C1199" s="17" t="s">
        <v>2110</v>
      </c>
      <c r="D1199" s="17" t="s">
        <v>2102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1210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1210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1210</v>
      </c>
      <c r="C1202" s="17" t="s">
        <v>2111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1235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1210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1210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1210</v>
      </c>
      <c r="C1206" s="17" t="s">
        <v>2112</v>
      </c>
      <c r="D1206" s="17" t="s">
        <v>2113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1226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1210</v>
      </c>
      <c r="C1208" s="17" t="s">
        <v>2114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1235</v>
      </c>
      <c r="C1209" s="17" t="s">
        <v>2115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1213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1243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1210</v>
      </c>
      <c r="C1211" s="17" t="s">
        <v>1401</v>
      </c>
      <c r="D1211" s="17" t="s">
        <v>1401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1235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1226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1210</v>
      </c>
      <c r="C1214" s="17" t="s">
        <v>2116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1210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1210</v>
      </c>
      <c r="C1216" s="17" t="s">
        <v>2117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1210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1210</v>
      </c>
      <c r="C1218" s="17" t="s">
        <v>2119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1213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1210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1210</v>
      </c>
      <c r="C1220" s="17" t="s">
        <v>2120</v>
      </c>
      <c r="D1220" s="17" t="s">
        <v>1072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1235</v>
      </c>
      <c r="C1221" s="17" t="s">
        <v>1072</v>
      </c>
      <c r="D1221" s="17" t="s">
        <v>1072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1213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1210</v>
      </c>
      <c r="C1222" s="17" t="s">
        <v>2121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1235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1210</v>
      </c>
      <c r="C1224" s="17" t="s">
        <v>2122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1210</v>
      </c>
      <c r="C1225" s="17" t="s">
        <v>2123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1210</v>
      </c>
      <c r="C1226" s="17" t="s">
        <v>2124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1210</v>
      </c>
      <c r="C1227" s="17" t="s">
        <v>2125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1210</v>
      </c>
      <c r="C1228" s="17" t="s">
        <v>2126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1210</v>
      </c>
      <c r="C1229" s="17" t="s">
        <v>837</v>
      </c>
      <c r="D1229" s="17" t="s">
        <v>1326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1210</v>
      </c>
      <c r="C1230" s="17" t="s">
        <v>2127</v>
      </c>
      <c r="D1230" s="17" t="s">
        <v>1326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1210</v>
      </c>
      <c r="C1231" s="17" t="s">
        <v>2128</v>
      </c>
      <c r="D1231" s="17" t="s">
        <v>1326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1235</v>
      </c>
      <c r="C1232" s="17" t="s">
        <v>813</v>
      </c>
      <c r="D1232" s="17" t="s">
        <v>1326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1210</v>
      </c>
      <c r="C1233" s="17" t="s">
        <v>2129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1210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1210</v>
      </c>
      <c r="C1235" s="17" t="s">
        <v>2130</v>
      </c>
      <c r="D1235" s="17" t="s">
        <v>2130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1235</v>
      </c>
      <c r="C1236" s="17" t="s">
        <v>2131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1226</v>
      </c>
      <c r="C1237" s="17" t="s">
        <v>2132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1210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1210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1226</v>
      </c>
      <c r="C1240" s="17" t="s">
        <v>2517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1213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1210</v>
      </c>
      <c r="C1241" s="17" t="s">
        <v>2133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1210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1210</v>
      </c>
      <c r="C1243" s="17" t="s">
        <v>1230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1210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1210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1210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1210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1243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1235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1235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1210</v>
      </c>
      <c r="C1251" s="17" t="s">
        <v>2134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1210</v>
      </c>
      <c r="C1252" s="46" t="s">
        <v>624</v>
      </c>
      <c r="D1252" s="46" t="s">
        <v>1302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1234</v>
      </c>
      <c r="C1253" s="17" t="s">
        <v>669</v>
      </c>
      <c r="D1253" s="46" t="s">
        <v>1302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1210</v>
      </c>
      <c r="C1254" s="17" t="s">
        <v>154</v>
      </c>
      <c r="D1254" s="46" t="s">
        <v>1302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1210</v>
      </c>
      <c r="C1255" s="17" t="s">
        <v>655</v>
      </c>
      <c r="D1255" s="46" t="s">
        <v>1302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1210</v>
      </c>
      <c r="C1256" s="17" t="s">
        <v>639</v>
      </c>
      <c r="D1256" s="17" t="s">
        <v>2518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1234</v>
      </c>
      <c r="C1257" s="17" t="s">
        <v>729</v>
      </c>
      <c r="D1257" s="17" t="s">
        <v>2118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1210</v>
      </c>
      <c r="C1258" s="17" t="s">
        <v>626</v>
      </c>
      <c r="D1258" s="17" t="s">
        <v>2118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1235</v>
      </c>
      <c r="C1259" s="17" t="s">
        <v>1659</v>
      </c>
      <c r="D1259" s="17" t="s">
        <v>2519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1213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1210</v>
      </c>
      <c r="C1260" s="17" t="s">
        <v>642</v>
      </c>
      <c r="D1260" s="17" t="s">
        <v>2520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1235</v>
      </c>
      <c r="C1261" s="17" t="s">
        <v>2521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1213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1243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1213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1217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1210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1210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1210</v>
      </c>
      <c r="C1266" s="17" t="s">
        <v>2138</v>
      </c>
      <c r="D1266" s="17" t="s">
        <v>2139</v>
      </c>
      <c r="E1266" s="17" t="s">
        <v>2140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1210</v>
      </c>
      <c r="C1267" s="17" t="s">
        <v>947</v>
      </c>
      <c r="D1267" s="17" t="s">
        <v>2141</v>
      </c>
      <c r="E1267" s="17" t="s">
        <v>2140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1210</v>
      </c>
      <c r="C1268" s="17" t="s">
        <v>2142</v>
      </c>
      <c r="D1268" s="17" t="s">
        <v>2143</v>
      </c>
      <c r="E1268" s="17" t="s">
        <v>2140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1210</v>
      </c>
      <c r="C1269" s="17" t="s">
        <v>2144</v>
      </c>
      <c r="D1269" s="17" t="s">
        <v>2143</v>
      </c>
      <c r="E1269" s="17" t="s">
        <v>2140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1210</v>
      </c>
      <c r="C1270" s="17" t="s">
        <v>2145</v>
      </c>
      <c r="D1270" s="17" t="s">
        <v>950</v>
      </c>
      <c r="E1270" s="17" t="s">
        <v>2140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1210</v>
      </c>
      <c r="C1271" s="17" t="s">
        <v>2146</v>
      </c>
      <c r="D1271" s="17" t="s">
        <v>2147</v>
      </c>
      <c r="E1271" s="17" t="s">
        <v>2140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1210</v>
      </c>
      <c r="C1272" s="17" t="s">
        <v>2148</v>
      </c>
      <c r="D1272" s="17" t="s">
        <v>2149</v>
      </c>
      <c r="E1272" s="17" t="s">
        <v>2140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1217</v>
      </c>
      <c r="C1273" s="17" t="s">
        <v>64</v>
      </c>
      <c r="D1273" s="17" t="s">
        <v>66</v>
      </c>
      <c r="E1273" s="17" t="s">
        <v>2140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1210</v>
      </c>
      <c r="C1274" s="17" t="s">
        <v>2150</v>
      </c>
      <c r="D1274" s="17" t="s">
        <v>66</v>
      </c>
      <c r="E1274" s="17" t="s">
        <v>2140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1210</v>
      </c>
      <c r="C1275" s="17" t="s">
        <v>141</v>
      </c>
      <c r="D1275" s="17" t="s">
        <v>66</v>
      </c>
      <c r="E1275" s="17" t="s">
        <v>2140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1210</v>
      </c>
      <c r="C1276" s="17" t="s">
        <v>2151</v>
      </c>
      <c r="D1276" s="17" t="s">
        <v>2152</v>
      </c>
      <c r="E1276" s="17" t="s">
        <v>2140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1210</v>
      </c>
      <c r="C1277" s="17" t="s">
        <v>894</v>
      </c>
      <c r="D1277" s="17" t="s">
        <v>2153</v>
      </c>
      <c r="E1277" s="17" t="s">
        <v>2140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1210</v>
      </c>
      <c r="C1278" s="17" t="s">
        <v>2154</v>
      </c>
      <c r="D1278" s="17" t="s">
        <v>2153</v>
      </c>
      <c r="E1278" s="17" t="s">
        <v>2140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1210</v>
      </c>
      <c r="C1279" s="17" t="s">
        <v>922</v>
      </c>
      <c r="D1279" s="17" t="s">
        <v>2153</v>
      </c>
      <c r="E1279" s="17" t="s">
        <v>2140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1210</v>
      </c>
      <c r="C1280" s="17" t="s">
        <v>903</v>
      </c>
      <c r="D1280" s="17" t="s">
        <v>2153</v>
      </c>
      <c r="E1280" s="17" t="s">
        <v>2140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1210</v>
      </c>
      <c r="C1281" s="17" t="s">
        <v>904</v>
      </c>
      <c r="D1281" s="17" t="s">
        <v>2153</v>
      </c>
      <c r="E1281" s="17" t="s">
        <v>2140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1235</v>
      </c>
      <c r="C1282" s="17" t="s">
        <v>439</v>
      </c>
      <c r="D1282" s="17" t="s">
        <v>1944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1210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1217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1210</v>
      </c>
      <c r="C1285" s="17" t="s">
        <v>2155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1235</v>
      </c>
      <c r="C1286" s="17" t="s">
        <v>2156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1210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1234</v>
      </c>
      <c r="C1288" s="17" t="s">
        <v>2158</v>
      </c>
      <c r="D1288" s="17" t="s">
        <v>2159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1210</v>
      </c>
      <c r="C1289" s="17" t="s">
        <v>480</v>
      </c>
      <c r="D1289" s="17" t="s">
        <v>2160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1235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1210</v>
      </c>
      <c r="C1291" s="17" t="s">
        <v>2161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1226</v>
      </c>
      <c r="C1292" s="17" t="s">
        <v>2162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1210</v>
      </c>
      <c r="C1293" s="17" t="s">
        <v>2163</v>
      </c>
      <c r="D1293" s="17" t="s">
        <v>2164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1210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1235</v>
      </c>
      <c r="C1295" s="17" t="s">
        <v>2165</v>
      </c>
      <c r="D1295" s="17" t="s">
        <v>2165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1235</v>
      </c>
      <c r="C1296" s="17" t="s">
        <v>268</v>
      </c>
      <c r="D1296" s="17" t="s">
        <v>1729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1235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1210</v>
      </c>
      <c r="C1298" s="17" t="s">
        <v>2166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1210</v>
      </c>
      <c r="C1299" s="17" t="s">
        <v>2167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1210</v>
      </c>
      <c r="C1300" s="17" t="s">
        <v>2168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1210</v>
      </c>
      <c r="C1301" s="17" t="s">
        <v>2169</v>
      </c>
      <c r="D1301" s="17" t="s">
        <v>1270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1210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1210</v>
      </c>
      <c r="C1303" s="17" t="s">
        <v>2170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1210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1210</v>
      </c>
      <c r="C1305" s="17" t="s">
        <v>2171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1210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1210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1235</v>
      </c>
      <c r="C1308" s="17" t="s">
        <v>2172</v>
      </c>
      <c r="D1308" s="17" t="s">
        <v>1697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1210</v>
      </c>
      <c r="C1309" s="17" t="s">
        <v>2173</v>
      </c>
      <c r="D1309" s="17" t="s">
        <v>1697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1210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1234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1210</v>
      </c>
      <c r="C1312" s="17" t="s">
        <v>2174</v>
      </c>
      <c r="D1312" s="17" t="s">
        <v>2175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1235</v>
      </c>
      <c r="C1313" s="17" t="s">
        <v>2176</v>
      </c>
      <c r="D1313" s="17" t="s">
        <v>2176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1210</v>
      </c>
      <c r="C1314" s="17" t="s">
        <v>2177</v>
      </c>
      <c r="D1314" s="17" t="s">
        <v>2176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1210</v>
      </c>
      <c r="C1315" s="17" t="s">
        <v>2178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1234</v>
      </c>
      <c r="C1316" s="17" t="s">
        <v>2179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1213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1235</v>
      </c>
      <c r="C1317" s="17" t="s">
        <v>2180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1210</v>
      </c>
      <c r="C1318" s="17" t="s">
        <v>2181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1210</v>
      </c>
      <c r="C1319" s="17" t="s">
        <v>2182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1213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1210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1210</v>
      </c>
      <c r="C1321" s="17" t="s">
        <v>2183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1210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1235</v>
      </c>
      <c r="C1323" s="17" t="s">
        <v>2184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1210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1210</v>
      </c>
      <c r="C1325" s="17" t="s">
        <v>2185</v>
      </c>
      <c r="D1325" s="17" t="s">
        <v>2185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1210</v>
      </c>
      <c r="C1326" s="17" t="s">
        <v>1569</v>
      </c>
      <c r="D1326" s="17" t="s">
        <v>2185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1234</v>
      </c>
      <c r="C1327" s="17" t="s">
        <v>2186</v>
      </c>
      <c r="D1327" s="17" t="s">
        <v>2186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1217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1210</v>
      </c>
      <c r="C1329" s="17" t="s">
        <v>2187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1210</v>
      </c>
      <c r="C1330" s="17" t="s">
        <v>2188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1210</v>
      </c>
      <c r="C1331" s="17" t="s">
        <v>2189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1210</v>
      </c>
      <c r="C1332" s="17" t="s">
        <v>1127</v>
      </c>
      <c r="D1332" s="17" t="s">
        <v>2190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1210</v>
      </c>
      <c r="C1333" s="17" t="s">
        <v>2191</v>
      </c>
      <c r="D1333" s="17" t="s">
        <v>2191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1234</v>
      </c>
      <c r="C1334" s="17" t="s">
        <v>2192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1210</v>
      </c>
      <c r="C1335" s="17" t="s">
        <v>2193</v>
      </c>
      <c r="D1335" s="17" t="s">
        <v>2194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1226</v>
      </c>
      <c r="C1336" s="17" t="s">
        <v>2195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1210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1210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1210</v>
      </c>
      <c r="C1339" s="17" t="s">
        <v>2196</v>
      </c>
      <c r="D1339" s="17" t="s">
        <v>2197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1234</v>
      </c>
      <c r="C1340" s="17" t="s">
        <v>1052</v>
      </c>
      <c r="D1340" s="17" t="s">
        <v>2197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1235</v>
      </c>
      <c r="C1341" s="17" t="s">
        <v>2198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1234</v>
      </c>
      <c r="C1342" s="17" t="s">
        <v>2199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1210</v>
      </c>
      <c r="C1343" s="17" t="s">
        <v>2200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1210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1235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1210</v>
      </c>
      <c r="C1346" s="17" t="s">
        <v>2201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1210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1210</v>
      </c>
      <c r="C1348" s="17" t="s">
        <v>2202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1210</v>
      </c>
      <c r="C1349" s="17" t="s">
        <v>2203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1210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1210</v>
      </c>
      <c r="C1351" s="17" t="s">
        <v>2204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1210</v>
      </c>
      <c r="C1352" s="17" t="s">
        <v>1535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1213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1210</v>
      </c>
      <c r="C1353" s="17" t="s">
        <v>2206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1210</v>
      </c>
      <c r="C1354" s="17" t="s">
        <v>2207</v>
      </c>
      <c r="D1354" s="17" t="s">
        <v>2208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1210</v>
      </c>
      <c r="C1355" s="17" t="s">
        <v>2209</v>
      </c>
      <c r="D1355" s="17" t="s">
        <v>2208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1210</v>
      </c>
      <c r="C1356" s="17" t="s">
        <v>1362</v>
      </c>
      <c r="D1356" s="17" t="s">
        <v>2208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1210</v>
      </c>
      <c r="C1357" s="17" t="s">
        <v>2210</v>
      </c>
      <c r="D1357" s="17" t="s">
        <v>2208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1210</v>
      </c>
      <c r="C1358" s="17" t="s">
        <v>2211</v>
      </c>
      <c r="D1358" s="17" t="s">
        <v>2208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1210</v>
      </c>
      <c r="C1359" s="17" t="s">
        <v>2212</v>
      </c>
      <c r="D1359" s="17" t="s">
        <v>2208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1210</v>
      </c>
      <c r="C1360" s="17" t="s">
        <v>2213</v>
      </c>
      <c r="D1360" s="17" t="s">
        <v>2208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1210</v>
      </c>
      <c r="C1361" s="17" t="s">
        <v>2208</v>
      </c>
      <c r="D1361" s="17" t="s">
        <v>2208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1210</v>
      </c>
      <c r="C1362" s="17" t="s">
        <v>479</v>
      </c>
      <c r="D1362" s="17" t="s">
        <v>2208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1226</v>
      </c>
      <c r="C1363" s="17" t="s">
        <v>823</v>
      </c>
      <c r="D1363" s="17" t="s">
        <v>2208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1210</v>
      </c>
      <c r="C1364" s="17" t="s">
        <v>28</v>
      </c>
      <c r="D1364" s="17" t="s">
        <v>2214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1210</v>
      </c>
      <c r="C1365" s="17" t="s">
        <v>2215</v>
      </c>
      <c r="D1365" s="17" t="s">
        <v>2119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1210</v>
      </c>
      <c r="C1366" s="17" t="s">
        <v>2134</v>
      </c>
      <c r="D1366" s="17" t="s">
        <v>2134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1210</v>
      </c>
      <c r="C1367" s="17" t="s">
        <v>439</v>
      </c>
      <c r="D1367" s="17" t="s">
        <v>2216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1210</v>
      </c>
      <c r="C1368" s="17" t="s">
        <v>2217</v>
      </c>
      <c r="D1368" s="17" t="s">
        <v>2216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1210</v>
      </c>
      <c r="C1369" s="17" t="s">
        <v>801</v>
      </c>
      <c r="D1369" s="17" t="s">
        <v>2216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1210</v>
      </c>
      <c r="C1370" s="17" t="s">
        <v>2218</v>
      </c>
      <c r="D1370" s="17" t="s">
        <v>2219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1563</v>
      </c>
      <c r="C1371" s="17" t="s">
        <v>2220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1210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1210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1210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1210</v>
      </c>
      <c r="C1375" s="17" t="s">
        <v>206</v>
      </c>
      <c r="D1375" s="17" t="s">
        <v>2221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1235</v>
      </c>
      <c r="C1376" s="17" t="s">
        <v>2222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1235</v>
      </c>
      <c r="C1377" s="17" t="s">
        <v>2223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1226</v>
      </c>
      <c r="C1378" s="17" t="s">
        <v>2224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1210</v>
      </c>
      <c r="C1379" s="17" t="s">
        <v>2225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1226</v>
      </c>
      <c r="C1380" s="17" t="s">
        <v>2226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1210</v>
      </c>
      <c r="C1381" s="17" t="s">
        <v>2227</v>
      </c>
      <c r="D1381" s="17" t="s">
        <v>2227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1210</v>
      </c>
      <c r="C1382" s="17" t="s">
        <v>2228</v>
      </c>
      <c r="D1382" s="17" t="s">
        <v>2229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1210</v>
      </c>
      <c r="C1383" s="17" t="s">
        <v>2230</v>
      </c>
      <c r="D1383" s="17" t="s">
        <v>2231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1210</v>
      </c>
      <c r="C1384" s="17" t="s">
        <v>2232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1235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1210</v>
      </c>
      <c r="C1386" s="17" t="s">
        <v>2233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1210</v>
      </c>
      <c r="C1387" s="17" t="s">
        <v>1970</v>
      </c>
      <c r="D1387" s="17" t="s">
        <v>1970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1210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1210</v>
      </c>
      <c r="C1389" s="17" t="s">
        <v>2234</v>
      </c>
      <c r="D1389" s="17" t="s">
        <v>2235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1226</v>
      </c>
      <c r="C1390" s="17" t="s">
        <v>2236</v>
      </c>
      <c r="D1390" s="17" t="s">
        <v>2235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1226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1210</v>
      </c>
      <c r="C1392" s="17" t="s">
        <v>1952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1210</v>
      </c>
      <c r="C1393" s="17" t="s">
        <v>2237</v>
      </c>
      <c r="D1393" s="17" t="s">
        <v>2237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1210</v>
      </c>
      <c r="C1394" s="17" t="s">
        <v>341</v>
      </c>
      <c r="D1394" s="17" t="s">
        <v>1374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1210</v>
      </c>
      <c r="C1395" s="17" t="s">
        <v>2238</v>
      </c>
      <c r="D1395" s="17" t="s">
        <v>2239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1210</v>
      </c>
      <c r="C1396" s="17" t="s">
        <v>640</v>
      </c>
      <c r="D1396" s="17" t="s">
        <v>2239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1226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1213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1210</v>
      </c>
      <c r="C1398" s="17" t="s">
        <v>2240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1210</v>
      </c>
      <c r="C1399" s="17" t="s">
        <v>2241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1243</v>
      </c>
      <c r="C1400" s="17" t="s">
        <v>2242</v>
      </c>
      <c r="D1400" s="17" t="s">
        <v>2243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1210</v>
      </c>
      <c r="C1401" s="17" t="s">
        <v>2244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1287</v>
      </c>
      <c r="C1402" s="17" t="s">
        <v>2245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1210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1210</v>
      </c>
      <c r="C1404" s="17" t="s">
        <v>2246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1210</v>
      </c>
      <c r="C1405" s="17" t="s">
        <v>2248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1213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1210</v>
      </c>
      <c r="C1406" s="17" t="s">
        <v>2249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1210</v>
      </c>
      <c r="C1407" s="17" t="s">
        <v>2250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1210</v>
      </c>
      <c r="C1408" s="17" t="s">
        <v>2251</v>
      </c>
      <c r="D1408" s="17" t="s">
        <v>2252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1210</v>
      </c>
      <c r="C1409" s="17" t="s">
        <v>2008</v>
      </c>
      <c r="D1409" s="17" t="s">
        <v>2252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1210</v>
      </c>
      <c r="C1410" s="17" t="s">
        <v>2253</v>
      </c>
      <c r="D1410" s="17" t="s">
        <v>2252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1210</v>
      </c>
      <c r="C1411" s="17" t="s">
        <v>2254</v>
      </c>
      <c r="D1411" s="17" t="s">
        <v>2252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1210</v>
      </c>
      <c r="C1412" s="17" t="s">
        <v>2252</v>
      </c>
      <c r="D1412" s="17" t="s">
        <v>2252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1210</v>
      </c>
      <c r="C1413" s="17" t="s">
        <v>2255</v>
      </c>
      <c r="D1413" s="17" t="s">
        <v>2255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1210</v>
      </c>
      <c r="C1414" s="17" t="s">
        <v>2256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1226</v>
      </c>
      <c r="C1415" s="17" t="s">
        <v>2257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1213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1210</v>
      </c>
      <c r="C1416" s="17" t="s">
        <v>2060</v>
      </c>
      <c r="D1416" s="17" t="s">
        <v>2221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1210</v>
      </c>
      <c r="C1417" s="17" t="s">
        <v>2258</v>
      </c>
      <c r="D1417" s="17" t="s">
        <v>2221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1210</v>
      </c>
      <c r="C1418" s="17" t="s">
        <v>2259</v>
      </c>
      <c r="D1418" s="17" t="s">
        <v>2221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1210</v>
      </c>
      <c r="C1419" s="17" t="s">
        <v>240</v>
      </c>
      <c r="D1419" s="17" t="s">
        <v>2221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1210</v>
      </c>
      <c r="C1420" s="17" t="s">
        <v>2260</v>
      </c>
      <c r="D1420" s="17" t="s">
        <v>2261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1210</v>
      </c>
      <c r="C1421" s="17" t="s">
        <v>2261</v>
      </c>
      <c r="D1421" s="17" t="s">
        <v>2261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1210</v>
      </c>
      <c r="C1422" s="17" t="s">
        <v>2262</v>
      </c>
      <c r="D1422" s="17" t="s">
        <v>2263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1210</v>
      </c>
      <c r="C1423" s="17" t="s">
        <v>257</v>
      </c>
      <c r="D1423" s="17" t="s">
        <v>2263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1210</v>
      </c>
      <c r="C1424" s="17" t="s">
        <v>2264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1226</v>
      </c>
      <c r="C1425" s="17" t="s">
        <v>2265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1210</v>
      </c>
      <c r="C1426" s="17" t="s">
        <v>2266</v>
      </c>
      <c r="D1426" s="17" t="s">
        <v>2266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1226</v>
      </c>
      <c r="C1427" s="17" t="s">
        <v>2267</v>
      </c>
      <c r="D1427" s="17" t="s">
        <v>2268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1210</v>
      </c>
      <c r="C1428" s="17" t="s">
        <v>1882</v>
      </c>
      <c r="D1428" s="17" t="s">
        <v>2268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1234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1210</v>
      </c>
      <c r="C1430" s="17" t="s">
        <v>2269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1210</v>
      </c>
      <c r="C1431" s="17" t="s">
        <v>2270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1235</v>
      </c>
      <c r="C1432" s="17" t="s">
        <v>2271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1210</v>
      </c>
      <c r="C1433" s="17" t="s">
        <v>1607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1210</v>
      </c>
      <c r="C1434" s="17" t="s">
        <v>2255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1210</v>
      </c>
      <c r="C1435" s="17" t="s">
        <v>2272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1235</v>
      </c>
      <c r="C1436" s="17" t="s">
        <v>2273</v>
      </c>
      <c r="D1436" s="17" t="s">
        <v>2273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1213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1210</v>
      </c>
      <c r="C1437" s="17" t="s">
        <v>2274</v>
      </c>
      <c r="D1437" s="17" t="s">
        <v>2273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1235</v>
      </c>
      <c r="C1438" s="17" t="s">
        <v>2275</v>
      </c>
      <c r="D1438" s="17" t="s">
        <v>2273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1210</v>
      </c>
      <c r="C1439" s="17" t="s">
        <v>2276</v>
      </c>
      <c r="D1439" s="17" t="s">
        <v>2273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1210</v>
      </c>
      <c r="C1440" s="17" t="s">
        <v>2277</v>
      </c>
      <c r="D1440" s="17" t="s">
        <v>2277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1235</v>
      </c>
      <c r="C1441" s="17" t="s">
        <v>2278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1210</v>
      </c>
      <c r="C1442" s="17" t="s">
        <v>2279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1235</v>
      </c>
      <c r="C1443" s="17" t="s">
        <v>2280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1210</v>
      </c>
      <c r="C1444" s="17" t="s">
        <v>2281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1234</v>
      </c>
      <c r="C1445" s="17" t="s">
        <v>2282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1210</v>
      </c>
      <c r="C1446" s="17" t="s">
        <v>2283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1210</v>
      </c>
      <c r="C1447" s="17" t="s">
        <v>2284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1235</v>
      </c>
      <c r="C1448" s="17" t="s">
        <v>2525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1213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1210</v>
      </c>
      <c r="C1449" s="17" t="s">
        <v>1012</v>
      </c>
      <c r="D1449" s="17" t="s">
        <v>1012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1210</v>
      </c>
      <c r="C1450" s="17" t="s">
        <v>2285</v>
      </c>
      <c r="D1450" s="17" t="s">
        <v>2286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1210</v>
      </c>
      <c r="C1451" s="17" t="s">
        <v>1152</v>
      </c>
      <c r="D1451" s="17" t="s">
        <v>2286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1235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1243</v>
      </c>
      <c r="C1453" s="17" t="s">
        <v>2287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1213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1226</v>
      </c>
      <c r="C1454" s="17" t="s">
        <v>2288</v>
      </c>
      <c r="D1454" s="17" t="s">
        <v>2289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1210</v>
      </c>
      <c r="C1455" s="17" t="s">
        <v>2290</v>
      </c>
      <c r="D1455" s="17" t="s">
        <v>2291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1226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1210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1210</v>
      </c>
      <c r="C1458" s="17" t="s">
        <v>2292</v>
      </c>
      <c r="D1458" s="17" t="s">
        <v>2293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1235</v>
      </c>
      <c r="C1459" s="17" t="s">
        <v>943</v>
      </c>
      <c r="D1459" s="17" t="s">
        <v>2293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1213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1908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1210</v>
      </c>
      <c r="C1461" s="17" t="s">
        <v>1577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1210</v>
      </c>
      <c r="C1462" s="17" t="s">
        <v>2294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1234</v>
      </c>
      <c r="C1463" s="17" t="s">
        <v>2295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1213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1234</v>
      </c>
      <c r="C1464" s="17" t="s">
        <v>2296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1234</v>
      </c>
      <c r="C1465" s="17" t="s">
        <v>2297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1234</v>
      </c>
      <c r="C1466" s="17" t="s">
        <v>2298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1210</v>
      </c>
      <c r="C1467" s="17" t="s">
        <v>2299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1235</v>
      </c>
      <c r="C1468" s="17" t="s">
        <v>2300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1234</v>
      </c>
      <c r="C1469" s="17" t="s">
        <v>2301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1234</v>
      </c>
      <c r="C1470" s="17" t="s">
        <v>2302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1234</v>
      </c>
      <c r="C1471" s="17" t="s">
        <v>2303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1210</v>
      </c>
      <c r="C1472" s="17" t="s">
        <v>2304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1234</v>
      </c>
      <c r="C1473" s="17" t="s">
        <v>2305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1226</v>
      </c>
      <c r="C1474" s="17" t="s">
        <v>2526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1213</v>
      </c>
    </row>
    <row r="1475" spans="1:25" ht="16.5" customHeight="1" x14ac:dyDescent="0.25">
      <c r="A1475" s="16">
        <v>21250070</v>
      </c>
      <c r="B1475" s="17" t="s">
        <v>1210</v>
      </c>
      <c r="C1475" s="17" t="s">
        <v>2306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1210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1235</v>
      </c>
      <c r="C1477" s="17" t="s">
        <v>439</v>
      </c>
      <c r="D1477" s="17" t="s">
        <v>1020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1210</v>
      </c>
      <c r="C1478" s="17" t="s">
        <v>2307</v>
      </c>
      <c r="D1478" s="17" t="s">
        <v>2308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1213</v>
      </c>
    </row>
    <row r="1479" spans="1:25" ht="16.5" customHeight="1" x14ac:dyDescent="0.25">
      <c r="A1479" s="16">
        <v>21190410</v>
      </c>
      <c r="B1479" s="17" t="s">
        <v>1210</v>
      </c>
      <c r="C1479" s="17" t="s">
        <v>2309</v>
      </c>
      <c r="D1479" s="17" t="s">
        <v>2308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1210</v>
      </c>
      <c r="C1480" s="17" t="s">
        <v>2310</v>
      </c>
      <c r="D1480" s="17" t="s">
        <v>1022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1226</v>
      </c>
      <c r="C1481" s="17" t="s">
        <v>2311</v>
      </c>
      <c r="D1481" s="17" t="s">
        <v>1022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1210</v>
      </c>
      <c r="C1482" s="17" t="s">
        <v>2219</v>
      </c>
      <c r="D1482" s="17" t="s">
        <v>1022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1226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1210</v>
      </c>
      <c r="C1484" s="17" t="s">
        <v>2312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1210</v>
      </c>
      <c r="C1485" s="17" t="s">
        <v>2313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1210</v>
      </c>
      <c r="C1486" s="17" t="s">
        <v>2314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1210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1234</v>
      </c>
      <c r="C1488" s="17" t="s">
        <v>2315</v>
      </c>
      <c r="D1488" s="17" t="s">
        <v>2316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1210</v>
      </c>
      <c r="C1489" s="17" t="s">
        <v>1018</v>
      </c>
      <c r="D1489" s="17" t="s">
        <v>1019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1210</v>
      </c>
      <c r="C1490" s="17" t="s">
        <v>2317</v>
      </c>
      <c r="D1490" s="17" t="s">
        <v>1019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1210</v>
      </c>
      <c r="C1491" s="17" t="s">
        <v>2318</v>
      </c>
      <c r="D1491" s="17" t="s">
        <v>1019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1210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1210</v>
      </c>
      <c r="C1493" s="17" t="s">
        <v>2319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1210</v>
      </c>
      <c r="C1494" s="17" t="s">
        <v>2320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1210</v>
      </c>
      <c r="C1495" s="17" t="s">
        <v>2321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1235</v>
      </c>
      <c r="C1496" s="17" t="s">
        <v>2322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1210</v>
      </c>
      <c r="C1497" s="17" t="s">
        <v>2323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1210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1235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1213</v>
      </c>
    </row>
    <row r="1500" spans="1:25" ht="16.5" customHeight="1" x14ac:dyDescent="0.25">
      <c r="A1500" s="16">
        <v>22010070</v>
      </c>
      <c r="B1500" s="17" t="s">
        <v>1210</v>
      </c>
      <c r="C1500" s="17" t="s">
        <v>2324</v>
      </c>
      <c r="D1500" s="17" t="s">
        <v>2325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1210</v>
      </c>
      <c r="C1501" s="17" t="s">
        <v>2326</v>
      </c>
      <c r="D1501" s="17" t="s">
        <v>2325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1235</v>
      </c>
      <c r="C1502" s="17" t="s">
        <v>2327</v>
      </c>
      <c r="D1502" s="17" t="s">
        <v>2325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1210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1210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1235</v>
      </c>
      <c r="C1505" s="17" t="s">
        <v>2328</v>
      </c>
      <c r="D1505" s="17" t="s">
        <v>2329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1210</v>
      </c>
      <c r="C1506" s="17" t="s">
        <v>2330</v>
      </c>
      <c r="D1506" s="17" t="s">
        <v>2329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1235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1210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1210</v>
      </c>
      <c r="C1509" s="17" t="s">
        <v>2331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1226</v>
      </c>
      <c r="C1510" s="17" t="s">
        <v>1013</v>
      </c>
      <c r="D1510" s="17" t="s">
        <v>1014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1210</v>
      </c>
      <c r="C1511" s="17" t="s">
        <v>2332</v>
      </c>
      <c r="D1511" s="17" t="s">
        <v>2333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1234</v>
      </c>
      <c r="C1512" s="17" t="s">
        <v>2334</v>
      </c>
      <c r="D1512" s="17" t="s">
        <v>2333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1210</v>
      </c>
      <c r="C1513" s="17" t="s">
        <v>2335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1287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1235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1210</v>
      </c>
      <c r="C1516" s="17" t="s">
        <v>2336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1210</v>
      </c>
      <c r="C1517" s="17" t="s">
        <v>2337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1210</v>
      </c>
      <c r="C1518" s="17" t="s">
        <v>2338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1210</v>
      </c>
      <c r="C1519" s="17" t="s">
        <v>2339</v>
      </c>
      <c r="D1519" s="17" t="s">
        <v>2339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1235</v>
      </c>
      <c r="C1520" s="17" t="s">
        <v>2339</v>
      </c>
      <c r="D1520" s="17" t="s">
        <v>2339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1210</v>
      </c>
      <c r="C1521" s="17" t="s">
        <v>2340</v>
      </c>
      <c r="D1521" s="17" t="s">
        <v>2341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1210</v>
      </c>
      <c r="C1522" s="17" t="s">
        <v>2341</v>
      </c>
      <c r="D1522" s="17" t="s">
        <v>2341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1235</v>
      </c>
      <c r="C1523" s="17" t="s">
        <v>1008</v>
      </c>
      <c r="D1523" s="17" t="s">
        <v>1008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1210</v>
      </c>
      <c r="C1524" s="17" t="s">
        <v>2342</v>
      </c>
      <c r="D1524" s="17" t="s">
        <v>2343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1210</v>
      </c>
      <c r="C1525" s="17" t="s">
        <v>2045</v>
      </c>
      <c r="D1525" s="17" t="s">
        <v>2343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1210</v>
      </c>
      <c r="C1526" s="17" t="s">
        <v>2343</v>
      </c>
      <c r="D1526" s="17" t="s">
        <v>2343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1210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1210</v>
      </c>
      <c r="C1528" s="17" t="s">
        <v>2344</v>
      </c>
      <c r="D1528" s="17" t="s">
        <v>2345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1210</v>
      </c>
      <c r="C1529" s="17" t="s">
        <v>2346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1210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1213</v>
      </c>
    </row>
    <row r="1531" spans="1:25" ht="16.5" customHeight="1" x14ac:dyDescent="0.25">
      <c r="A1531" s="16">
        <v>26110040</v>
      </c>
      <c r="B1531" s="17" t="s">
        <v>1210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1210</v>
      </c>
      <c r="C1532" s="17" t="s">
        <v>2347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1213</v>
      </c>
    </row>
    <row r="1533" spans="1:25" ht="16.5" customHeight="1" x14ac:dyDescent="0.25">
      <c r="A1533" s="16">
        <v>26110190</v>
      </c>
      <c r="B1533" s="17" t="s">
        <v>1210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1213</v>
      </c>
    </row>
    <row r="1534" spans="1:25" ht="16.5" customHeight="1" x14ac:dyDescent="0.25">
      <c r="A1534" s="16">
        <v>54030020</v>
      </c>
      <c r="B1534" s="17" t="s">
        <v>1210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1210</v>
      </c>
      <c r="C1535" s="17" t="s">
        <v>2348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1563</v>
      </c>
      <c r="C1536" s="17" t="s">
        <v>2527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1213</v>
      </c>
    </row>
    <row r="1537" spans="1:25" ht="16.5" customHeight="1" x14ac:dyDescent="0.25">
      <c r="A1537" s="16">
        <v>54070030</v>
      </c>
      <c r="B1537" s="17" t="s">
        <v>1210</v>
      </c>
      <c r="C1537" s="17" t="s">
        <v>2349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1210</v>
      </c>
      <c r="C1538" s="17" t="s">
        <v>2350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1234</v>
      </c>
      <c r="C1539" s="17" t="s">
        <v>2351</v>
      </c>
      <c r="D1539" s="17" t="s">
        <v>2352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1213</v>
      </c>
    </row>
    <row r="1540" spans="1:25" ht="16.5" customHeight="1" x14ac:dyDescent="0.25">
      <c r="A1540" s="16">
        <v>26090580</v>
      </c>
      <c r="B1540" s="17" t="s">
        <v>1210</v>
      </c>
      <c r="C1540" s="17" t="s">
        <v>2353</v>
      </c>
      <c r="D1540" s="17" t="s">
        <v>2352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1213</v>
      </c>
    </row>
    <row r="1541" spans="1:25" ht="16.5" customHeight="1" x14ac:dyDescent="0.25">
      <c r="A1541" s="16">
        <v>26090530</v>
      </c>
      <c r="B1541" s="17" t="s">
        <v>1210</v>
      </c>
      <c r="C1541" s="17" t="s">
        <v>2354</v>
      </c>
      <c r="D1541" s="17" t="s">
        <v>2352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1213</v>
      </c>
    </row>
    <row r="1542" spans="1:25" ht="16.5" customHeight="1" x14ac:dyDescent="0.25">
      <c r="A1542" s="16">
        <v>26100690</v>
      </c>
      <c r="B1542" s="17" t="s">
        <v>1226</v>
      </c>
      <c r="C1542" s="17" t="s">
        <v>2297</v>
      </c>
      <c r="D1542" s="17" t="s">
        <v>2352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1210</v>
      </c>
      <c r="C1543" s="17" t="s">
        <v>1659</v>
      </c>
      <c r="D1543" s="17" t="s">
        <v>2352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1213</v>
      </c>
    </row>
    <row r="1544" spans="1:25" ht="16.5" customHeight="1" x14ac:dyDescent="0.25">
      <c r="A1544" s="16">
        <v>26100800</v>
      </c>
      <c r="B1544" s="17" t="s">
        <v>1210</v>
      </c>
      <c r="C1544" s="17" t="s">
        <v>2356</v>
      </c>
      <c r="D1544" s="17" t="s">
        <v>2352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1213</v>
      </c>
    </row>
    <row r="1545" spans="1:25" ht="16.5" customHeight="1" x14ac:dyDescent="0.25">
      <c r="A1545" s="16">
        <v>26100370</v>
      </c>
      <c r="B1545" s="17" t="s">
        <v>1210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1213</v>
      </c>
    </row>
    <row r="1546" spans="1:25" ht="16.5" customHeight="1" x14ac:dyDescent="0.25">
      <c r="A1546" s="16">
        <v>26100770</v>
      </c>
      <c r="B1546" s="17" t="s">
        <v>1210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1210</v>
      </c>
      <c r="C1547" s="17" t="s">
        <v>2357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1210</v>
      </c>
      <c r="C1548" s="17" t="s">
        <v>2358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1235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1210</v>
      </c>
      <c r="C1550" s="17" t="s">
        <v>2359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1234</v>
      </c>
      <c r="C1551" s="17" t="s">
        <v>2360</v>
      </c>
      <c r="D1551" s="17" t="s">
        <v>2361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1210</v>
      </c>
      <c r="C1552" s="17" t="s">
        <v>945</v>
      </c>
      <c r="D1552" s="17" t="s">
        <v>2361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1226</v>
      </c>
      <c r="C1553" s="17" t="s">
        <v>2362</v>
      </c>
      <c r="D1553" s="17" t="s">
        <v>2361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1210</v>
      </c>
      <c r="C1554" s="17" t="s">
        <v>907</v>
      </c>
      <c r="D1554" s="17" t="s">
        <v>2363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1210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1210</v>
      </c>
      <c r="C1556" s="17" t="s">
        <v>2364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1213</v>
      </c>
    </row>
    <row r="1557" spans="1:25" ht="16.5" customHeight="1" x14ac:dyDescent="0.25">
      <c r="A1557" s="16">
        <v>53110020</v>
      </c>
      <c r="B1557" s="17" t="s">
        <v>1210</v>
      </c>
      <c r="C1557" s="17" t="s">
        <v>2365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1213</v>
      </c>
    </row>
    <row r="1558" spans="1:25" ht="16.5" customHeight="1" x14ac:dyDescent="0.25">
      <c r="A1558" s="16">
        <v>53110030</v>
      </c>
      <c r="B1558" s="17" t="s">
        <v>1210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1210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1210</v>
      </c>
      <c r="C1560" s="17" t="s">
        <v>2366</v>
      </c>
      <c r="D1560" s="17" t="s">
        <v>2367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1213</v>
      </c>
    </row>
    <row r="1561" spans="1:25" ht="16.5" customHeight="1" x14ac:dyDescent="0.25">
      <c r="A1561" s="16">
        <v>26110120</v>
      </c>
      <c r="B1561" s="17" t="s">
        <v>1210</v>
      </c>
      <c r="C1561" s="17" t="s">
        <v>2368</v>
      </c>
      <c r="D1561" s="17" t="s">
        <v>2367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1210</v>
      </c>
      <c r="C1562" s="17" t="s">
        <v>1171</v>
      </c>
      <c r="D1562" s="17" t="s">
        <v>1171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1213</v>
      </c>
    </row>
    <row r="1563" spans="1:25" ht="16.5" customHeight="1" x14ac:dyDescent="0.25">
      <c r="A1563" s="16">
        <v>26090510</v>
      </c>
      <c r="B1563" s="17" t="s">
        <v>1210</v>
      </c>
      <c r="C1563" s="17" t="s">
        <v>2369</v>
      </c>
      <c r="D1563" s="17" t="s">
        <v>2370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1213</v>
      </c>
    </row>
    <row r="1564" spans="1:25" ht="16.5" customHeight="1" x14ac:dyDescent="0.25">
      <c r="A1564" s="16">
        <v>26090520</v>
      </c>
      <c r="B1564" s="17" t="s">
        <v>1210</v>
      </c>
      <c r="C1564" s="17" t="s">
        <v>2036</v>
      </c>
      <c r="D1564" s="17" t="s">
        <v>2370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1213</v>
      </c>
    </row>
    <row r="1565" spans="1:25" ht="16.5" customHeight="1" x14ac:dyDescent="0.25">
      <c r="A1565" s="16">
        <v>26090460</v>
      </c>
      <c r="B1565" s="17" t="s">
        <v>1210</v>
      </c>
      <c r="C1565" s="17" t="s">
        <v>2371</v>
      </c>
      <c r="D1565" s="17" t="s">
        <v>2370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1210</v>
      </c>
      <c r="C1566" s="17" t="s">
        <v>2372</v>
      </c>
      <c r="D1566" s="17" t="s">
        <v>2370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1213</v>
      </c>
    </row>
    <row r="1567" spans="1:25" ht="16.5" customHeight="1" x14ac:dyDescent="0.25">
      <c r="A1567" s="16">
        <v>54030110</v>
      </c>
      <c r="B1567" s="17" t="s">
        <v>1210</v>
      </c>
      <c r="C1567" s="17" t="s">
        <v>1345</v>
      </c>
      <c r="D1567" s="17" t="s">
        <v>2373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1213</v>
      </c>
    </row>
    <row r="1568" spans="1:25" ht="16.5" customHeight="1" x14ac:dyDescent="0.25">
      <c r="A1568" s="16">
        <v>54030140</v>
      </c>
      <c r="B1568" s="17" t="s">
        <v>1210</v>
      </c>
      <c r="C1568" s="17" t="s">
        <v>468</v>
      </c>
      <c r="D1568" s="17" t="s">
        <v>2373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1213</v>
      </c>
    </row>
    <row r="1569" spans="1:25" ht="16.5" customHeight="1" x14ac:dyDescent="0.25">
      <c r="A1569" s="16">
        <v>54030030</v>
      </c>
      <c r="B1569" s="17" t="s">
        <v>1210</v>
      </c>
      <c r="C1569" s="17" t="s">
        <v>2374</v>
      </c>
      <c r="D1569" s="17" t="s">
        <v>2373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1243</v>
      </c>
      <c r="C1570" s="17" t="s">
        <v>2375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1210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1287</v>
      </c>
      <c r="C1572" s="17" t="s">
        <v>2376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1213</v>
      </c>
    </row>
    <row r="1573" spans="1:25" ht="16.5" customHeight="1" x14ac:dyDescent="0.25">
      <c r="A1573" s="16">
        <v>26070610</v>
      </c>
      <c r="B1573" s="17" t="s">
        <v>1210</v>
      </c>
      <c r="C1573" s="17" t="s">
        <v>2377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1213</v>
      </c>
    </row>
    <row r="1574" spans="1:25" ht="16.5" customHeight="1" x14ac:dyDescent="0.25">
      <c r="A1574" s="16">
        <v>26090060</v>
      </c>
      <c r="B1574" s="17" t="s">
        <v>1210</v>
      </c>
      <c r="C1574" s="17" t="s">
        <v>2302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1210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1210</v>
      </c>
      <c r="C1576" s="17" t="s">
        <v>2378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1213</v>
      </c>
    </row>
    <row r="1577" spans="1:25" ht="16.5" customHeight="1" x14ac:dyDescent="0.25">
      <c r="A1577" s="16">
        <v>26055040</v>
      </c>
      <c r="B1577" s="17" t="s">
        <v>1287</v>
      </c>
      <c r="C1577" s="17" t="s">
        <v>2379</v>
      </c>
      <c r="D1577" s="17" t="s">
        <v>2380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1213</v>
      </c>
    </row>
    <row r="1578" spans="1:25" ht="16.5" customHeight="1" x14ac:dyDescent="0.25">
      <c r="A1578" s="16">
        <v>53110040</v>
      </c>
      <c r="B1578" s="17" t="s">
        <v>1210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1210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1226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1213</v>
      </c>
    </row>
    <row r="1581" spans="1:25" ht="16.5" customHeight="1" x14ac:dyDescent="0.25">
      <c r="A1581" s="16">
        <v>26110380</v>
      </c>
      <c r="B1581" s="17" t="s">
        <v>1210</v>
      </c>
      <c r="C1581" s="17" t="s">
        <v>2381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1213</v>
      </c>
    </row>
    <row r="1582" spans="1:25" ht="16.5" customHeight="1" x14ac:dyDescent="0.25">
      <c r="A1582" s="16">
        <v>26110050</v>
      </c>
      <c r="B1582" s="17" t="s">
        <v>1210</v>
      </c>
      <c r="C1582" s="17" t="s">
        <v>1362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1213</v>
      </c>
    </row>
    <row r="1583" spans="1:25" ht="16.5" customHeight="1" x14ac:dyDescent="0.25">
      <c r="A1583" s="16">
        <v>26110090</v>
      </c>
      <c r="B1583" s="17" t="s">
        <v>1210</v>
      </c>
      <c r="C1583" s="17" t="s">
        <v>2382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1213</v>
      </c>
    </row>
    <row r="1584" spans="1:25" ht="16.5" customHeight="1" x14ac:dyDescent="0.25">
      <c r="A1584" s="16">
        <v>26110290</v>
      </c>
      <c r="B1584" s="17" t="s">
        <v>1210</v>
      </c>
      <c r="C1584" s="17" t="s">
        <v>2383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1210</v>
      </c>
      <c r="C1585" s="17" t="s">
        <v>2384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1213</v>
      </c>
    </row>
    <row r="1586" spans="1:25" ht="16.5" customHeight="1" x14ac:dyDescent="0.25">
      <c r="A1586" s="16">
        <v>26115020</v>
      </c>
      <c r="B1586" s="17" t="s">
        <v>1287</v>
      </c>
      <c r="C1586" s="17" t="s">
        <v>2385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1213</v>
      </c>
    </row>
    <row r="1587" spans="1:25" ht="16.5" customHeight="1" x14ac:dyDescent="0.25">
      <c r="A1587" s="16">
        <v>26100740</v>
      </c>
      <c r="B1587" s="17" t="s">
        <v>1210</v>
      </c>
      <c r="C1587" s="17" t="s">
        <v>2255</v>
      </c>
      <c r="D1587" s="17" t="s">
        <v>1534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1210</v>
      </c>
      <c r="C1588" s="17" t="s">
        <v>2388</v>
      </c>
      <c r="D1588" s="17" t="s">
        <v>2388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1217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1210</v>
      </c>
      <c r="C1590" s="17" t="s">
        <v>2390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1213</v>
      </c>
    </row>
    <row r="1591" spans="1:25" ht="16.5" customHeight="1" x14ac:dyDescent="0.25">
      <c r="A1591" s="16">
        <v>26090380</v>
      </c>
      <c r="B1591" s="17" t="s">
        <v>1210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1213</v>
      </c>
    </row>
    <row r="1592" spans="1:25" ht="16.5" customHeight="1" x14ac:dyDescent="0.25">
      <c r="A1592" s="16">
        <v>26075090</v>
      </c>
      <c r="B1592" s="17" t="s">
        <v>1287</v>
      </c>
      <c r="C1592" s="17" t="s">
        <v>2391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1213</v>
      </c>
    </row>
    <row r="1593" spans="1:25" ht="16.5" customHeight="1" x14ac:dyDescent="0.25">
      <c r="A1593" s="16">
        <v>26070170</v>
      </c>
      <c r="B1593" s="17" t="s">
        <v>1210</v>
      </c>
      <c r="C1593" s="17" t="s">
        <v>2392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1210</v>
      </c>
      <c r="C1594" s="17" t="s">
        <v>2393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1243</v>
      </c>
      <c r="C1595" s="17" t="s">
        <v>2394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1210</v>
      </c>
      <c r="C1596" s="17" t="s">
        <v>1061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1213</v>
      </c>
    </row>
    <row r="1597" spans="1:25" ht="16.5" customHeight="1" x14ac:dyDescent="0.25">
      <c r="A1597" s="16">
        <v>26070590</v>
      </c>
      <c r="B1597" s="17" t="s">
        <v>1210</v>
      </c>
      <c r="C1597" s="17" t="s">
        <v>2396</v>
      </c>
      <c r="D1597" s="17" t="s">
        <v>2397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1213</v>
      </c>
    </row>
    <row r="1598" spans="1:25" ht="16.5" customHeight="1" x14ac:dyDescent="0.25">
      <c r="A1598" s="16">
        <v>26080260</v>
      </c>
      <c r="B1598" s="17" t="s">
        <v>1210</v>
      </c>
      <c r="C1598" s="17" t="s">
        <v>2398</v>
      </c>
      <c r="D1598" s="17" t="s">
        <v>2399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1213</v>
      </c>
    </row>
    <row r="1599" spans="1:25" ht="16.5" customHeight="1" x14ac:dyDescent="0.25">
      <c r="A1599" s="16">
        <v>26110360</v>
      </c>
      <c r="B1599" s="17" t="s">
        <v>1210</v>
      </c>
      <c r="C1599" s="17" t="s">
        <v>2400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1213</v>
      </c>
    </row>
    <row r="1600" spans="1:25" ht="16.5" customHeight="1" x14ac:dyDescent="0.25">
      <c r="A1600" s="16">
        <v>26115080</v>
      </c>
      <c r="B1600" s="17" t="s">
        <v>1287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1210</v>
      </c>
      <c r="C1601" s="17" t="s">
        <v>2401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1213</v>
      </c>
    </row>
    <row r="1602" spans="1:25" ht="16.5" customHeight="1" x14ac:dyDescent="0.25">
      <c r="A1602" s="16">
        <v>26110230</v>
      </c>
      <c r="B1602" s="17" t="s">
        <v>1234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1210</v>
      </c>
      <c r="C1603" s="17" t="s">
        <v>1921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1213</v>
      </c>
    </row>
    <row r="1604" spans="1:25" ht="16.5" customHeight="1" x14ac:dyDescent="0.25">
      <c r="A1604" s="16">
        <v>26090620</v>
      </c>
      <c r="B1604" s="17" t="s">
        <v>1210</v>
      </c>
      <c r="C1604" s="17" t="s">
        <v>1230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1213</v>
      </c>
    </row>
    <row r="1605" spans="1:25" ht="16.5" customHeight="1" x14ac:dyDescent="0.25">
      <c r="A1605" s="16">
        <v>26100380</v>
      </c>
      <c r="B1605" s="17" t="s">
        <v>1210</v>
      </c>
      <c r="C1605" s="17" t="s">
        <v>2402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1213</v>
      </c>
    </row>
    <row r="1606" spans="1:25" ht="16.5" customHeight="1" x14ac:dyDescent="0.25">
      <c r="A1606" s="16">
        <v>26125130</v>
      </c>
      <c r="B1606" s="17" t="s">
        <v>1235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1210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1213</v>
      </c>
    </row>
    <row r="1608" spans="1:25" ht="16.5" customHeight="1" x14ac:dyDescent="0.25">
      <c r="A1608" s="16">
        <v>26110300</v>
      </c>
      <c r="B1608" s="17" t="s">
        <v>1210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1210</v>
      </c>
      <c r="C1609" s="17" t="s">
        <v>2403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1213</v>
      </c>
    </row>
    <row r="1610" spans="1:25" ht="16.5" customHeight="1" x14ac:dyDescent="0.25">
      <c r="A1610" s="16">
        <v>26110430</v>
      </c>
      <c r="B1610" s="17" t="s">
        <v>1210</v>
      </c>
      <c r="C1610" s="17" t="s">
        <v>2404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1213</v>
      </c>
    </row>
    <row r="1611" spans="1:25" ht="16.5" customHeight="1" x14ac:dyDescent="0.25">
      <c r="A1611" s="16">
        <v>26110440</v>
      </c>
      <c r="B1611" s="17" t="s">
        <v>1210</v>
      </c>
      <c r="C1611" s="17" t="s">
        <v>2405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1213</v>
      </c>
    </row>
    <row r="1612" spans="1:25" ht="16.5" customHeight="1" x14ac:dyDescent="0.25">
      <c r="A1612" s="16">
        <v>26110160</v>
      </c>
      <c r="B1612" s="17" t="s">
        <v>1210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1217</v>
      </c>
      <c r="C1613" s="17" t="s">
        <v>2530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1213</v>
      </c>
    </row>
    <row r="1614" spans="1:25" ht="16.5" customHeight="1" x14ac:dyDescent="0.25">
      <c r="A1614" s="16">
        <v>26105140</v>
      </c>
      <c r="B1614" s="17" t="s">
        <v>1235</v>
      </c>
      <c r="C1614" s="17" t="s">
        <v>2406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1210</v>
      </c>
      <c r="C1615" s="17" t="s">
        <v>2407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1213</v>
      </c>
    </row>
    <row r="1616" spans="1:25" ht="16.5" customHeight="1" x14ac:dyDescent="0.25">
      <c r="A1616" s="16">
        <v>26100660</v>
      </c>
      <c r="B1616" s="17" t="s">
        <v>1210</v>
      </c>
      <c r="C1616" s="17" t="s">
        <v>2408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1213</v>
      </c>
    </row>
    <row r="1617" spans="1:25" ht="16.5" customHeight="1" x14ac:dyDescent="0.25">
      <c r="A1617" s="16">
        <v>26105230</v>
      </c>
      <c r="B1617" s="17" t="s">
        <v>1235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1210</v>
      </c>
      <c r="C1618" s="17" t="s">
        <v>2409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1210</v>
      </c>
      <c r="C1619" s="17" t="s">
        <v>2410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1213</v>
      </c>
    </row>
    <row r="1620" spans="1:25" ht="16.5" customHeight="1" x14ac:dyDescent="0.25">
      <c r="A1620" s="16">
        <v>54030100</v>
      </c>
      <c r="B1620" s="17" t="s">
        <v>1210</v>
      </c>
      <c r="C1620" s="17" t="s">
        <v>2411</v>
      </c>
      <c r="D1620" s="17" t="s">
        <v>2412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1213</v>
      </c>
    </row>
    <row r="1621" spans="1:25" ht="16.5" customHeight="1" x14ac:dyDescent="0.25">
      <c r="A1621" s="16">
        <v>54030120</v>
      </c>
      <c r="B1621" s="17" t="s">
        <v>1210</v>
      </c>
      <c r="C1621" s="17" t="s">
        <v>2413</v>
      </c>
      <c r="D1621" s="17" t="s">
        <v>2412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1213</v>
      </c>
    </row>
    <row r="1622" spans="1:25" ht="16.5" customHeight="1" x14ac:dyDescent="0.25">
      <c r="A1622" s="16">
        <v>54030010</v>
      </c>
      <c r="B1622" s="17" t="s">
        <v>1210</v>
      </c>
      <c r="C1622" s="17" t="s">
        <v>2414</v>
      </c>
      <c r="D1622" s="17" t="s">
        <v>2412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1210</v>
      </c>
      <c r="C1623" s="17" t="s">
        <v>2415</v>
      </c>
      <c r="D1623" s="17" t="s">
        <v>2412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1213</v>
      </c>
    </row>
    <row r="1624" spans="1:25" ht="16.5" customHeight="1" x14ac:dyDescent="0.25">
      <c r="A1624" s="16">
        <v>26080070</v>
      </c>
      <c r="B1624" s="17" t="s">
        <v>1210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1210</v>
      </c>
      <c r="C1625" s="17" t="s">
        <v>2416</v>
      </c>
      <c r="D1625" s="17" t="s">
        <v>2417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1235</v>
      </c>
      <c r="C1626" s="17" t="s">
        <v>2418</v>
      </c>
      <c r="D1626" s="17" t="s">
        <v>2419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1213</v>
      </c>
    </row>
    <row r="1627" spans="1:25" ht="16.5" customHeight="1" x14ac:dyDescent="0.25">
      <c r="A1627" s="16">
        <v>26120130</v>
      </c>
      <c r="B1627" s="17" t="s">
        <v>1210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1210</v>
      </c>
      <c r="C1628" s="17" t="s">
        <v>2420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1210</v>
      </c>
      <c r="C1629" s="17" t="s">
        <v>2421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1213</v>
      </c>
    </row>
    <row r="1630" spans="1:25" ht="16.5" customHeight="1" x14ac:dyDescent="0.25">
      <c r="A1630" s="16">
        <v>26105110</v>
      </c>
      <c r="B1630" s="17" t="s">
        <v>1235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1210</v>
      </c>
      <c r="C1631" s="17" t="s">
        <v>2422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1213</v>
      </c>
    </row>
    <row r="1632" spans="1:25" ht="16.5" customHeight="1" x14ac:dyDescent="0.25">
      <c r="A1632" s="16">
        <v>26100780</v>
      </c>
      <c r="B1632" s="17" t="s">
        <v>1210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1210</v>
      </c>
      <c r="C1633" s="17" t="s">
        <v>2423</v>
      </c>
      <c r="D1633" s="17" t="s">
        <v>2424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1210</v>
      </c>
      <c r="C1634" s="17" t="s">
        <v>2425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1210</v>
      </c>
      <c r="C1635" s="17" t="s">
        <v>2426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1210</v>
      </c>
      <c r="C1636" s="17" t="s">
        <v>2427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1210</v>
      </c>
      <c r="C1637" s="17" t="s">
        <v>2428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1210</v>
      </c>
      <c r="C1638" s="17" t="s">
        <v>2429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1210</v>
      </c>
      <c r="C1639" s="17" t="s">
        <v>2430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1210</v>
      </c>
      <c r="C1640" s="17" t="s">
        <v>2431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1210</v>
      </c>
      <c r="C1641" s="17" t="s">
        <v>2432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1210</v>
      </c>
      <c r="C1642" s="17" t="s">
        <v>1415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1226</v>
      </c>
      <c r="C1643" s="17" t="s">
        <v>2433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1210</v>
      </c>
      <c r="C1644" s="17" t="s">
        <v>2434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1563</v>
      </c>
      <c r="C1645" s="17" t="s">
        <v>1228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1210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1210</v>
      </c>
      <c r="C1647" s="17" t="s">
        <v>2435</v>
      </c>
      <c r="D1647" s="17" t="s">
        <v>1659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1210</v>
      </c>
      <c r="C1648" s="17" t="s">
        <v>2436</v>
      </c>
      <c r="D1648" s="17" t="s">
        <v>1659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1210</v>
      </c>
      <c r="C1649" s="17" t="s">
        <v>2437</v>
      </c>
      <c r="D1649" s="17" t="s">
        <v>1659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1210</v>
      </c>
      <c r="C1650" s="46" t="s">
        <v>2438</v>
      </c>
      <c r="D1650" s="46" t="s">
        <v>1659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1210</v>
      </c>
      <c r="C1651" s="17" t="s">
        <v>2439</v>
      </c>
      <c r="D1651" s="17" t="s">
        <v>1659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1210</v>
      </c>
      <c r="C1652" s="17" t="s">
        <v>2440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1217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1211</v>
      </c>
      <c r="C1654" s="17" t="s">
        <v>2441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1210</v>
      </c>
      <c r="C1655" s="17" t="s">
        <v>493</v>
      </c>
      <c r="D1655" s="17" t="s">
        <v>2442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1210</v>
      </c>
      <c r="C1656" s="17" t="s">
        <v>2443</v>
      </c>
      <c r="D1656" s="17" t="s">
        <v>2442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1211</v>
      </c>
      <c r="C1657" s="31" t="s">
        <v>1485</v>
      </c>
      <c r="D1657" s="31" t="s">
        <v>2442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1243</v>
      </c>
      <c r="C1659" s="41" t="s">
        <v>2444</v>
      </c>
    </row>
    <row r="1660" spans="1:25" ht="15" customHeight="1" x14ac:dyDescent="0.25">
      <c r="B1660" s="41" t="s">
        <v>1235</v>
      </c>
      <c r="C1660" s="41" t="s">
        <v>2445</v>
      </c>
    </row>
    <row r="1661" spans="1:25" ht="15" customHeight="1" x14ac:dyDescent="0.25">
      <c r="B1661" s="41" t="s">
        <v>1226</v>
      </c>
      <c r="C1661" s="41" t="s">
        <v>2446</v>
      </c>
    </row>
    <row r="1662" spans="1:25" ht="15" customHeight="1" x14ac:dyDescent="0.25">
      <c r="B1662" s="41" t="s">
        <v>1287</v>
      </c>
      <c r="C1662" s="41" t="s">
        <v>2447</v>
      </c>
    </row>
    <row r="1663" spans="1:25" ht="15" customHeight="1" x14ac:dyDescent="0.25">
      <c r="B1663" s="41" t="s">
        <v>1234</v>
      </c>
      <c r="C1663" s="41" t="s">
        <v>2448</v>
      </c>
    </row>
    <row r="1664" spans="1:25" ht="15" customHeight="1" x14ac:dyDescent="0.25">
      <c r="B1664" s="41" t="s">
        <v>1210</v>
      </c>
      <c r="C1664" s="41" t="s">
        <v>2449</v>
      </c>
    </row>
    <row r="1665" spans="2:3" ht="15" customHeight="1" x14ac:dyDescent="0.25">
      <c r="B1665" s="41" t="s">
        <v>1217</v>
      </c>
      <c r="C1665" s="41" t="s">
        <v>2450</v>
      </c>
    </row>
    <row r="1666" spans="2:3" ht="15" customHeight="1" x14ac:dyDescent="0.25">
      <c r="B1666" s="41" t="s">
        <v>1908</v>
      </c>
      <c r="C1666" s="41" t="s">
        <v>2451</v>
      </c>
    </row>
    <row r="1667" spans="2:3" ht="15" customHeight="1" x14ac:dyDescent="0.25">
      <c r="B1667" s="41" t="s">
        <v>2452</v>
      </c>
      <c r="C1667" s="41" t="s">
        <v>2453</v>
      </c>
    </row>
    <row r="1668" spans="2:3" ht="15" customHeight="1" x14ac:dyDescent="0.25">
      <c r="B1668" s="41" t="s">
        <v>1563</v>
      </c>
      <c r="C1668" s="41" t="s">
        <v>2454</v>
      </c>
    </row>
    <row r="1669" spans="2:3" ht="15" customHeight="1" x14ac:dyDescent="0.25">
      <c r="B1669" s="41" t="s">
        <v>1211</v>
      </c>
      <c r="C1669" s="41" t="s">
        <v>2455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R15" sqref="R15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7" t="s">
        <v>2531</v>
      </c>
      <c r="B1" s="118"/>
      <c r="C1" s="118"/>
      <c r="D1" s="118"/>
      <c r="E1" s="118"/>
      <c r="F1" s="118"/>
      <c r="G1" s="119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2172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2172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1267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1701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1272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1255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1716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1716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1716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1687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1265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1725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1735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1726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1726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1301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1301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1301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1301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1766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1301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1758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1726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1766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2252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2252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2252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2263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2235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2261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2261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2263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2252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2235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2157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2157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1371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2157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2157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1949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1952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1952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1952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2096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2102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2102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2102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2102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2102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2094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2113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2102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2102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2102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2102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2102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1401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2102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2102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1675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1924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1931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1919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1903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1905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1905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1617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1905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1877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1877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1877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1012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2343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2286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2286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2343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2343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2329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2289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1066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1109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1131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1772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1051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2308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1090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1065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1109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1073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1073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1124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1813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1145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1104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1850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1849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1772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1772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1772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1075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1075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1036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1772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1058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1033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1158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1075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1082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1772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1772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1084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1045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1067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1772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1086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1073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1036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1772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1145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1049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1104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1056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1061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1049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1158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1058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1056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1036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1045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1772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1080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1772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1772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1772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1067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2273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2273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2273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2273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2273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2316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1164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1017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1029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1010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2266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1022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2341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1008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2268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2341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1022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2268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1008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1022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2325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2325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2325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1019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1019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1019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1014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2329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2291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2293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1525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1020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1523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1528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1798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1017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1798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1805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1859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1097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1096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1844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1133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1269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1301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1301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1335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1341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1342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1478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1478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1478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1445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2185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1470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2186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2172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2172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1342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1292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2194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2175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2231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1675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1675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2159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1642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2159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2159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2157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2157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2157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2157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1642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1642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1034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1490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1140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1041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2185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2157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1467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2176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1052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1106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1155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1054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2176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1155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2119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2165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1476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1503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1465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2134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2191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2164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2197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1502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1506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1501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1469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1511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1448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1464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1154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1450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1513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1492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1495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1468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1511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2197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1513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1457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1454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1468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1454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1492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1109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2190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1752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1752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1372</v>
      </c>
      <c r="G749" s="3" t="s">
        <v>2157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2239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1657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1662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2157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1372</v>
      </c>
      <c r="G761" s="3" t="s">
        <v>2157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2239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2157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2157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1748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1669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1748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2255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1372</v>
      </c>
      <c r="G785" s="3" t="s">
        <v>2157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2157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2157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2157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1395</v>
      </c>
      <c r="G790" s="3" t="s">
        <v>2157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1374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2157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2157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2157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1970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2237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1408</v>
      </c>
      <c r="G800" s="3" t="s">
        <v>2157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1402</v>
      </c>
      <c r="G801" s="3" t="s">
        <v>2157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1402</v>
      </c>
      <c r="G806" s="3" t="s">
        <v>2157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2157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1381</v>
      </c>
      <c r="G808" s="3" t="s">
        <v>2157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2157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1426</v>
      </c>
      <c r="G810" s="3" t="s">
        <v>2157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1402</v>
      </c>
      <c r="G811" s="3" t="s">
        <v>2157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1381</v>
      </c>
      <c r="G812" s="3" t="s">
        <v>2157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1402</v>
      </c>
      <c r="G813" s="3" t="s">
        <v>2157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2157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1670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1720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2157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2157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1657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2243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1669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1406</v>
      </c>
      <c r="G843" s="3" t="s">
        <v>2157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2157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2157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1617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1617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1617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1617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1617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1624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1612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1577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1586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1577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1614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1605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1617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1577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1612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1634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1585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1586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1616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1577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2361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1640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1604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1604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2361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2417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2361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2361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2370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2370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2388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2352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2345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1534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2352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2367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2147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2143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2143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2149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1536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1519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1256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2152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1519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1519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1519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1281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1252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1297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1247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1304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1278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1273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1236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1236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1317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1341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1239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1239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1344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1344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1344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1646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1679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1679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1646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1679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1646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1679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1646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1646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2004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1662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1428</v>
      </c>
      <c r="G1088" s="3" t="s">
        <v>2157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2157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1428</v>
      </c>
      <c r="G1090" s="3" t="s">
        <v>2157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2157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2157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2157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2004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2157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2157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2157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1360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1410</v>
      </c>
      <c r="G1099" s="3" t="s">
        <v>2157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2157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1391</v>
      </c>
      <c r="G1101" s="3" t="s">
        <v>2157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1417</v>
      </c>
      <c r="G1102" s="3" t="s">
        <v>2157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1365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1391</v>
      </c>
      <c r="G1104" s="3" t="s">
        <v>2157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2157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2157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2252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1365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1391</v>
      </c>
      <c r="G1109" s="3" t="s">
        <v>2157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2157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2157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1410</v>
      </c>
      <c r="G1112" s="3" t="s">
        <v>2157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1417</v>
      </c>
      <c r="G1113" s="3" t="s">
        <v>2157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1417</v>
      </c>
      <c r="G1114" s="3" t="s">
        <v>2157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2157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2157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2157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2157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2157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1365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2157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1995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2022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2023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2023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2007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2023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2007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2023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2055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2055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2036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2042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2045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1866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1866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1866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1866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2033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1088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1071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1047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1772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1047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1772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1088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1772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1800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1824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1824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1038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1038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1038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1038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1038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1824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1124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1814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1043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1124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1824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1043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1043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1816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1043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1043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1509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1453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1444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1832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1832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1505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1518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1438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1472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1433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1433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2471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1433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2043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1559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1559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1433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1154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1659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1659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2442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1659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1659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1659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2442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1557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1566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1557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1347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2098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1072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1546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1546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1219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1219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1215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1215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1215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1222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1222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1222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1101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1225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1233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1233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1228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2083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2083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2083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2083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1611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1631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1611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1611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1627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1627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1611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2067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2063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2071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2071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1601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1601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1601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2412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2373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1691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1113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1020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1433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1659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2026-09-06T15:23:33Z</dcterms:modified>
</cp:coreProperties>
</file>