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E2B7FA0C-13CD-4EF5-BBA9-817BC65922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Precipitacion!$I$2:$I$799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F3" i="2" s="1"/>
  <c r="AE4" i="2"/>
  <c r="AE3" i="2" s="1"/>
  <c r="AD4" i="2"/>
  <c r="AD3" i="2" s="1"/>
  <c r="AC4" i="2"/>
  <c r="AC3" i="2" s="1"/>
  <c r="AB4" i="2"/>
  <c r="AB3" i="2" s="1"/>
  <c r="AA4" i="2"/>
  <c r="AA3" i="2" s="1"/>
  <c r="Z4" i="2"/>
  <c r="Z3" i="2" s="1"/>
  <c r="Y4" i="2"/>
  <c r="Y3" i="2" s="1"/>
  <c r="X4" i="2"/>
  <c r="X3" i="2" s="1"/>
  <c r="W4" i="2"/>
  <c r="W3" i="2" s="1"/>
  <c r="V4" i="2"/>
  <c r="V3" i="2" s="1"/>
  <c r="U4" i="2"/>
  <c r="U3" i="2" s="1"/>
  <c r="T4" i="2"/>
  <c r="T3" i="2" s="1"/>
  <c r="S4" i="2"/>
  <c r="S3" i="2" s="1"/>
  <c r="R4" i="2"/>
  <c r="R3" i="2" s="1"/>
  <c r="Q4" i="2"/>
  <c r="Q3" i="2" s="1"/>
  <c r="P4" i="2"/>
  <c r="P3" i="2" s="1"/>
  <c r="O4" i="2"/>
  <c r="O3" i="2" s="1"/>
  <c r="N4" i="2"/>
  <c r="M4" i="2"/>
  <c r="M3" i="2" s="1"/>
  <c r="L4" i="2"/>
  <c r="L3" i="2" s="1"/>
  <c r="K4" i="2"/>
  <c r="K3" i="2" s="1"/>
  <c r="J4" i="2"/>
  <c r="J3" i="2" s="1"/>
  <c r="I4" i="2"/>
  <c r="I3" i="2" s="1"/>
  <c r="H4" i="2"/>
  <c r="H3" i="2" s="1"/>
  <c r="G4" i="2"/>
  <c r="G3" i="2" s="1"/>
  <c r="F4" i="2"/>
  <c r="F3" i="2" s="1"/>
  <c r="E4" i="2"/>
  <c r="E3" i="2" s="1"/>
  <c r="D4" i="2"/>
  <c r="D3" i="2" s="1"/>
  <c r="C4" i="2"/>
  <c r="C3" i="2" s="1"/>
  <c r="N3" i="2"/>
  <c r="AW798" i="1" a="1"/>
  <c r="AW798" i="1" s="1"/>
  <c r="AV798" i="1"/>
  <c r="AR798" i="1"/>
  <c r="AP798" i="1"/>
  <c r="AU798" i="1" s="1"/>
  <c r="AW797" i="1" a="1"/>
  <c r="AW797" i="1" s="1"/>
  <c r="AV797" i="1"/>
  <c r="AR797" i="1"/>
  <c r="AP797" i="1"/>
  <c r="AU797" i="1" s="1"/>
  <c r="AW796" i="1" a="1"/>
  <c r="AW796" i="1" s="1"/>
  <c r="AV796" i="1"/>
  <c r="AR796" i="1"/>
  <c r="AP796" i="1"/>
  <c r="AU796" i="1" s="1"/>
  <c r="AW795" i="1" a="1"/>
  <c r="AW795" i="1" s="1"/>
  <c r="AV795" i="1"/>
  <c r="AR795" i="1"/>
  <c r="AP795" i="1"/>
  <c r="AQ795" i="1" s="1"/>
  <c r="AW794" i="1" a="1"/>
  <c r="AW794" i="1" s="1"/>
  <c r="AV794" i="1"/>
  <c r="AR794" i="1"/>
  <c r="AP794" i="1"/>
  <c r="AU794" i="1" s="1"/>
  <c r="AW793" i="1" a="1"/>
  <c r="AW793" i="1" s="1"/>
  <c r="AV793" i="1"/>
  <c r="AR793" i="1"/>
  <c r="AP793" i="1"/>
  <c r="AU793" i="1" s="1"/>
  <c r="AW792" i="1" a="1"/>
  <c r="AW792" i="1" s="1"/>
  <c r="AV792" i="1"/>
  <c r="AR792" i="1"/>
  <c r="AP792" i="1"/>
  <c r="AU792" i="1" s="1"/>
  <c r="AW791" i="1" a="1"/>
  <c r="AW791" i="1" s="1"/>
  <c r="AV791" i="1"/>
  <c r="AR791" i="1"/>
  <c r="AP791" i="1"/>
  <c r="AU791" i="1" s="1"/>
  <c r="AW790" i="1" a="1"/>
  <c r="AW790" i="1" s="1"/>
  <c r="AV790" i="1"/>
  <c r="AR790" i="1"/>
  <c r="AP790" i="1"/>
  <c r="AU790" i="1" s="1"/>
  <c r="AW789" i="1" a="1"/>
  <c r="AW789" i="1" s="1"/>
  <c r="AV789" i="1"/>
  <c r="AR789" i="1"/>
  <c r="AP789" i="1"/>
  <c r="AU789" i="1" s="1"/>
  <c r="AW788" i="1" a="1"/>
  <c r="AW788" i="1" s="1"/>
  <c r="AV788" i="1"/>
  <c r="AR788" i="1"/>
  <c r="AP788" i="1"/>
  <c r="AU788" i="1" s="1"/>
  <c r="AW787" i="1" a="1"/>
  <c r="AW787" i="1" s="1"/>
  <c r="AV787" i="1"/>
  <c r="AR787" i="1"/>
  <c r="AP787" i="1"/>
  <c r="AU787" i="1" s="1"/>
  <c r="AW786" i="1" a="1"/>
  <c r="AW786" i="1" s="1"/>
  <c r="AV786" i="1"/>
  <c r="AR786" i="1"/>
  <c r="AP786" i="1"/>
  <c r="AU786" i="1" s="1"/>
  <c r="AW785" i="1" a="1"/>
  <c r="AW785" i="1" s="1"/>
  <c r="AV785" i="1"/>
  <c r="AR785" i="1"/>
  <c r="AP785" i="1"/>
  <c r="AU785" i="1" s="1"/>
  <c r="AW784" i="1" a="1"/>
  <c r="AW784" i="1" s="1"/>
  <c r="AV784" i="1"/>
  <c r="AR784" i="1"/>
  <c r="AP784" i="1"/>
  <c r="AU784" i="1" s="1"/>
  <c r="AW783" i="1" a="1"/>
  <c r="AW783" i="1" s="1"/>
  <c r="AV783" i="1"/>
  <c r="AR783" i="1"/>
  <c r="AP783" i="1"/>
  <c r="AU783" i="1" s="1"/>
  <c r="AW782" i="1" a="1"/>
  <c r="AW782" i="1" s="1"/>
  <c r="AV782" i="1"/>
  <c r="AR782" i="1"/>
  <c r="AP782" i="1"/>
  <c r="AU782" i="1" s="1"/>
  <c r="AW781" i="1" a="1"/>
  <c r="AW781" i="1" s="1"/>
  <c r="AV781" i="1"/>
  <c r="AR781" i="1"/>
  <c r="AP781" i="1"/>
  <c r="AU781" i="1" s="1"/>
  <c r="AW780" i="1" a="1"/>
  <c r="AW780" i="1" s="1"/>
  <c r="AV780" i="1"/>
  <c r="AR780" i="1"/>
  <c r="AP780" i="1"/>
  <c r="AU780" i="1" s="1"/>
  <c r="AW779" i="1" a="1"/>
  <c r="AW779" i="1" s="1"/>
  <c r="AV779" i="1"/>
  <c r="AR779" i="1"/>
  <c r="AP779" i="1"/>
  <c r="AU779" i="1" s="1"/>
  <c r="AW778" i="1" a="1"/>
  <c r="AW778" i="1" s="1"/>
  <c r="AV778" i="1"/>
  <c r="AR778" i="1"/>
  <c r="AP778" i="1"/>
  <c r="AU778" i="1" s="1"/>
  <c r="AW777" i="1" a="1"/>
  <c r="AW777" i="1" s="1"/>
  <c r="AV777" i="1"/>
  <c r="AR777" i="1"/>
  <c r="AP777" i="1"/>
  <c r="AU777" i="1" s="1"/>
  <c r="AW776" i="1" a="1"/>
  <c r="AW776" i="1" s="1"/>
  <c r="AV776" i="1"/>
  <c r="AR776" i="1"/>
  <c r="AP776" i="1"/>
  <c r="AQ776" i="1" s="1"/>
  <c r="AW775" i="1" a="1"/>
  <c r="AW775" i="1" s="1"/>
  <c r="AV775" i="1"/>
  <c r="AR775" i="1"/>
  <c r="AP775" i="1"/>
  <c r="AU775" i="1" s="1"/>
  <c r="AW774" i="1" a="1"/>
  <c r="AW774" i="1" s="1"/>
  <c r="AV774" i="1"/>
  <c r="AU774" i="1"/>
  <c r="AR774" i="1"/>
  <c r="AP774" i="1"/>
  <c r="AQ774" i="1" s="1"/>
  <c r="AW773" i="1" a="1"/>
  <c r="AW773" i="1" s="1"/>
  <c r="AV773" i="1"/>
  <c r="AR773" i="1"/>
  <c r="AP773" i="1"/>
  <c r="AU773" i="1" s="1"/>
  <c r="AW772" i="1" a="1"/>
  <c r="AW772" i="1" s="1"/>
  <c r="AV772" i="1"/>
  <c r="AR772" i="1"/>
  <c r="AP772" i="1"/>
  <c r="AU772" i="1" s="1"/>
  <c r="AW771" i="1" a="1"/>
  <c r="AW771" i="1" s="1"/>
  <c r="AV771" i="1"/>
  <c r="AR771" i="1"/>
  <c r="AP771" i="1"/>
  <c r="AU771" i="1" s="1"/>
  <c r="AW770" i="1" a="1"/>
  <c r="AW770" i="1" s="1"/>
  <c r="AV770" i="1"/>
  <c r="AR770" i="1"/>
  <c r="AP770" i="1"/>
  <c r="AU770" i="1" s="1"/>
  <c r="AW769" i="1" a="1"/>
  <c r="AW769" i="1" s="1"/>
  <c r="AV769" i="1"/>
  <c r="AR769" i="1"/>
  <c r="AP769" i="1"/>
  <c r="AU769" i="1" s="1"/>
  <c r="AW768" i="1" a="1"/>
  <c r="AW768" i="1" s="1"/>
  <c r="AV768" i="1"/>
  <c r="AR768" i="1"/>
  <c r="AP768" i="1"/>
  <c r="AU768" i="1" s="1"/>
  <c r="AW767" i="1" a="1"/>
  <c r="AW767" i="1" s="1"/>
  <c r="AV767" i="1"/>
  <c r="AR767" i="1"/>
  <c r="AP767" i="1"/>
  <c r="AU767" i="1" s="1"/>
  <c r="AW766" i="1" a="1"/>
  <c r="AW766" i="1" s="1"/>
  <c r="AV766" i="1"/>
  <c r="AR766" i="1"/>
  <c r="AP766" i="1"/>
  <c r="AU766" i="1" s="1"/>
  <c r="AW765" i="1" a="1"/>
  <c r="AW765" i="1" s="1"/>
  <c r="AV765" i="1"/>
  <c r="AR765" i="1"/>
  <c r="AP765" i="1"/>
  <c r="AU765" i="1" s="1"/>
  <c r="AW764" i="1" a="1"/>
  <c r="AW764" i="1" s="1"/>
  <c r="AV764" i="1"/>
  <c r="AR764" i="1"/>
  <c r="AP764" i="1"/>
  <c r="AU764" i="1" s="1"/>
  <c r="AW763" i="1" a="1"/>
  <c r="AW763" i="1" s="1"/>
  <c r="AV763" i="1"/>
  <c r="AR763" i="1"/>
  <c r="AP763" i="1"/>
  <c r="AU763" i="1" s="1"/>
  <c r="AW762" i="1" a="1"/>
  <c r="AW762" i="1" s="1"/>
  <c r="AV762" i="1"/>
  <c r="AR762" i="1"/>
  <c r="AP762" i="1"/>
  <c r="AU762" i="1" s="1"/>
  <c r="AW761" i="1" a="1"/>
  <c r="AW761" i="1" s="1"/>
  <c r="AV761" i="1"/>
  <c r="AR761" i="1"/>
  <c r="AP761" i="1"/>
  <c r="AU761" i="1" s="1"/>
  <c r="AW760" i="1" a="1"/>
  <c r="AW760" i="1" s="1"/>
  <c r="AV760" i="1"/>
  <c r="AR760" i="1"/>
  <c r="AP760" i="1"/>
  <c r="AU760" i="1" s="1"/>
  <c r="AW759" i="1" a="1"/>
  <c r="AW759" i="1" s="1"/>
  <c r="AV759" i="1"/>
  <c r="AR759" i="1"/>
  <c r="AP759" i="1"/>
  <c r="AU759" i="1" s="1"/>
  <c r="AW758" i="1" a="1"/>
  <c r="AW758" i="1" s="1"/>
  <c r="AV758" i="1"/>
  <c r="AR758" i="1"/>
  <c r="AP758" i="1"/>
  <c r="AQ758" i="1" s="1"/>
  <c r="AW757" i="1" a="1"/>
  <c r="AW757" i="1" s="1"/>
  <c r="AV757" i="1"/>
  <c r="AR757" i="1"/>
  <c r="AP757" i="1"/>
  <c r="AU757" i="1" s="1"/>
  <c r="AW756" i="1" a="1"/>
  <c r="AW756" i="1" s="1"/>
  <c r="AV756" i="1"/>
  <c r="AR756" i="1"/>
  <c r="AP756" i="1"/>
  <c r="AU756" i="1" s="1"/>
  <c r="AW755" i="1" a="1"/>
  <c r="AW755" i="1" s="1"/>
  <c r="AV755" i="1"/>
  <c r="AR755" i="1"/>
  <c r="AP755" i="1"/>
  <c r="AU755" i="1" s="1"/>
  <c r="AW754" i="1" a="1"/>
  <c r="AW754" i="1" s="1"/>
  <c r="AV754" i="1"/>
  <c r="AR754" i="1"/>
  <c r="AP754" i="1"/>
  <c r="AU754" i="1" s="1"/>
  <c r="AW753" i="1" a="1"/>
  <c r="AW753" i="1" s="1"/>
  <c r="AV753" i="1"/>
  <c r="AR753" i="1"/>
  <c r="AP753" i="1"/>
  <c r="AU753" i="1" s="1"/>
  <c r="AW752" i="1" a="1"/>
  <c r="AW752" i="1" s="1"/>
  <c r="AV752" i="1"/>
  <c r="AR752" i="1"/>
  <c r="AP752" i="1"/>
  <c r="AU752" i="1" s="1"/>
  <c r="AW751" i="1" a="1"/>
  <c r="AW751" i="1" s="1"/>
  <c r="AV751" i="1"/>
  <c r="AR751" i="1"/>
  <c r="AP751" i="1"/>
  <c r="AU751" i="1" s="1"/>
  <c r="AW750" i="1" a="1"/>
  <c r="AW750" i="1" s="1"/>
  <c r="AV750" i="1"/>
  <c r="AR750" i="1"/>
  <c r="AP750" i="1"/>
  <c r="AU750" i="1" s="1"/>
  <c r="AW749" i="1" a="1"/>
  <c r="AW749" i="1" s="1"/>
  <c r="AV749" i="1"/>
  <c r="AR749" i="1"/>
  <c r="AP749" i="1"/>
  <c r="AU749" i="1" s="1"/>
  <c r="AW748" i="1" a="1"/>
  <c r="AW748" i="1" s="1"/>
  <c r="AV748" i="1"/>
  <c r="AR748" i="1"/>
  <c r="AP748" i="1"/>
  <c r="AU748" i="1" s="1"/>
  <c r="AW747" i="1" a="1"/>
  <c r="AW747" i="1" s="1"/>
  <c r="AV747" i="1"/>
  <c r="AR747" i="1"/>
  <c r="AP747" i="1"/>
  <c r="AU747" i="1" s="1"/>
  <c r="AW746" i="1" a="1"/>
  <c r="AW746" i="1" s="1"/>
  <c r="AV746" i="1"/>
  <c r="AR746" i="1"/>
  <c r="AP746" i="1"/>
  <c r="AU746" i="1" s="1"/>
  <c r="AW745" i="1" a="1"/>
  <c r="AW745" i="1" s="1"/>
  <c r="AV745" i="1"/>
  <c r="AR745" i="1"/>
  <c r="AP745" i="1"/>
  <c r="AQ745" i="1" s="1"/>
  <c r="AW744" i="1" a="1"/>
  <c r="AW744" i="1" s="1"/>
  <c r="AV744" i="1"/>
  <c r="AR744" i="1"/>
  <c r="AP744" i="1"/>
  <c r="AQ744" i="1" s="1"/>
  <c r="AW743" i="1" a="1"/>
  <c r="AW743" i="1" s="1"/>
  <c r="AV743" i="1"/>
  <c r="AR743" i="1"/>
  <c r="AP743" i="1"/>
  <c r="AU743" i="1" s="1"/>
  <c r="AW742" i="1" a="1"/>
  <c r="AW742" i="1" s="1"/>
  <c r="AV742" i="1"/>
  <c r="AR742" i="1"/>
  <c r="AP742" i="1"/>
  <c r="AU742" i="1" s="1"/>
  <c r="AW741" i="1" a="1"/>
  <c r="AW741" i="1" s="1"/>
  <c r="AV741" i="1"/>
  <c r="AR741" i="1"/>
  <c r="AP741" i="1"/>
  <c r="AU741" i="1" s="1"/>
  <c r="AW740" i="1" a="1"/>
  <c r="AW740" i="1" s="1"/>
  <c r="AV740" i="1"/>
  <c r="AR740" i="1"/>
  <c r="AP740" i="1"/>
  <c r="AU740" i="1" s="1"/>
  <c r="AW739" i="1" a="1"/>
  <c r="AW739" i="1" s="1"/>
  <c r="AV739" i="1"/>
  <c r="AR739" i="1"/>
  <c r="AP739" i="1"/>
  <c r="AU739" i="1" s="1"/>
  <c r="AW738" i="1" a="1"/>
  <c r="AW738" i="1" s="1"/>
  <c r="AV738" i="1"/>
  <c r="AR738" i="1"/>
  <c r="AP738" i="1"/>
  <c r="AU738" i="1" s="1"/>
  <c r="AW737" i="1" a="1"/>
  <c r="AW737" i="1" s="1"/>
  <c r="AV737" i="1"/>
  <c r="AR737" i="1"/>
  <c r="AP737" i="1"/>
  <c r="AU737" i="1" s="1"/>
  <c r="AW736" i="1" a="1"/>
  <c r="AW736" i="1" s="1"/>
  <c r="AV736" i="1"/>
  <c r="AR736" i="1"/>
  <c r="AP736" i="1"/>
  <c r="AU736" i="1" s="1"/>
  <c r="AW735" i="1" a="1"/>
  <c r="AW735" i="1" s="1"/>
  <c r="AV735" i="1"/>
  <c r="AR735" i="1"/>
  <c r="AP735" i="1"/>
  <c r="AQ735" i="1" s="1"/>
  <c r="AW734" i="1" a="1"/>
  <c r="AW734" i="1" s="1"/>
  <c r="AV734" i="1"/>
  <c r="AR734" i="1"/>
  <c r="AP734" i="1"/>
  <c r="AU734" i="1" s="1"/>
  <c r="AW733" i="1" a="1"/>
  <c r="AW733" i="1" s="1"/>
  <c r="AV733" i="1"/>
  <c r="AR733" i="1"/>
  <c r="AP733" i="1"/>
  <c r="AU733" i="1" s="1"/>
  <c r="AW732" i="1" a="1"/>
  <c r="AW732" i="1" s="1"/>
  <c r="AV732" i="1"/>
  <c r="AR732" i="1"/>
  <c r="AP732" i="1"/>
  <c r="AU732" i="1" s="1"/>
  <c r="AW731" i="1" a="1"/>
  <c r="AW731" i="1" s="1"/>
  <c r="AV731" i="1"/>
  <c r="AR731" i="1"/>
  <c r="AP731" i="1"/>
  <c r="AU731" i="1" s="1"/>
  <c r="AW730" i="1" a="1"/>
  <c r="AW730" i="1" s="1"/>
  <c r="AV730" i="1"/>
  <c r="AR730" i="1"/>
  <c r="AP730" i="1"/>
  <c r="AU730" i="1" s="1"/>
  <c r="AW729" i="1" a="1"/>
  <c r="AW729" i="1" s="1"/>
  <c r="AV729" i="1"/>
  <c r="AR729" i="1"/>
  <c r="AP729" i="1"/>
  <c r="AU729" i="1" s="1"/>
  <c r="AW728" i="1" a="1"/>
  <c r="AW728" i="1" s="1"/>
  <c r="AV728" i="1"/>
  <c r="AR728" i="1"/>
  <c r="AP728" i="1"/>
  <c r="AU728" i="1" s="1"/>
  <c r="AW727" i="1" a="1"/>
  <c r="AW727" i="1" s="1"/>
  <c r="AV727" i="1"/>
  <c r="AR727" i="1"/>
  <c r="AP727" i="1"/>
  <c r="AU727" i="1" s="1"/>
  <c r="AW726" i="1" a="1"/>
  <c r="AW726" i="1" s="1"/>
  <c r="AV726" i="1"/>
  <c r="AR726" i="1"/>
  <c r="AP726" i="1"/>
  <c r="AU726" i="1" s="1"/>
  <c r="AW725" i="1" a="1"/>
  <c r="AW725" i="1" s="1"/>
  <c r="AV725" i="1"/>
  <c r="AR725" i="1"/>
  <c r="AP725" i="1"/>
  <c r="AU725" i="1" s="1"/>
  <c r="AW724" i="1" a="1"/>
  <c r="AW724" i="1" s="1"/>
  <c r="AV724" i="1"/>
  <c r="AR724" i="1"/>
  <c r="AP724" i="1"/>
  <c r="AQ724" i="1" s="1"/>
  <c r="AW723" i="1" a="1"/>
  <c r="AW723" i="1" s="1"/>
  <c r="AV723" i="1"/>
  <c r="AR723" i="1"/>
  <c r="AP723" i="1"/>
  <c r="AU723" i="1" s="1"/>
  <c r="AW722" i="1" a="1"/>
  <c r="AW722" i="1" s="1"/>
  <c r="AV722" i="1"/>
  <c r="AR722" i="1"/>
  <c r="AP722" i="1"/>
  <c r="AQ722" i="1" s="1"/>
  <c r="AW721" i="1" a="1"/>
  <c r="AW721" i="1" s="1"/>
  <c r="AV721" i="1"/>
  <c r="AR721" i="1"/>
  <c r="AP721" i="1"/>
  <c r="AU721" i="1" s="1"/>
  <c r="AW720" i="1" a="1"/>
  <c r="AW720" i="1" s="1"/>
  <c r="AV720" i="1"/>
  <c r="AR720" i="1"/>
  <c r="AP720" i="1"/>
  <c r="AU720" i="1" s="1"/>
  <c r="AW719" i="1" a="1"/>
  <c r="AW719" i="1" s="1"/>
  <c r="AV719" i="1"/>
  <c r="AR719" i="1"/>
  <c r="AP719" i="1"/>
  <c r="AU719" i="1" s="1"/>
  <c r="AW718" i="1" a="1"/>
  <c r="AW718" i="1" s="1"/>
  <c r="AV718" i="1"/>
  <c r="AR718" i="1"/>
  <c r="AP718" i="1"/>
  <c r="AU718" i="1" s="1"/>
  <c r="AW717" i="1" a="1"/>
  <c r="AW717" i="1" s="1"/>
  <c r="AV717" i="1"/>
  <c r="AR717" i="1"/>
  <c r="AP717" i="1"/>
  <c r="AU717" i="1" s="1"/>
  <c r="AW716" i="1" a="1"/>
  <c r="AW716" i="1" s="1"/>
  <c r="AV716" i="1"/>
  <c r="AR716" i="1"/>
  <c r="AP716" i="1"/>
  <c r="AU716" i="1" s="1"/>
  <c r="AW715" i="1" a="1"/>
  <c r="AW715" i="1" s="1"/>
  <c r="AV715" i="1"/>
  <c r="AR715" i="1"/>
  <c r="AP715" i="1"/>
  <c r="AU715" i="1" s="1"/>
  <c r="AW714" i="1" a="1"/>
  <c r="AW714" i="1" s="1"/>
  <c r="AV714" i="1"/>
  <c r="AR714" i="1"/>
  <c r="AP714" i="1"/>
  <c r="AU714" i="1" s="1"/>
  <c r="AW713" i="1" a="1"/>
  <c r="AW713" i="1" s="1"/>
  <c r="AV713" i="1"/>
  <c r="AR713" i="1"/>
  <c r="AP713" i="1"/>
  <c r="AU713" i="1" s="1"/>
  <c r="AW712" i="1" a="1"/>
  <c r="AW712" i="1" s="1"/>
  <c r="AV712" i="1"/>
  <c r="AR712" i="1"/>
  <c r="AP712" i="1"/>
  <c r="AQ712" i="1" s="1"/>
  <c r="AW711" i="1" a="1"/>
  <c r="AW711" i="1"/>
  <c r="AV711" i="1"/>
  <c r="AR711" i="1"/>
  <c r="AP711" i="1"/>
  <c r="AU711" i="1" s="1"/>
  <c r="AW710" i="1" a="1"/>
  <c r="AW710" i="1" s="1"/>
  <c r="AV710" i="1"/>
  <c r="AR710" i="1"/>
  <c r="AP710" i="1"/>
  <c r="AU710" i="1" s="1"/>
  <c r="AW709" i="1" a="1"/>
  <c r="AW709" i="1" s="1"/>
  <c r="AV709" i="1"/>
  <c r="AR709" i="1"/>
  <c r="AP709" i="1"/>
  <c r="AU709" i="1" s="1"/>
  <c r="AW708" i="1" a="1"/>
  <c r="AW708" i="1" s="1"/>
  <c r="AV708" i="1"/>
  <c r="AR708" i="1"/>
  <c r="AP708" i="1"/>
  <c r="AU708" i="1" s="1"/>
  <c r="AW707" i="1" a="1"/>
  <c r="AW707" i="1" s="1"/>
  <c r="AV707" i="1"/>
  <c r="AR707" i="1"/>
  <c r="AP707" i="1"/>
  <c r="AU707" i="1" s="1"/>
  <c r="AW706" i="1" a="1"/>
  <c r="AW706" i="1" s="1"/>
  <c r="AV706" i="1"/>
  <c r="AR706" i="1"/>
  <c r="AP706" i="1"/>
  <c r="AU706" i="1" s="1"/>
  <c r="AW705" i="1" a="1"/>
  <c r="AW705" i="1" s="1"/>
  <c r="AV705" i="1"/>
  <c r="AR705" i="1"/>
  <c r="AP705" i="1"/>
  <c r="AU705" i="1" s="1"/>
  <c r="AW704" i="1" a="1"/>
  <c r="AW704" i="1" s="1"/>
  <c r="AV704" i="1"/>
  <c r="AR704" i="1"/>
  <c r="AP704" i="1"/>
  <c r="AU704" i="1" s="1"/>
  <c r="AW703" i="1" a="1"/>
  <c r="AW703" i="1" s="1"/>
  <c r="AV703" i="1"/>
  <c r="AR703" i="1"/>
  <c r="AP703" i="1"/>
  <c r="AU703" i="1" s="1"/>
  <c r="AW702" i="1" a="1"/>
  <c r="AW702" i="1" s="1"/>
  <c r="AV702" i="1"/>
  <c r="AR702" i="1"/>
  <c r="AP702" i="1"/>
  <c r="AU702" i="1" s="1"/>
  <c r="AW701" i="1" a="1"/>
  <c r="AW701" i="1" s="1"/>
  <c r="AV701" i="1"/>
  <c r="AR701" i="1"/>
  <c r="AP701" i="1"/>
  <c r="AU701" i="1" s="1"/>
  <c r="AW700" i="1" a="1"/>
  <c r="AW700" i="1" s="1"/>
  <c r="AV700" i="1"/>
  <c r="AR700" i="1"/>
  <c r="AP700" i="1"/>
  <c r="AU700" i="1" s="1"/>
  <c r="AW699" i="1" a="1"/>
  <c r="AW699" i="1" s="1"/>
  <c r="AV699" i="1"/>
  <c r="AU699" i="1"/>
  <c r="AR699" i="1"/>
  <c r="AQ699" i="1"/>
  <c r="AP699" i="1"/>
  <c r="AW698" i="1" a="1"/>
  <c r="AW698" i="1" s="1"/>
  <c r="AV698" i="1"/>
  <c r="AR698" i="1"/>
  <c r="AP698" i="1"/>
  <c r="AU698" i="1" s="1"/>
  <c r="AW697" i="1" a="1"/>
  <c r="AW697" i="1" s="1"/>
  <c r="AV697" i="1"/>
  <c r="AR697" i="1"/>
  <c r="AP697" i="1"/>
  <c r="AU697" i="1" s="1"/>
  <c r="AW696" i="1" a="1"/>
  <c r="AW696" i="1" s="1"/>
  <c r="AV696" i="1"/>
  <c r="AR696" i="1"/>
  <c r="AP696" i="1"/>
  <c r="AU696" i="1" s="1"/>
  <c r="AW695" i="1" a="1"/>
  <c r="AW695" i="1" s="1"/>
  <c r="AV695" i="1"/>
  <c r="AR695" i="1"/>
  <c r="AP695" i="1"/>
  <c r="AU695" i="1" s="1"/>
  <c r="AW694" i="1" a="1"/>
  <c r="AW694" i="1" s="1"/>
  <c r="AV694" i="1"/>
  <c r="AR694" i="1"/>
  <c r="AQ694" i="1"/>
  <c r="AP694" i="1"/>
  <c r="AU694" i="1" s="1"/>
  <c r="AW693" i="1" a="1"/>
  <c r="AW693" i="1" s="1"/>
  <c r="AV693" i="1"/>
  <c r="AU693" i="1"/>
  <c r="AR693" i="1"/>
  <c r="AP693" i="1"/>
  <c r="AQ693" i="1" s="1"/>
  <c r="AW692" i="1" a="1"/>
  <c r="AW692" i="1" s="1"/>
  <c r="AV692" i="1"/>
  <c r="AR692" i="1"/>
  <c r="AP692" i="1"/>
  <c r="AU692" i="1" s="1"/>
  <c r="AW691" i="1" a="1"/>
  <c r="AW691" i="1" s="1"/>
  <c r="AV691" i="1"/>
  <c r="AR691" i="1"/>
  <c r="AP691" i="1"/>
  <c r="AU691" i="1" s="1"/>
  <c r="AW690" i="1" a="1"/>
  <c r="AW690" i="1" s="1"/>
  <c r="AV690" i="1"/>
  <c r="AR690" i="1"/>
  <c r="AP690" i="1"/>
  <c r="AU690" i="1" s="1"/>
  <c r="AW689" i="1" a="1"/>
  <c r="AW689" i="1" s="1"/>
  <c r="AV689" i="1"/>
  <c r="AR689" i="1"/>
  <c r="AP689" i="1"/>
  <c r="AU689" i="1" s="1"/>
  <c r="AW688" i="1" a="1"/>
  <c r="AW688" i="1" s="1"/>
  <c r="AV688" i="1"/>
  <c r="AR688" i="1"/>
  <c r="AP688" i="1"/>
  <c r="AU688" i="1" s="1"/>
  <c r="AW687" i="1" a="1"/>
  <c r="AW687" i="1" s="1"/>
  <c r="AV687" i="1"/>
  <c r="AR687" i="1"/>
  <c r="AP687" i="1"/>
  <c r="AU687" i="1" s="1"/>
  <c r="AW686" i="1" a="1"/>
  <c r="AW686" i="1" s="1"/>
  <c r="AV686" i="1"/>
  <c r="AR686" i="1"/>
  <c r="AP686" i="1"/>
  <c r="AU686" i="1" s="1"/>
  <c r="AW685" i="1" a="1"/>
  <c r="AW685" i="1" s="1"/>
  <c r="AV685" i="1"/>
  <c r="AR685" i="1"/>
  <c r="AP685" i="1"/>
  <c r="AQ685" i="1" s="1"/>
  <c r="AW684" i="1" a="1"/>
  <c r="AW684" i="1" s="1"/>
  <c r="AV684" i="1"/>
  <c r="AR684" i="1"/>
  <c r="AP684" i="1"/>
  <c r="AU684" i="1" s="1"/>
  <c r="AX684" i="1" s="1"/>
  <c r="AW683" i="1" a="1"/>
  <c r="AW683" i="1" s="1"/>
  <c r="AV683" i="1"/>
  <c r="AR683" i="1"/>
  <c r="AP683" i="1"/>
  <c r="AU683" i="1" s="1"/>
  <c r="AW682" i="1" a="1"/>
  <c r="AW682" i="1" s="1"/>
  <c r="AV682" i="1"/>
  <c r="AR682" i="1"/>
  <c r="AP682" i="1"/>
  <c r="AU682" i="1" s="1"/>
  <c r="AW681" i="1" a="1"/>
  <c r="AW681" i="1" s="1"/>
  <c r="AV681" i="1"/>
  <c r="AR681" i="1"/>
  <c r="AP681" i="1"/>
  <c r="AU681" i="1" s="1"/>
  <c r="AW680" i="1" a="1"/>
  <c r="AW680" i="1" s="1"/>
  <c r="AV680" i="1"/>
  <c r="AR680" i="1"/>
  <c r="AP680" i="1"/>
  <c r="AQ680" i="1" s="1"/>
  <c r="AW679" i="1" a="1"/>
  <c r="AW679" i="1" s="1"/>
  <c r="AV679" i="1"/>
  <c r="AR679" i="1"/>
  <c r="AP679" i="1"/>
  <c r="AU679" i="1" s="1"/>
  <c r="AW678" i="1" a="1"/>
  <c r="AW678" i="1" s="1"/>
  <c r="AV678" i="1"/>
  <c r="AR678" i="1"/>
  <c r="AP678" i="1"/>
  <c r="AU678" i="1" s="1"/>
  <c r="AW677" i="1" a="1"/>
  <c r="AW677" i="1" s="1"/>
  <c r="AV677" i="1"/>
  <c r="AR677" i="1"/>
  <c r="AP677" i="1"/>
  <c r="AU677" i="1" s="1"/>
  <c r="AW676" i="1" a="1"/>
  <c r="AW676" i="1" s="1"/>
  <c r="AV676" i="1"/>
  <c r="AR676" i="1"/>
  <c r="AP676" i="1"/>
  <c r="AU676" i="1" s="1"/>
  <c r="AW675" i="1" a="1"/>
  <c r="AW675" i="1" s="1"/>
  <c r="AV675" i="1"/>
  <c r="AR675" i="1"/>
  <c r="AP675" i="1"/>
  <c r="AU675" i="1" s="1"/>
  <c r="AW674" i="1" a="1"/>
  <c r="AW674" i="1" s="1"/>
  <c r="AV674" i="1"/>
  <c r="AR674" i="1"/>
  <c r="AP674" i="1"/>
  <c r="AU674" i="1" s="1"/>
  <c r="AW673" i="1" a="1"/>
  <c r="AW673" i="1" s="1"/>
  <c r="AV673" i="1"/>
  <c r="AR673" i="1"/>
  <c r="AP673" i="1"/>
  <c r="AU673" i="1" s="1"/>
  <c r="AW672" i="1" a="1"/>
  <c r="AW672" i="1" s="1"/>
  <c r="AV672" i="1"/>
  <c r="AR672" i="1"/>
  <c r="AP672" i="1"/>
  <c r="AU672" i="1" s="1"/>
  <c r="AW671" i="1" a="1"/>
  <c r="AW671" i="1" s="1"/>
  <c r="AV671" i="1"/>
  <c r="AR671" i="1"/>
  <c r="AP671" i="1"/>
  <c r="AU671" i="1" s="1"/>
  <c r="AW670" i="1" a="1"/>
  <c r="AW670" i="1" s="1"/>
  <c r="AV670" i="1"/>
  <c r="AR670" i="1"/>
  <c r="AP670" i="1"/>
  <c r="AU670" i="1" s="1"/>
  <c r="AW669" i="1" a="1"/>
  <c r="AW669" i="1" s="1"/>
  <c r="AV669" i="1"/>
  <c r="AR669" i="1"/>
  <c r="AP669" i="1"/>
  <c r="AU669" i="1" s="1"/>
  <c r="AW668" i="1" a="1"/>
  <c r="AW668" i="1" s="1"/>
  <c r="AV668" i="1"/>
  <c r="AR668" i="1"/>
  <c r="AP668" i="1"/>
  <c r="AQ668" i="1" s="1"/>
  <c r="AW667" i="1" a="1"/>
  <c r="AW667" i="1" s="1"/>
  <c r="AV667" i="1"/>
  <c r="AR667" i="1"/>
  <c r="AP667" i="1"/>
  <c r="AU667" i="1" s="1"/>
  <c r="AX667" i="1" s="1"/>
  <c r="AW666" i="1" a="1"/>
  <c r="AW666" i="1" s="1"/>
  <c r="AV666" i="1"/>
  <c r="AR666" i="1"/>
  <c r="AP666" i="1"/>
  <c r="AU666" i="1" s="1"/>
  <c r="AW665" i="1" a="1"/>
  <c r="AW665" i="1" s="1"/>
  <c r="AV665" i="1"/>
  <c r="AR665" i="1"/>
  <c r="AP665" i="1"/>
  <c r="AU665" i="1" s="1"/>
  <c r="AW664" i="1" a="1"/>
  <c r="AW664" i="1" s="1"/>
  <c r="AV664" i="1"/>
  <c r="AR664" i="1"/>
  <c r="AP664" i="1"/>
  <c r="AU664" i="1" s="1"/>
  <c r="AW663" i="1" a="1"/>
  <c r="AW663" i="1" s="1"/>
  <c r="AV663" i="1"/>
  <c r="AR663" i="1"/>
  <c r="AP663" i="1"/>
  <c r="AU663" i="1" s="1"/>
  <c r="AW662" i="1" a="1"/>
  <c r="AW662" i="1" s="1"/>
  <c r="AV662" i="1"/>
  <c r="AR662" i="1"/>
  <c r="AP662" i="1"/>
  <c r="AU662" i="1" s="1"/>
  <c r="AW661" i="1" a="1"/>
  <c r="AW661" i="1" s="1"/>
  <c r="AV661" i="1"/>
  <c r="AR661" i="1"/>
  <c r="AP661" i="1"/>
  <c r="AU661" i="1" s="1"/>
  <c r="AW660" i="1" a="1"/>
  <c r="AW660" i="1" s="1"/>
  <c r="AV660" i="1"/>
  <c r="AR660" i="1"/>
  <c r="AP660" i="1"/>
  <c r="AU660" i="1" s="1"/>
  <c r="AW659" i="1" a="1"/>
  <c r="AW659" i="1" s="1"/>
  <c r="AV659" i="1"/>
  <c r="AR659" i="1"/>
  <c r="AP659" i="1"/>
  <c r="AU659" i="1" s="1"/>
  <c r="AW658" i="1" a="1"/>
  <c r="AW658" i="1" s="1"/>
  <c r="AV658" i="1"/>
  <c r="AR658" i="1"/>
  <c r="AP658" i="1"/>
  <c r="AU658" i="1" s="1"/>
  <c r="AW657" i="1" a="1"/>
  <c r="AW657" i="1" s="1"/>
  <c r="AV657" i="1"/>
  <c r="AR657" i="1"/>
  <c r="AP657" i="1"/>
  <c r="AQ657" i="1" s="1"/>
  <c r="AW656" i="1" a="1"/>
  <c r="AW656" i="1" s="1"/>
  <c r="AV656" i="1"/>
  <c r="AR656" i="1"/>
  <c r="AP656" i="1"/>
  <c r="AU656" i="1" s="1"/>
  <c r="AW655" i="1" a="1"/>
  <c r="AW655" i="1" s="1"/>
  <c r="AV655" i="1"/>
  <c r="AR655" i="1"/>
  <c r="AP655" i="1"/>
  <c r="AQ655" i="1" s="1"/>
  <c r="AW654" i="1" a="1"/>
  <c r="AW654" i="1" s="1"/>
  <c r="AV654" i="1"/>
  <c r="AR654" i="1"/>
  <c r="AP654" i="1"/>
  <c r="AU654" i="1" s="1"/>
  <c r="AW653" i="1" a="1"/>
  <c r="AW653" i="1" s="1"/>
  <c r="AV653" i="1"/>
  <c r="AR653" i="1"/>
  <c r="AP653" i="1"/>
  <c r="AU653" i="1" s="1"/>
  <c r="AW652" i="1" a="1"/>
  <c r="AW652" i="1" s="1"/>
  <c r="AV652" i="1"/>
  <c r="AR652" i="1"/>
  <c r="AP652" i="1"/>
  <c r="AU652" i="1" s="1"/>
  <c r="AW651" i="1" a="1"/>
  <c r="AW651" i="1" s="1"/>
  <c r="AV651" i="1"/>
  <c r="AR651" i="1"/>
  <c r="AP651" i="1"/>
  <c r="AU651" i="1" s="1"/>
  <c r="AW650" i="1" a="1"/>
  <c r="AW650" i="1" s="1"/>
  <c r="AV650" i="1"/>
  <c r="AR650" i="1"/>
  <c r="AP650" i="1"/>
  <c r="AU650" i="1" s="1"/>
  <c r="AW649" i="1" a="1"/>
  <c r="AW649" i="1" s="1"/>
  <c r="AV649" i="1"/>
  <c r="AR649" i="1"/>
  <c r="AP649" i="1"/>
  <c r="AU649" i="1" s="1"/>
  <c r="AW648" i="1" a="1"/>
  <c r="AW648" i="1" s="1"/>
  <c r="AV648" i="1"/>
  <c r="AR648" i="1"/>
  <c r="AP648" i="1"/>
  <c r="AQ648" i="1" s="1"/>
  <c r="AW647" i="1" a="1"/>
  <c r="AW647" i="1" s="1"/>
  <c r="AV647" i="1"/>
  <c r="AR647" i="1"/>
  <c r="AP647" i="1"/>
  <c r="AU647" i="1" s="1"/>
  <c r="AW646" i="1" a="1"/>
  <c r="AW646" i="1" s="1"/>
  <c r="AV646" i="1"/>
  <c r="AU646" i="1"/>
  <c r="AR646" i="1"/>
  <c r="AP646" i="1"/>
  <c r="AQ646" i="1" s="1"/>
  <c r="AW645" i="1" a="1"/>
  <c r="AW645" i="1" s="1"/>
  <c r="AV645" i="1"/>
  <c r="AR645" i="1"/>
  <c r="AP645" i="1"/>
  <c r="AU645" i="1" s="1"/>
  <c r="AX645" i="1" s="1"/>
  <c r="AW644" i="1" a="1"/>
  <c r="AW644" i="1" s="1"/>
  <c r="AV644" i="1"/>
  <c r="AR644" i="1"/>
  <c r="AP644" i="1"/>
  <c r="AU644" i="1" s="1"/>
  <c r="AW643" i="1" a="1"/>
  <c r="AW643" i="1" s="1"/>
  <c r="AV643" i="1"/>
  <c r="AR643" i="1"/>
  <c r="AP643" i="1"/>
  <c r="AU643" i="1" s="1"/>
  <c r="AW642" i="1" a="1"/>
  <c r="AW642" i="1" s="1"/>
  <c r="AV642" i="1"/>
  <c r="AR642" i="1"/>
  <c r="AP642" i="1"/>
  <c r="AQ642" i="1" s="1"/>
  <c r="AW641" i="1" a="1"/>
  <c r="AW641" i="1" s="1"/>
  <c r="AV641" i="1"/>
  <c r="AR641" i="1"/>
  <c r="AP641" i="1"/>
  <c r="AU641" i="1" s="1"/>
  <c r="AW640" i="1" a="1"/>
  <c r="AW640" i="1" s="1"/>
  <c r="AV640" i="1"/>
  <c r="AR640" i="1"/>
  <c r="AP640" i="1"/>
  <c r="AU640" i="1" s="1"/>
  <c r="AW639" i="1" a="1"/>
  <c r="AW639" i="1" s="1"/>
  <c r="AV639" i="1"/>
  <c r="AR639" i="1"/>
  <c r="AP639" i="1"/>
  <c r="AU639" i="1" s="1"/>
  <c r="AW638" i="1" a="1"/>
  <c r="AW638" i="1" s="1"/>
  <c r="AV638" i="1"/>
  <c r="AR638" i="1"/>
  <c r="AP638" i="1"/>
  <c r="AU638" i="1" s="1"/>
  <c r="AW637" i="1" a="1"/>
  <c r="AW637" i="1" s="1"/>
  <c r="AV637" i="1"/>
  <c r="AR637" i="1"/>
  <c r="AP637" i="1"/>
  <c r="AU637" i="1" s="1"/>
  <c r="AW636" i="1" a="1"/>
  <c r="AW636" i="1" s="1"/>
  <c r="AV636" i="1"/>
  <c r="AR636" i="1"/>
  <c r="AP636" i="1"/>
  <c r="AU636" i="1" s="1"/>
  <c r="AW635" i="1" a="1"/>
  <c r="AW635" i="1" s="1"/>
  <c r="AV635" i="1"/>
  <c r="AR635" i="1"/>
  <c r="AP635" i="1"/>
  <c r="AU635" i="1" s="1"/>
  <c r="AW634" i="1" a="1"/>
  <c r="AW634" i="1" s="1"/>
  <c r="AV634" i="1"/>
  <c r="AR634" i="1"/>
  <c r="AP634" i="1"/>
  <c r="AU634" i="1" s="1"/>
  <c r="AW633" i="1" a="1"/>
  <c r="AW633" i="1" s="1"/>
  <c r="AV633" i="1"/>
  <c r="AR633" i="1"/>
  <c r="AP633" i="1"/>
  <c r="AU633" i="1" s="1"/>
  <c r="AX633" i="1" s="1"/>
  <c r="AW632" i="1" a="1"/>
  <c r="AW632" i="1" s="1"/>
  <c r="AV632" i="1"/>
  <c r="AR632" i="1"/>
  <c r="AQ632" i="1"/>
  <c r="AP632" i="1"/>
  <c r="AU632" i="1" s="1"/>
  <c r="AW631" i="1" a="1"/>
  <c r="AW631" i="1" s="1"/>
  <c r="AV631" i="1"/>
  <c r="AU631" i="1"/>
  <c r="AR631" i="1"/>
  <c r="AP631" i="1"/>
  <c r="AQ631" i="1" s="1"/>
  <c r="AW630" i="1" a="1"/>
  <c r="AW630" i="1" s="1"/>
  <c r="AV630" i="1"/>
  <c r="AR630" i="1"/>
  <c r="AP630" i="1"/>
  <c r="AU630" i="1" s="1"/>
  <c r="AW629" i="1" a="1"/>
  <c r="AW629" i="1" s="1"/>
  <c r="AV629" i="1"/>
  <c r="AR629" i="1"/>
  <c r="AP629" i="1"/>
  <c r="AU629" i="1" s="1"/>
  <c r="AW628" i="1" a="1"/>
  <c r="AW628" i="1" s="1"/>
  <c r="AV628" i="1"/>
  <c r="AR628" i="1"/>
  <c r="AP628" i="1"/>
  <c r="AU628" i="1" s="1"/>
  <c r="AW627" i="1" a="1"/>
  <c r="AW627" i="1" s="1"/>
  <c r="AV627" i="1"/>
  <c r="AR627" i="1"/>
  <c r="AP627" i="1"/>
  <c r="AU627" i="1" s="1"/>
  <c r="AW626" i="1" a="1"/>
  <c r="AW626" i="1" s="1"/>
  <c r="AV626" i="1"/>
  <c r="AR626" i="1"/>
  <c r="AP626" i="1"/>
  <c r="AU626" i="1" s="1"/>
  <c r="AW625" i="1" a="1"/>
  <c r="AW625" i="1" s="1"/>
  <c r="AV625" i="1"/>
  <c r="AR625" i="1"/>
  <c r="AP625" i="1"/>
  <c r="AU625" i="1" s="1"/>
  <c r="AW624" i="1" a="1"/>
  <c r="AW624" i="1" s="1"/>
  <c r="AV624" i="1"/>
  <c r="AR624" i="1"/>
  <c r="AP624" i="1"/>
  <c r="AU624" i="1" s="1"/>
  <c r="AW623" i="1" a="1"/>
  <c r="AW623" i="1" s="1"/>
  <c r="AV623" i="1"/>
  <c r="AR623" i="1"/>
  <c r="AP623" i="1"/>
  <c r="AU623" i="1" s="1"/>
  <c r="AW622" i="1" a="1"/>
  <c r="AW622" i="1" s="1"/>
  <c r="AV622" i="1"/>
  <c r="AR622" i="1"/>
  <c r="AP622" i="1"/>
  <c r="AU622" i="1" s="1"/>
  <c r="AX622" i="1" s="1"/>
  <c r="AW621" i="1" a="1"/>
  <c r="AW621" i="1"/>
  <c r="AV621" i="1"/>
  <c r="AR621" i="1"/>
  <c r="AP621" i="1"/>
  <c r="AQ621" i="1" s="1"/>
  <c r="AW620" i="1" a="1"/>
  <c r="AW620" i="1" s="1"/>
  <c r="AV620" i="1"/>
  <c r="AR620" i="1"/>
  <c r="AP620" i="1"/>
  <c r="AU620" i="1" s="1"/>
  <c r="AW619" i="1" a="1"/>
  <c r="AW619" i="1" s="1"/>
  <c r="AV619" i="1"/>
  <c r="AR619" i="1"/>
  <c r="AP619" i="1"/>
  <c r="AU619" i="1" s="1"/>
  <c r="AW618" i="1" a="1"/>
  <c r="AW618" i="1" s="1"/>
  <c r="AV618" i="1"/>
  <c r="AR618" i="1"/>
  <c r="AP618" i="1"/>
  <c r="AU618" i="1" s="1"/>
  <c r="AW617" i="1" a="1"/>
  <c r="AW617" i="1" s="1"/>
  <c r="AV617" i="1"/>
  <c r="AR617" i="1"/>
  <c r="AP617" i="1"/>
  <c r="AU617" i="1" s="1"/>
  <c r="AW616" i="1" a="1"/>
  <c r="AW616" i="1" s="1"/>
  <c r="AV616" i="1"/>
  <c r="AR616" i="1"/>
  <c r="AP616" i="1"/>
  <c r="AQ616" i="1" s="1"/>
  <c r="AW615" i="1" a="1"/>
  <c r="AW615" i="1" s="1"/>
  <c r="AV615" i="1"/>
  <c r="AR615" i="1"/>
  <c r="AP615" i="1"/>
  <c r="AQ615" i="1" s="1"/>
  <c r="AW614" i="1" a="1"/>
  <c r="AW614" i="1" s="1"/>
  <c r="AV614" i="1"/>
  <c r="AR614" i="1"/>
  <c r="AP614" i="1"/>
  <c r="AU614" i="1" s="1"/>
  <c r="AW613" i="1" a="1"/>
  <c r="AW613" i="1" s="1"/>
  <c r="AV613" i="1"/>
  <c r="AR613" i="1"/>
  <c r="AP613" i="1"/>
  <c r="AU613" i="1" s="1"/>
  <c r="AW612" i="1" a="1"/>
  <c r="AW612" i="1" s="1"/>
  <c r="AV612" i="1"/>
  <c r="AR612" i="1"/>
  <c r="AP612" i="1"/>
  <c r="AU612" i="1" s="1"/>
  <c r="AW611" i="1" a="1"/>
  <c r="AW611" i="1" s="1"/>
  <c r="AV611" i="1"/>
  <c r="AR611" i="1"/>
  <c r="AP611" i="1"/>
  <c r="AU611" i="1" s="1"/>
  <c r="AW610" i="1" a="1"/>
  <c r="AW610" i="1" s="1"/>
  <c r="AV610" i="1"/>
  <c r="AR610" i="1"/>
  <c r="AP610" i="1"/>
  <c r="AQ610" i="1" s="1"/>
  <c r="AW609" i="1" a="1"/>
  <c r="AW609" i="1" s="1"/>
  <c r="AV609" i="1"/>
  <c r="AR609" i="1"/>
  <c r="AP609" i="1"/>
  <c r="AU609" i="1" s="1"/>
  <c r="AW608" i="1" a="1"/>
  <c r="AW608" i="1" s="1"/>
  <c r="AV608" i="1"/>
  <c r="AR608" i="1"/>
  <c r="AP608" i="1"/>
  <c r="AU608" i="1" s="1"/>
  <c r="AW607" i="1" a="1"/>
  <c r="AW607" i="1" s="1"/>
  <c r="AV607" i="1"/>
  <c r="AR607" i="1"/>
  <c r="AP607" i="1"/>
  <c r="AU607" i="1" s="1"/>
  <c r="AW606" i="1" a="1"/>
  <c r="AW606" i="1" s="1"/>
  <c r="AV606" i="1"/>
  <c r="AR606" i="1"/>
  <c r="AP606" i="1"/>
  <c r="AU606" i="1" s="1"/>
  <c r="AW605" i="1" a="1"/>
  <c r="AW605" i="1" s="1"/>
  <c r="AV605" i="1"/>
  <c r="AR605" i="1"/>
  <c r="AP605" i="1"/>
  <c r="AU605" i="1" s="1"/>
  <c r="AW604" i="1" a="1"/>
  <c r="AW604" i="1" s="1"/>
  <c r="AV604" i="1"/>
  <c r="AR604" i="1"/>
  <c r="AP604" i="1"/>
  <c r="AU604" i="1" s="1"/>
  <c r="AW603" i="1" a="1"/>
  <c r="AW603" i="1" s="1"/>
  <c r="AV603" i="1"/>
  <c r="AR603" i="1"/>
  <c r="AP603" i="1"/>
  <c r="AU603" i="1" s="1"/>
  <c r="AW602" i="1" a="1"/>
  <c r="AW602" i="1" s="1"/>
  <c r="AV602" i="1"/>
  <c r="AR602" i="1"/>
  <c r="AP602" i="1"/>
  <c r="AU602" i="1" s="1"/>
  <c r="AW601" i="1" a="1"/>
  <c r="AW601" i="1" s="1"/>
  <c r="AV601" i="1"/>
  <c r="AR601" i="1"/>
  <c r="AP601" i="1"/>
  <c r="AQ601" i="1" s="1"/>
  <c r="AW600" i="1" a="1"/>
  <c r="AW600" i="1" s="1"/>
  <c r="AV600" i="1"/>
  <c r="AR600" i="1"/>
  <c r="AP600" i="1"/>
  <c r="AU600" i="1" s="1"/>
  <c r="AW599" i="1" a="1"/>
  <c r="AW599" i="1" s="1"/>
  <c r="AV599" i="1"/>
  <c r="AR599" i="1"/>
  <c r="AP599" i="1"/>
  <c r="AQ599" i="1" s="1"/>
  <c r="AW598" i="1" a="1"/>
  <c r="AW598" i="1" s="1"/>
  <c r="AV598" i="1"/>
  <c r="AR598" i="1"/>
  <c r="AP598" i="1"/>
  <c r="AU598" i="1" s="1"/>
  <c r="AX598" i="1" s="1"/>
  <c r="AW597" i="1" a="1"/>
  <c r="AW597" i="1" s="1"/>
  <c r="AV597" i="1"/>
  <c r="AR597" i="1"/>
  <c r="AP597" i="1"/>
  <c r="AU597" i="1" s="1"/>
  <c r="AW596" i="1" a="1"/>
  <c r="AW596" i="1" s="1"/>
  <c r="AV596" i="1"/>
  <c r="AR596" i="1"/>
  <c r="AQ596" i="1"/>
  <c r="AP596" i="1"/>
  <c r="AU596" i="1" s="1"/>
  <c r="AW595" i="1" a="1"/>
  <c r="AW595" i="1" s="1"/>
  <c r="AV595" i="1"/>
  <c r="AR595" i="1"/>
  <c r="AP595" i="1"/>
  <c r="AU595" i="1" s="1"/>
  <c r="AW594" i="1" a="1"/>
  <c r="AW594" i="1" s="1"/>
  <c r="AV594" i="1"/>
  <c r="AU594" i="1"/>
  <c r="AR594" i="1"/>
  <c r="AP594" i="1"/>
  <c r="AQ594" i="1" s="1"/>
  <c r="AW593" i="1" a="1"/>
  <c r="AW593" i="1" s="1"/>
  <c r="AV593" i="1"/>
  <c r="AR593" i="1"/>
  <c r="AP593" i="1"/>
  <c r="AW592" i="1" a="1"/>
  <c r="AW592" i="1" s="1"/>
  <c r="AV592" i="1"/>
  <c r="AR592" i="1"/>
  <c r="AP592" i="1"/>
  <c r="AU592" i="1" s="1"/>
  <c r="AW591" i="1" a="1"/>
  <c r="AW591" i="1" s="1"/>
  <c r="AV591" i="1"/>
  <c r="AR591" i="1"/>
  <c r="AP591" i="1"/>
  <c r="AU591" i="1" s="1"/>
  <c r="AW590" i="1" a="1"/>
  <c r="AW590" i="1" s="1"/>
  <c r="AV590" i="1"/>
  <c r="AR590" i="1"/>
  <c r="AP590" i="1"/>
  <c r="AU590" i="1" s="1"/>
  <c r="AW589" i="1" a="1"/>
  <c r="AW589" i="1" s="1"/>
  <c r="AV589" i="1"/>
  <c r="AR589" i="1"/>
  <c r="AP589" i="1"/>
  <c r="AQ589" i="1" s="1"/>
  <c r="AW588" i="1" a="1"/>
  <c r="AW588" i="1" s="1"/>
  <c r="AV588" i="1"/>
  <c r="AR588" i="1"/>
  <c r="AP588" i="1"/>
  <c r="AQ588" i="1" s="1"/>
  <c r="AW587" i="1" a="1"/>
  <c r="AW587" i="1" s="1"/>
  <c r="AV587" i="1"/>
  <c r="AR587" i="1"/>
  <c r="AP587" i="1"/>
  <c r="AU587" i="1" s="1"/>
  <c r="AX587" i="1" s="1"/>
  <c r="AW586" i="1" a="1"/>
  <c r="AW586" i="1" s="1"/>
  <c r="AV586" i="1"/>
  <c r="AR586" i="1"/>
  <c r="AP586" i="1"/>
  <c r="AU586" i="1" s="1"/>
  <c r="AW585" i="1" a="1"/>
  <c r="AW585" i="1" s="1"/>
  <c r="AV585" i="1"/>
  <c r="AR585" i="1"/>
  <c r="AP585" i="1"/>
  <c r="AU585" i="1" s="1"/>
  <c r="AW584" i="1" a="1"/>
  <c r="AW584" i="1" s="1"/>
  <c r="AV584" i="1"/>
  <c r="AR584" i="1"/>
  <c r="AP584" i="1"/>
  <c r="AQ584" i="1" s="1"/>
  <c r="AW583" i="1" a="1"/>
  <c r="AW583" i="1" s="1"/>
  <c r="AV583" i="1"/>
  <c r="AR583" i="1"/>
  <c r="AP583" i="1"/>
  <c r="AU583" i="1" s="1"/>
  <c r="AW582" i="1" a="1"/>
  <c r="AW582" i="1" s="1"/>
  <c r="AV582" i="1"/>
  <c r="AR582" i="1"/>
  <c r="AP582" i="1"/>
  <c r="AU582" i="1" s="1"/>
  <c r="AW581" i="1" a="1"/>
  <c r="AW581" i="1" s="1"/>
  <c r="AV581" i="1"/>
  <c r="AR581" i="1"/>
  <c r="AP581" i="1"/>
  <c r="AU581" i="1" s="1"/>
  <c r="AW580" i="1" a="1"/>
  <c r="AW580" i="1" s="1"/>
  <c r="AV580" i="1"/>
  <c r="AR580" i="1"/>
  <c r="AP580" i="1"/>
  <c r="AU580" i="1" s="1"/>
  <c r="AW579" i="1" a="1"/>
  <c r="AW579" i="1" s="1"/>
  <c r="AV579" i="1"/>
  <c r="AR579" i="1"/>
  <c r="AP579" i="1"/>
  <c r="AU579" i="1" s="1"/>
  <c r="AW578" i="1" a="1"/>
  <c r="AW578" i="1" s="1"/>
  <c r="AV578" i="1"/>
  <c r="AR578" i="1"/>
  <c r="AP578" i="1"/>
  <c r="AU578" i="1" s="1"/>
  <c r="AW577" i="1" a="1"/>
  <c r="AW577" i="1" s="1"/>
  <c r="AV577" i="1"/>
  <c r="AR577" i="1"/>
  <c r="AP577" i="1"/>
  <c r="AQ577" i="1" s="1"/>
  <c r="AW576" i="1" a="1"/>
  <c r="AW576" i="1" s="1"/>
  <c r="AV576" i="1"/>
  <c r="AR576" i="1"/>
  <c r="AP576" i="1"/>
  <c r="AU576" i="1" s="1"/>
  <c r="AW575" i="1" a="1"/>
  <c r="AW575" i="1" s="1"/>
  <c r="AV575" i="1"/>
  <c r="AR575" i="1"/>
  <c r="AP575" i="1"/>
  <c r="AU575" i="1" s="1"/>
  <c r="AW574" i="1" a="1"/>
  <c r="AW574" i="1" s="1"/>
  <c r="AV574" i="1"/>
  <c r="AR574" i="1"/>
  <c r="AP574" i="1"/>
  <c r="AU574" i="1" s="1"/>
  <c r="AW573" i="1" a="1"/>
  <c r="AW573" i="1" s="1"/>
  <c r="AV573" i="1"/>
  <c r="AR573" i="1"/>
  <c r="AP573" i="1"/>
  <c r="AU573" i="1" s="1"/>
  <c r="AW572" i="1" a="1"/>
  <c r="AW572" i="1" s="1"/>
  <c r="AV572" i="1"/>
  <c r="AR572" i="1"/>
  <c r="AP572" i="1"/>
  <c r="AU572" i="1" s="1"/>
  <c r="AW571" i="1" a="1"/>
  <c r="AW571" i="1" s="1"/>
  <c r="AV571" i="1"/>
  <c r="AR571" i="1"/>
  <c r="AP571" i="1"/>
  <c r="AU571" i="1" s="1"/>
  <c r="AW570" i="1" a="1"/>
  <c r="AW570" i="1" s="1"/>
  <c r="AV570" i="1"/>
  <c r="AR570" i="1"/>
  <c r="AP570" i="1"/>
  <c r="AU570" i="1" s="1"/>
  <c r="AW569" i="1" a="1"/>
  <c r="AW569" i="1" s="1"/>
  <c r="AV569" i="1"/>
  <c r="AR569" i="1"/>
  <c r="AP569" i="1"/>
  <c r="AU569" i="1" s="1"/>
  <c r="AW568" i="1" a="1"/>
  <c r="AW568" i="1" s="1"/>
  <c r="AV568" i="1"/>
  <c r="AR568" i="1"/>
  <c r="AP568" i="1"/>
  <c r="AU568" i="1" s="1"/>
  <c r="AW567" i="1" a="1"/>
  <c r="AW567" i="1" s="1"/>
  <c r="AV567" i="1"/>
  <c r="AR567" i="1"/>
  <c r="AP567" i="1"/>
  <c r="AU567" i="1" s="1"/>
  <c r="AW566" i="1" a="1"/>
  <c r="AW566" i="1" s="1"/>
  <c r="AV566" i="1"/>
  <c r="AR566" i="1"/>
  <c r="AP566" i="1"/>
  <c r="AU566" i="1" s="1"/>
  <c r="AW565" i="1" a="1"/>
  <c r="AW565" i="1" s="1"/>
  <c r="AV565" i="1"/>
  <c r="AR565" i="1"/>
  <c r="AP565" i="1"/>
  <c r="AU565" i="1" s="1"/>
  <c r="AW564" i="1" a="1"/>
  <c r="AW564" i="1" s="1"/>
  <c r="AV564" i="1"/>
  <c r="AR564" i="1"/>
  <c r="AP564" i="1"/>
  <c r="AU564" i="1" s="1"/>
  <c r="AW563" i="1" a="1"/>
  <c r="AW563" i="1" s="1"/>
  <c r="AV563" i="1"/>
  <c r="AR563" i="1"/>
  <c r="AP563" i="1"/>
  <c r="AU563" i="1" s="1"/>
  <c r="AW562" i="1" a="1"/>
  <c r="AW562" i="1" s="1"/>
  <c r="AV562" i="1"/>
  <c r="AR562" i="1"/>
  <c r="AP562" i="1"/>
  <c r="AQ562" i="1" s="1"/>
  <c r="AW561" i="1" a="1"/>
  <c r="AW561" i="1" s="1"/>
  <c r="AV561" i="1"/>
  <c r="AR561" i="1"/>
  <c r="AP561" i="1"/>
  <c r="AU561" i="1" s="1"/>
  <c r="AW560" i="1" a="1"/>
  <c r="AW560" i="1" s="1"/>
  <c r="AV560" i="1"/>
  <c r="AR560" i="1"/>
  <c r="AP560" i="1"/>
  <c r="AU560" i="1" s="1"/>
  <c r="AW559" i="1" a="1"/>
  <c r="AW559" i="1" s="1"/>
  <c r="AV559" i="1"/>
  <c r="AR559" i="1"/>
  <c r="AP559" i="1"/>
  <c r="AU559" i="1" s="1"/>
  <c r="AW558" i="1" a="1"/>
  <c r="AW558" i="1" s="1"/>
  <c r="AV558" i="1"/>
  <c r="AR558" i="1"/>
  <c r="AP558" i="1"/>
  <c r="AU558" i="1" s="1"/>
  <c r="AW557" i="1" a="1"/>
  <c r="AW557" i="1" s="1"/>
  <c r="AV557" i="1"/>
  <c r="AR557" i="1"/>
  <c r="AP557" i="1"/>
  <c r="AU557" i="1" s="1"/>
  <c r="AW556" i="1" a="1"/>
  <c r="AW556" i="1" s="1"/>
  <c r="AV556" i="1"/>
  <c r="AR556" i="1"/>
  <c r="AP556" i="1"/>
  <c r="AU556" i="1" s="1"/>
  <c r="AW555" i="1" a="1"/>
  <c r="AW555" i="1" s="1"/>
  <c r="AV555" i="1"/>
  <c r="AR555" i="1"/>
  <c r="AP555" i="1"/>
  <c r="AU555" i="1" s="1"/>
  <c r="AW554" i="1" a="1"/>
  <c r="AW554" i="1" s="1"/>
  <c r="AV554" i="1"/>
  <c r="AR554" i="1"/>
  <c r="AP554" i="1"/>
  <c r="AU554" i="1" s="1"/>
  <c r="AW553" i="1" a="1"/>
  <c r="AW553" i="1" s="1"/>
  <c r="AV553" i="1"/>
  <c r="AU553" i="1"/>
  <c r="AR553" i="1"/>
  <c r="AP553" i="1"/>
  <c r="AQ553" i="1" s="1"/>
  <c r="AW552" i="1" a="1"/>
  <c r="AW552" i="1" s="1"/>
  <c r="AV552" i="1"/>
  <c r="AR552" i="1"/>
  <c r="AP552" i="1"/>
  <c r="AQ552" i="1" s="1"/>
  <c r="AW551" i="1" a="1"/>
  <c r="AW551" i="1" s="1"/>
  <c r="AV551" i="1"/>
  <c r="AR551" i="1"/>
  <c r="AP551" i="1"/>
  <c r="AU551" i="1" s="1"/>
  <c r="AW550" i="1" a="1"/>
  <c r="AW550" i="1" s="1"/>
  <c r="AV550" i="1"/>
  <c r="AR550" i="1"/>
  <c r="AP550" i="1"/>
  <c r="AU550" i="1" s="1"/>
  <c r="AW549" i="1" a="1"/>
  <c r="AW549" i="1" s="1"/>
  <c r="AV549" i="1"/>
  <c r="AR549" i="1"/>
  <c r="AP549" i="1"/>
  <c r="AU549" i="1" s="1"/>
  <c r="AW548" i="1" a="1"/>
  <c r="AW548" i="1" s="1"/>
  <c r="AV548" i="1"/>
  <c r="AR548" i="1"/>
  <c r="AP548" i="1"/>
  <c r="AU548" i="1" s="1"/>
  <c r="AW547" i="1" a="1"/>
  <c r="AW547" i="1" s="1"/>
  <c r="AV547" i="1"/>
  <c r="AR547" i="1"/>
  <c r="AP547" i="1"/>
  <c r="AQ547" i="1" s="1"/>
  <c r="AW546" i="1" a="1"/>
  <c r="AW546" i="1" s="1"/>
  <c r="AV546" i="1"/>
  <c r="AR546" i="1"/>
  <c r="AP546" i="1"/>
  <c r="AU546" i="1" s="1"/>
  <c r="AW545" i="1" a="1"/>
  <c r="AW545" i="1" s="1"/>
  <c r="AV545" i="1"/>
  <c r="AR545" i="1"/>
  <c r="AP545" i="1"/>
  <c r="AU545" i="1" s="1"/>
  <c r="AW544" i="1" a="1"/>
  <c r="AW544" i="1" s="1"/>
  <c r="AV544" i="1"/>
  <c r="AR544" i="1"/>
  <c r="AP544" i="1"/>
  <c r="AQ544" i="1" s="1"/>
  <c r="AW543" i="1" a="1"/>
  <c r="AW543" i="1" s="1"/>
  <c r="AV543" i="1"/>
  <c r="AR543" i="1"/>
  <c r="AP543" i="1"/>
  <c r="AU543" i="1" s="1"/>
  <c r="AW542" i="1" a="1"/>
  <c r="AW542" i="1" s="1"/>
  <c r="AV542" i="1"/>
  <c r="AR542" i="1"/>
  <c r="AP542" i="1"/>
  <c r="AU542" i="1" s="1"/>
  <c r="AW541" i="1" a="1"/>
  <c r="AW541" i="1" s="1"/>
  <c r="AV541" i="1"/>
  <c r="AR541" i="1"/>
  <c r="AP541" i="1"/>
  <c r="AU541" i="1" s="1"/>
  <c r="AW540" i="1" a="1"/>
  <c r="AW540" i="1" s="1"/>
  <c r="AV540" i="1"/>
  <c r="AR540" i="1"/>
  <c r="AP540" i="1"/>
  <c r="AU540" i="1" s="1"/>
  <c r="AW539" i="1" a="1"/>
  <c r="AW539" i="1" s="1"/>
  <c r="AV539" i="1"/>
  <c r="AR539" i="1"/>
  <c r="AP539" i="1"/>
  <c r="AU539" i="1" s="1"/>
  <c r="AW538" i="1" a="1"/>
  <c r="AW538" i="1" s="1"/>
  <c r="AV538" i="1"/>
  <c r="AR538" i="1"/>
  <c r="AP538" i="1"/>
  <c r="AU538" i="1" s="1"/>
  <c r="AW537" i="1" a="1"/>
  <c r="AW537" i="1" s="1"/>
  <c r="AV537" i="1"/>
  <c r="AR537" i="1"/>
  <c r="AP537" i="1"/>
  <c r="AU537" i="1" s="1"/>
  <c r="AW536" i="1" a="1"/>
  <c r="AW536" i="1" s="1"/>
  <c r="AV536" i="1"/>
  <c r="AR536" i="1"/>
  <c r="AP536" i="1"/>
  <c r="AU536" i="1" s="1"/>
  <c r="AW535" i="1" a="1"/>
  <c r="AW535" i="1" s="1"/>
  <c r="AV535" i="1"/>
  <c r="AR535" i="1"/>
  <c r="AP535" i="1"/>
  <c r="AU535" i="1" s="1"/>
  <c r="AW534" i="1" a="1"/>
  <c r="AW534" i="1" s="1"/>
  <c r="AV534" i="1"/>
  <c r="AR534" i="1"/>
  <c r="AP534" i="1"/>
  <c r="AU534" i="1" s="1"/>
  <c r="AW533" i="1" a="1"/>
  <c r="AW533" i="1" s="1"/>
  <c r="AV533" i="1"/>
  <c r="AR533" i="1"/>
  <c r="AP533" i="1"/>
  <c r="AU533" i="1" s="1"/>
  <c r="AW532" i="1" a="1"/>
  <c r="AW532" i="1" s="1"/>
  <c r="AV532" i="1"/>
  <c r="AR532" i="1"/>
  <c r="AP532" i="1"/>
  <c r="AQ532" i="1" s="1"/>
  <c r="AW531" i="1" a="1"/>
  <c r="AW531" i="1"/>
  <c r="AV531" i="1"/>
  <c r="AR531" i="1"/>
  <c r="AP531" i="1"/>
  <c r="AU531" i="1" s="1"/>
  <c r="AW530" i="1" a="1"/>
  <c r="AW530" i="1" s="1"/>
  <c r="AV530" i="1"/>
  <c r="AR530" i="1"/>
  <c r="AP530" i="1"/>
  <c r="AU530" i="1" s="1"/>
  <c r="AW529" i="1" a="1"/>
  <c r="AW529" i="1" s="1"/>
  <c r="AV529" i="1"/>
  <c r="AR529" i="1"/>
  <c r="AP529" i="1"/>
  <c r="AQ529" i="1" s="1"/>
  <c r="AW528" i="1" a="1"/>
  <c r="AW528" i="1" s="1"/>
  <c r="AV528" i="1"/>
  <c r="AR528" i="1"/>
  <c r="AP528" i="1"/>
  <c r="AQ528" i="1" s="1"/>
  <c r="AW527" i="1" a="1"/>
  <c r="AW527" i="1" s="1"/>
  <c r="AV527" i="1"/>
  <c r="AR527" i="1"/>
  <c r="AP527" i="1"/>
  <c r="AU527" i="1" s="1"/>
  <c r="AW526" i="1" a="1"/>
  <c r="AW526" i="1" s="1"/>
  <c r="AV526" i="1"/>
  <c r="AR526" i="1"/>
  <c r="AP526" i="1"/>
  <c r="AU526" i="1" s="1"/>
  <c r="AW525" i="1" a="1"/>
  <c r="AW525" i="1" s="1"/>
  <c r="AV525" i="1"/>
  <c r="AR525" i="1"/>
  <c r="AP525" i="1"/>
  <c r="AQ525" i="1" s="1"/>
  <c r="AW524" i="1" a="1"/>
  <c r="AW524" i="1" s="1"/>
  <c r="AV524" i="1"/>
  <c r="AR524" i="1"/>
  <c r="AP524" i="1"/>
  <c r="AU524" i="1" s="1"/>
  <c r="AW523" i="1" a="1"/>
  <c r="AW523" i="1" s="1"/>
  <c r="AV523" i="1"/>
  <c r="AR523" i="1"/>
  <c r="AP523" i="1"/>
  <c r="AQ523" i="1" s="1"/>
  <c r="AW522" i="1" a="1"/>
  <c r="AW522" i="1" s="1"/>
  <c r="AV522" i="1"/>
  <c r="AR522" i="1"/>
  <c r="AP522" i="1"/>
  <c r="AU522" i="1" s="1"/>
  <c r="AW521" i="1" a="1"/>
  <c r="AW521" i="1" s="1"/>
  <c r="AV521" i="1"/>
  <c r="AR521" i="1"/>
  <c r="AP521" i="1"/>
  <c r="AU521" i="1" s="1"/>
  <c r="AX521" i="1" s="1"/>
  <c r="AW520" i="1" a="1"/>
  <c r="AW520" i="1" s="1"/>
  <c r="AV520" i="1"/>
  <c r="AR520" i="1"/>
  <c r="AP520" i="1"/>
  <c r="AW519" i="1" a="1"/>
  <c r="AW519" i="1" s="1"/>
  <c r="AV519" i="1"/>
  <c r="AR519" i="1"/>
  <c r="AP519" i="1"/>
  <c r="AU519" i="1" s="1"/>
  <c r="AW518" i="1" a="1"/>
  <c r="AW518" i="1" s="1"/>
  <c r="AV518" i="1"/>
  <c r="AR518" i="1"/>
  <c r="AP518" i="1"/>
  <c r="AQ518" i="1" s="1"/>
  <c r="AW517" i="1" a="1"/>
  <c r="AW517" i="1" s="1"/>
  <c r="AV517" i="1"/>
  <c r="AR517" i="1"/>
  <c r="AP517" i="1"/>
  <c r="AU517" i="1" s="1"/>
  <c r="AW516" i="1" a="1"/>
  <c r="AW516" i="1" s="1"/>
  <c r="AV516" i="1"/>
  <c r="AR516" i="1"/>
  <c r="AP516" i="1"/>
  <c r="AU516" i="1" s="1"/>
  <c r="AW515" i="1" a="1"/>
  <c r="AW515" i="1" s="1"/>
  <c r="AV515" i="1"/>
  <c r="AR515" i="1"/>
  <c r="AP515" i="1"/>
  <c r="AU515" i="1" s="1"/>
  <c r="AW514" i="1" a="1"/>
  <c r="AW514" i="1" s="1"/>
  <c r="AV514" i="1"/>
  <c r="AR514" i="1"/>
  <c r="AP514" i="1"/>
  <c r="AU514" i="1" s="1"/>
  <c r="AW513" i="1" a="1"/>
  <c r="AW513" i="1" s="1"/>
  <c r="AV513" i="1"/>
  <c r="AR513" i="1"/>
  <c r="AP513" i="1"/>
  <c r="AU513" i="1" s="1"/>
  <c r="AW512" i="1" a="1"/>
  <c r="AW512" i="1" s="1"/>
  <c r="AV512" i="1"/>
  <c r="AR512" i="1"/>
  <c r="AP512" i="1"/>
  <c r="AU512" i="1" s="1"/>
  <c r="AW511" i="1" a="1"/>
  <c r="AW511" i="1" s="1"/>
  <c r="AV511" i="1"/>
  <c r="AR511" i="1"/>
  <c r="AP511" i="1"/>
  <c r="AU511" i="1" s="1"/>
  <c r="AW510" i="1" a="1"/>
  <c r="AW510" i="1" s="1"/>
  <c r="AV510" i="1"/>
  <c r="AR510" i="1"/>
  <c r="AP510" i="1"/>
  <c r="AU510" i="1" s="1"/>
  <c r="AX510" i="1" s="1"/>
  <c r="AW509" i="1" a="1"/>
  <c r="AW509" i="1" s="1"/>
  <c r="AV509" i="1"/>
  <c r="AR509" i="1"/>
  <c r="AP509" i="1"/>
  <c r="AU509" i="1" s="1"/>
  <c r="AW508" i="1" a="1"/>
  <c r="AW508" i="1" s="1"/>
  <c r="AV508" i="1"/>
  <c r="AR508" i="1"/>
  <c r="AP508" i="1"/>
  <c r="AU508" i="1" s="1"/>
  <c r="AW507" i="1" a="1"/>
  <c r="AW507" i="1" s="1"/>
  <c r="AV507" i="1"/>
  <c r="AR507" i="1"/>
  <c r="AP507" i="1"/>
  <c r="AU507" i="1" s="1"/>
  <c r="AW506" i="1" a="1"/>
  <c r="AW506" i="1" s="1"/>
  <c r="AV506" i="1"/>
  <c r="AR506" i="1"/>
  <c r="AP506" i="1"/>
  <c r="AU506" i="1" s="1"/>
  <c r="AW505" i="1" a="1"/>
  <c r="AW505" i="1" s="1"/>
  <c r="AV505" i="1"/>
  <c r="AR505" i="1"/>
  <c r="AP505" i="1"/>
  <c r="AU505" i="1" s="1"/>
  <c r="AW504" i="1" a="1"/>
  <c r="AW504" i="1" s="1"/>
  <c r="AV504" i="1"/>
  <c r="AU504" i="1"/>
  <c r="AR504" i="1"/>
  <c r="AP504" i="1"/>
  <c r="AQ504" i="1" s="1"/>
  <c r="AW503" i="1" a="1"/>
  <c r="AW503" i="1" s="1"/>
  <c r="AV503" i="1"/>
  <c r="AR503" i="1"/>
  <c r="AP503" i="1"/>
  <c r="AU503" i="1" s="1"/>
  <c r="AW502" i="1" a="1"/>
  <c r="AW502" i="1" s="1"/>
  <c r="AV502" i="1"/>
  <c r="AR502" i="1"/>
  <c r="AP502" i="1"/>
  <c r="AU502" i="1" s="1"/>
  <c r="AW501" i="1" a="1"/>
  <c r="AW501" i="1" s="1"/>
  <c r="AV501" i="1"/>
  <c r="AR501" i="1"/>
  <c r="AP501" i="1"/>
  <c r="AU501" i="1" s="1"/>
  <c r="AW500" i="1" a="1"/>
  <c r="AW500" i="1" s="1"/>
  <c r="AV500" i="1"/>
  <c r="AR500" i="1"/>
  <c r="AP500" i="1"/>
  <c r="AU500" i="1" s="1"/>
  <c r="AW499" i="1" a="1"/>
  <c r="AW499" i="1" s="1"/>
  <c r="AV499" i="1"/>
  <c r="AR499" i="1"/>
  <c r="AP499" i="1"/>
  <c r="AU499" i="1" s="1"/>
  <c r="AW498" i="1" a="1"/>
  <c r="AW498" i="1" s="1"/>
  <c r="AV498" i="1"/>
  <c r="AR498" i="1"/>
  <c r="AP498" i="1"/>
  <c r="AU498" i="1" s="1"/>
  <c r="AW497" i="1" a="1"/>
  <c r="AW497" i="1" s="1"/>
  <c r="AV497" i="1"/>
  <c r="AR497" i="1"/>
  <c r="AP497" i="1"/>
  <c r="AQ497" i="1" s="1"/>
  <c r="AW496" i="1" a="1"/>
  <c r="AW496" i="1" s="1"/>
  <c r="AV496" i="1"/>
  <c r="AR496" i="1"/>
  <c r="AP496" i="1"/>
  <c r="AU496" i="1" s="1"/>
  <c r="AW495" i="1" a="1"/>
  <c r="AW495" i="1" s="1"/>
  <c r="AV495" i="1"/>
  <c r="AR495" i="1"/>
  <c r="AP495" i="1"/>
  <c r="AU495" i="1" s="1"/>
  <c r="AW494" i="1" a="1"/>
  <c r="AW494" i="1"/>
  <c r="AV494" i="1"/>
  <c r="AR494" i="1"/>
  <c r="AP494" i="1"/>
  <c r="AU494" i="1" s="1"/>
  <c r="AW493" i="1" a="1"/>
  <c r="AW493" i="1" s="1"/>
  <c r="AV493" i="1"/>
  <c r="AR493" i="1"/>
  <c r="AP493" i="1"/>
  <c r="AU493" i="1" s="1"/>
  <c r="AW492" i="1" a="1"/>
  <c r="AW492" i="1" s="1"/>
  <c r="AV492" i="1"/>
  <c r="AR492" i="1"/>
  <c r="AP492" i="1"/>
  <c r="AU492" i="1" s="1"/>
  <c r="AW491" i="1" a="1"/>
  <c r="AW491" i="1" s="1"/>
  <c r="AV491" i="1"/>
  <c r="AR491" i="1"/>
  <c r="AP491" i="1"/>
  <c r="AU491" i="1" s="1"/>
  <c r="AW490" i="1" a="1"/>
  <c r="AW490" i="1" s="1"/>
  <c r="AV490" i="1"/>
  <c r="AR490" i="1"/>
  <c r="AP490" i="1"/>
  <c r="AU490" i="1" s="1"/>
  <c r="AW489" i="1" a="1"/>
  <c r="AW489" i="1" s="1"/>
  <c r="AV489" i="1"/>
  <c r="AR489" i="1"/>
  <c r="AP489" i="1"/>
  <c r="AQ489" i="1" s="1"/>
  <c r="AW488" i="1" a="1"/>
  <c r="AW488" i="1" s="1"/>
  <c r="AV488" i="1"/>
  <c r="AR488" i="1"/>
  <c r="AP488" i="1"/>
  <c r="AQ488" i="1" s="1"/>
  <c r="AW487" i="1" a="1"/>
  <c r="AW487" i="1" s="1"/>
  <c r="AV487" i="1"/>
  <c r="AR487" i="1"/>
  <c r="AP487" i="1"/>
  <c r="AU487" i="1" s="1"/>
  <c r="AW486" i="1" a="1"/>
  <c r="AW486" i="1" s="1"/>
  <c r="AV486" i="1"/>
  <c r="AR486" i="1"/>
  <c r="AP486" i="1"/>
  <c r="AU486" i="1" s="1"/>
  <c r="AW485" i="1" a="1"/>
  <c r="AW485" i="1" s="1"/>
  <c r="AV485" i="1"/>
  <c r="AR485" i="1"/>
  <c r="AP485" i="1"/>
  <c r="AU485" i="1" s="1"/>
  <c r="AW484" i="1" a="1"/>
  <c r="AW484" i="1" s="1"/>
  <c r="AV484" i="1"/>
  <c r="AR484" i="1"/>
  <c r="AP484" i="1"/>
  <c r="AU484" i="1" s="1"/>
  <c r="AW483" i="1" a="1"/>
  <c r="AW483" i="1" s="1"/>
  <c r="AV483" i="1"/>
  <c r="AR483" i="1"/>
  <c r="AP483" i="1"/>
  <c r="AQ483" i="1" s="1"/>
  <c r="AW482" i="1" a="1"/>
  <c r="AW482" i="1" s="1"/>
  <c r="AV482" i="1"/>
  <c r="AR482" i="1"/>
  <c r="AP482" i="1"/>
  <c r="AU482" i="1" s="1"/>
  <c r="AW481" i="1" a="1"/>
  <c r="AW481" i="1" s="1"/>
  <c r="AV481" i="1"/>
  <c r="AR481" i="1"/>
  <c r="AP481" i="1"/>
  <c r="AU481" i="1" s="1"/>
  <c r="AW480" i="1" a="1"/>
  <c r="AW480" i="1" s="1"/>
  <c r="AV480" i="1"/>
  <c r="AR480" i="1"/>
  <c r="AP480" i="1"/>
  <c r="AU480" i="1" s="1"/>
  <c r="AW479" i="1" a="1"/>
  <c r="AW479" i="1" s="1"/>
  <c r="AV479" i="1"/>
  <c r="AR479" i="1"/>
  <c r="AP479" i="1"/>
  <c r="AQ479" i="1" s="1"/>
  <c r="AW478" i="1" a="1"/>
  <c r="AW478" i="1" s="1"/>
  <c r="AV478" i="1"/>
  <c r="AR478" i="1"/>
  <c r="AP478" i="1"/>
  <c r="AU478" i="1" s="1"/>
  <c r="AW477" i="1" a="1"/>
  <c r="AW477" i="1" s="1"/>
  <c r="AV477" i="1"/>
  <c r="AR477" i="1"/>
  <c r="AP477" i="1"/>
  <c r="AU477" i="1" s="1"/>
  <c r="AW476" i="1" a="1"/>
  <c r="AW476" i="1" s="1"/>
  <c r="AV476" i="1"/>
  <c r="AR476" i="1"/>
  <c r="AP476" i="1"/>
  <c r="AU476" i="1" s="1"/>
  <c r="AW475" i="1" a="1"/>
  <c r="AW475" i="1" s="1"/>
  <c r="AV475" i="1"/>
  <c r="AR475" i="1"/>
  <c r="AP475" i="1"/>
  <c r="AU475" i="1" s="1"/>
  <c r="AW474" i="1" a="1"/>
  <c r="AW474" i="1" s="1"/>
  <c r="AV474" i="1"/>
  <c r="AR474" i="1"/>
  <c r="AP474" i="1"/>
  <c r="AQ474" i="1" s="1"/>
  <c r="AW473" i="1" a="1"/>
  <c r="AW473" i="1" s="1"/>
  <c r="AV473" i="1"/>
  <c r="AR473" i="1"/>
  <c r="AP473" i="1"/>
  <c r="AQ473" i="1" s="1"/>
  <c r="AW472" i="1" a="1"/>
  <c r="AW472" i="1" s="1"/>
  <c r="AV472" i="1"/>
  <c r="AR472" i="1"/>
  <c r="AP472" i="1"/>
  <c r="AU472" i="1" s="1"/>
  <c r="AW471" i="1" a="1"/>
  <c r="AW471" i="1" s="1"/>
  <c r="AV471" i="1"/>
  <c r="AR471" i="1"/>
  <c r="AP471" i="1"/>
  <c r="AU471" i="1" s="1"/>
  <c r="AW470" i="1" a="1"/>
  <c r="AW470" i="1" s="1"/>
  <c r="AV470" i="1"/>
  <c r="AR470" i="1"/>
  <c r="AP470" i="1"/>
  <c r="AU470" i="1" s="1"/>
  <c r="AW469" i="1" a="1"/>
  <c r="AW469" i="1" s="1"/>
  <c r="AV469" i="1"/>
  <c r="AR469" i="1"/>
  <c r="AP469" i="1"/>
  <c r="AU469" i="1" s="1"/>
  <c r="AW468" i="1" a="1"/>
  <c r="AW468" i="1" s="1"/>
  <c r="AV468" i="1"/>
  <c r="AR468" i="1"/>
  <c r="AP468" i="1"/>
  <c r="AU468" i="1" s="1"/>
  <c r="AW467" i="1" a="1"/>
  <c r="AW467" i="1" s="1"/>
  <c r="AV467" i="1"/>
  <c r="AR467" i="1"/>
  <c r="AP467" i="1"/>
  <c r="AU467" i="1" s="1"/>
  <c r="AW466" i="1" a="1"/>
  <c r="AW466" i="1" s="1"/>
  <c r="AV466" i="1"/>
  <c r="AR466" i="1"/>
  <c r="AP466" i="1"/>
  <c r="AU466" i="1" s="1"/>
  <c r="AW465" i="1" a="1"/>
  <c r="AW465" i="1" s="1"/>
  <c r="AV465" i="1"/>
  <c r="AR465" i="1"/>
  <c r="AP465" i="1"/>
  <c r="AU465" i="1" s="1"/>
  <c r="AW464" i="1" a="1"/>
  <c r="AW464" i="1" s="1"/>
  <c r="AV464" i="1"/>
  <c r="AR464" i="1"/>
  <c r="AP464" i="1"/>
  <c r="AU464" i="1" s="1"/>
  <c r="AW463" i="1" a="1"/>
  <c r="AW463" i="1" s="1"/>
  <c r="AV463" i="1"/>
  <c r="AR463" i="1"/>
  <c r="AP463" i="1"/>
  <c r="AU463" i="1" s="1"/>
  <c r="AW462" i="1" a="1"/>
  <c r="AW462" i="1" s="1"/>
  <c r="AV462" i="1"/>
  <c r="AR462" i="1"/>
  <c r="AP462" i="1"/>
  <c r="AW461" i="1" a="1"/>
  <c r="AW461" i="1" s="1"/>
  <c r="AV461" i="1"/>
  <c r="AR461" i="1"/>
  <c r="AP461" i="1"/>
  <c r="AQ461" i="1" s="1"/>
  <c r="AW460" i="1" a="1"/>
  <c r="AW460" i="1" s="1"/>
  <c r="AV460" i="1"/>
  <c r="AR460" i="1"/>
  <c r="AP460" i="1"/>
  <c r="AW459" i="1" a="1"/>
  <c r="AW459" i="1" s="1"/>
  <c r="AV459" i="1"/>
  <c r="AR459" i="1"/>
  <c r="AP459" i="1"/>
  <c r="AU459" i="1" s="1"/>
  <c r="AW458" i="1" a="1"/>
  <c r="AW458" i="1" s="1"/>
  <c r="AV458" i="1"/>
  <c r="AR458" i="1"/>
  <c r="AP458" i="1"/>
  <c r="AU458" i="1" s="1"/>
  <c r="AW457" i="1" a="1"/>
  <c r="AW457" i="1" s="1"/>
  <c r="AV457" i="1"/>
  <c r="AR457" i="1"/>
  <c r="AP457" i="1"/>
  <c r="AU457" i="1" s="1"/>
  <c r="AW456" i="1" a="1"/>
  <c r="AW456" i="1" s="1"/>
  <c r="AV456" i="1"/>
  <c r="AR456" i="1"/>
  <c r="AP456" i="1"/>
  <c r="AQ456" i="1" s="1"/>
  <c r="AW455" i="1" a="1"/>
  <c r="AW455" i="1" s="1"/>
  <c r="AV455" i="1"/>
  <c r="AR455" i="1"/>
  <c r="AP455" i="1"/>
  <c r="AQ455" i="1" s="1"/>
  <c r="AW454" i="1" a="1"/>
  <c r="AW454" i="1" s="1"/>
  <c r="AV454" i="1"/>
  <c r="AR454" i="1"/>
  <c r="AP454" i="1"/>
  <c r="AU454" i="1" s="1"/>
  <c r="AW453" i="1" a="1"/>
  <c r="AW453" i="1" s="1"/>
  <c r="AV453" i="1"/>
  <c r="AR453" i="1"/>
  <c r="AP453" i="1"/>
  <c r="AU453" i="1" s="1"/>
  <c r="AW452" i="1" a="1"/>
  <c r="AW452" i="1" s="1"/>
  <c r="AV452" i="1"/>
  <c r="AR452" i="1"/>
  <c r="AP452" i="1"/>
  <c r="AQ452" i="1" s="1"/>
  <c r="AW451" i="1" a="1"/>
  <c r="AW451" i="1" s="1"/>
  <c r="AV451" i="1"/>
  <c r="AR451" i="1"/>
  <c r="AP451" i="1"/>
  <c r="AU451" i="1" s="1"/>
  <c r="AW450" i="1" a="1"/>
  <c r="AW450" i="1" s="1"/>
  <c r="AV450" i="1"/>
  <c r="AR450" i="1"/>
  <c r="AP450" i="1"/>
  <c r="AU450" i="1" s="1"/>
  <c r="AW449" i="1" a="1"/>
  <c r="AW449" i="1" s="1"/>
  <c r="AV449" i="1"/>
  <c r="AR449" i="1"/>
  <c r="AP449" i="1"/>
  <c r="AU449" i="1" s="1"/>
  <c r="AW448" i="1" a="1"/>
  <c r="AW448" i="1" s="1"/>
  <c r="AV448" i="1"/>
  <c r="AR448" i="1"/>
  <c r="AP448" i="1"/>
  <c r="AU448" i="1" s="1"/>
  <c r="AW447" i="1" a="1"/>
  <c r="AW447" i="1" s="1"/>
  <c r="AV447" i="1"/>
  <c r="AR447" i="1"/>
  <c r="AP447" i="1"/>
  <c r="AQ447" i="1" s="1"/>
  <c r="AW446" i="1" a="1"/>
  <c r="AW446" i="1" s="1"/>
  <c r="AV446" i="1"/>
  <c r="AR446" i="1"/>
  <c r="AP446" i="1"/>
  <c r="AU446" i="1" s="1"/>
  <c r="AW445" i="1" a="1"/>
  <c r="AW445" i="1" s="1"/>
  <c r="AV445" i="1"/>
  <c r="AR445" i="1"/>
  <c r="AP445" i="1"/>
  <c r="AU445" i="1" s="1"/>
  <c r="AW444" i="1" a="1"/>
  <c r="AW444" i="1" s="1"/>
  <c r="AV444" i="1"/>
  <c r="AR444" i="1"/>
  <c r="AP444" i="1"/>
  <c r="AU444" i="1" s="1"/>
  <c r="AW443" i="1" a="1"/>
  <c r="AW443" i="1" s="1"/>
  <c r="AV443" i="1"/>
  <c r="AR443" i="1"/>
  <c r="AP443" i="1"/>
  <c r="AU443" i="1" s="1"/>
  <c r="AW442" i="1" a="1"/>
  <c r="AW442" i="1" s="1"/>
  <c r="AV442" i="1"/>
  <c r="AR442" i="1"/>
  <c r="AP442" i="1"/>
  <c r="AU442" i="1" s="1"/>
  <c r="AW441" i="1" a="1"/>
  <c r="AW441" i="1" s="1"/>
  <c r="AV441" i="1"/>
  <c r="AR441" i="1"/>
  <c r="AP441" i="1"/>
  <c r="AU441" i="1" s="1"/>
  <c r="AW440" i="1" a="1"/>
  <c r="AW440" i="1" s="1"/>
  <c r="AV440" i="1"/>
  <c r="AR440" i="1"/>
  <c r="AP440" i="1"/>
  <c r="AU440" i="1" s="1"/>
  <c r="AW439" i="1" a="1"/>
  <c r="AW439" i="1" s="1"/>
  <c r="AV439" i="1"/>
  <c r="AR439" i="1"/>
  <c r="AP439" i="1"/>
  <c r="AU439" i="1" s="1"/>
  <c r="AW438" i="1" a="1"/>
  <c r="AW438" i="1" s="1"/>
  <c r="AV438" i="1"/>
  <c r="AR438" i="1"/>
  <c r="AP438" i="1"/>
  <c r="AU438" i="1" s="1"/>
  <c r="AW437" i="1" a="1"/>
  <c r="AW437" i="1" s="1"/>
  <c r="AV437" i="1"/>
  <c r="AR437" i="1"/>
  <c r="AP437" i="1"/>
  <c r="AU437" i="1" s="1"/>
  <c r="AW436" i="1" a="1"/>
  <c r="AW436" i="1" s="1"/>
  <c r="AV436" i="1"/>
  <c r="AR436" i="1"/>
  <c r="AP436" i="1"/>
  <c r="AU436" i="1" s="1"/>
  <c r="AW435" i="1" a="1"/>
  <c r="AW435" i="1" s="1"/>
  <c r="AV435" i="1"/>
  <c r="AR435" i="1"/>
  <c r="AP435" i="1"/>
  <c r="AW434" i="1" a="1"/>
  <c r="AW434" i="1" s="1"/>
  <c r="AV434" i="1"/>
  <c r="AR434" i="1"/>
  <c r="AP434" i="1"/>
  <c r="AU434" i="1" s="1"/>
  <c r="AW433" i="1" a="1"/>
  <c r="AW433" i="1" s="1"/>
  <c r="AV433" i="1"/>
  <c r="AR433" i="1"/>
  <c r="AP433" i="1"/>
  <c r="AU433" i="1" s="1"/>
  <c r="AW432" i="1" a="1"/>
  <c r="AW432" i="1" s="1"/>
  <c r="AV432" i="1"/>
  <c r="AR432" i="1"/>
  <c r="AP432" i="1"/>
  <c r="AU432" i="1" s="1"/>
  <c r="AW431" i="1" a="1"/>
  <c r="AW431" i="1" s="1"/>
  <c r="AV431" i="1"/>
  <c r="AR431" i="1"/>
  <c r="AP431" i="1"/>
  <c r="AW430" i="1" a="1"/>
  <c r="AW430" i="1" s="1"/>
  <c r="AV430" i="1"/>
  <c r="AR430" i="1"/>
  <c r="AP430" i="1"/>
  <c r="AU430" i="1" s="1"/>
  <c r="AW429" i="1" a="1"/>
  <c r="AW429" i="1" s="1"/>
  <c r="AV429" i="1"/>
  <c r="AR429" i="1"/>
  <c r="AP429" i="1"/>
  <c r="AW428" i="1" a="1"/>
  <c r="AW428" i="1" s="1"/>
  <c r="AV428" i="1"/>
  <c r="AR428" i="1"/>
  <c r="AP428" i="1"/>
  <c r="AQ428" i="1" s="1"/>
  <c r="AW427" i="1" a="1"/>
  <c r="AW427" i="1" s="1"/>
  <c r="AV427" i="1"/>
  <c r="AR427" i="1"/>
  <c r="AP427" i="1"/>
  <c r="AU427" i="1" s="1"/>
  <c r="AW426" i="1" a="1"/>
  <c r="AW426" i="1" s="1"/>
  <c r="AV426" i="1"/>
  <c r="AR426" i="1"/>
  <c r="AP426" i="1"/>
  <c r="AQ426" i="1" s="1"/>
  <c r="AW425" i="1" a="1"/>
  <c r="AW425" i="1" s="1"/>
  <c r="AV425" i="1"/>
  <c r="AR425" i="1"/>
  <c r="AP425" i="1"/>
  <c r="AU425" i="1" s="1"/>
  <c r="AW424" i="1" a="1"/>
  <c r="AW424" i="1" s="1"/>
  <c r="AV424" i="1"/>
  <c r="AR424" i="1"/>
  <c r="AP424" i="1"/>
  <c r="AQ424" i="1" s="1"/>
  <c r="AS424" i="1" s="1"/>
  <c r="AW423" i="1" a="1"/>
  <c r="AW423" i="1" s="1"/>
  <c r="AV423" i="1"/>
  <c r="AR423" i="1"/>
  <c r="AP423" i="1"/>
  <c r="AU423" i="1" s="1"/>
  <c r="AW422" i="1" a="1"/>
  <c r="AW422" i="1" s="1"/>
  <c r="AV422" i="1"/>
  <c r="AR422" i="1"/>
  <c r="AP422" i="1"/>
  <c r="AW421" i="1" a="1"/>
  <c r="AW421" i="1" s="1"/>
  <c r="AV421" i="1"/>
  <c r="AR421" i="1"/>
  <c r="AP421" i="1"/>
  <c r="AU421" i="1" s="1"/>
  <c r="AW420" i="1" a="1"/>
  <c r="AW420" i="1" s="1"/>
  <c r="AV420" i="1"/>
  <c r="AR420" i="1"/>
  <c r="AP420" i="1"/>
  <c r="AW419" i="1" a="1"/>
  <c r="AW419" i="1" s="1"/>
  <c r="AV419" i="1"/>
  <c r="AR419" i="1"/>
  <c r="AQ419" i="1"/>
  <c r="AP419" i="1"/>
  <c r="AU419" i="1" s="1"/>
  <c r="AW418" i="1" a="1"/>
  <c r="AW418" i="1" s="1"/>
  <c r="AV418" i="1"/>
  <c r="AR418" i="1"/>
  <c r="AP418" i="1"/>
  <c r="AU418" i="1" s="1"/>
  <c r="AW417" i="1" a="1"/>
  <c r="AW417" i="1" s="1"/>
  <c r="AV417" i="1"/>
  <c r="AR417" i="1"/>
  <c r="AP417" i="1"/>
  <c r="AU417" i="1" s="1"/>
  <c r="AW416" i="1" a="1"/>
  <c r="AW416" i="1" s="1"/>
  <c r="AV416" i="1"/>
  <c r="AR416" i="1"/>
  <c r="AQ416" i="1"/>
  <c r="AP416" i="1"/>
  <c r="AU416" i="1" s="1"/>
  <c r="AW415" i="1" a="1"/>
  <c r="AW415" i="1" s="1"/>
  <c r="AV415" i="1"/>
  <c r="AR415" i="1"/>
  <c r="AP415" i="1"/>
  <c r="AU415" i="1" s="1"/>
  <c r="AW414" i="1" a="1"/>
  <c r="AW414" i="1" s="1"/>
  <c r="AV414" i="1"/>
  <c r="AR414" i="1"/>
  <c r="AP414" i="1"/>
  <c r="AU414" i="1" s="1"/>
  <c r="AW413" i="1" a="1"/>
  <c r="AW413" i="1" s="1"/>
  <c r="AV413" i="1"/>
  <c r="AR413" i="1"/>
  <c r="AP413" i="1"/>
  <c r="AU413" i="1" s="1"/>
  <c r="AW412" i="1" a="1"/>
  <c r="AW412" i="1" s="1"/>
  <c r="AV412" i="1"/>
  <c r="AR412" i="1"/>
  <c r="AP412" i="1"/>
  <c r="AU412" i="1" s="1"/>
  <c r="AW411" i="1" a="1"/>
  <c r="AW411" i="1" s="1"/>
  <c r="AV411" i="1"/>
  <c r="AR411" i="1"/>
  <c r="AP411" i="1"/>
  <c r="AQ411" i="1" s="1"/>
  <c r="AW410" i="1" a="1"/>
  <c r="AW410" i="1" s="1"/>
  <c r="AV410" i="1"/>
  <c r="AR410" i="1"/>
  <c r="AP410" i="1"/>
  <c r="AU410" i="1" s="1"/>
  <c r="AW409" i="1" a="1"/>
  <c r="AW409" i="1" s="1"/>
  <c r="AV409" i="1"/>
  <c r="AR409" i="1"/>
  <c r="AP409" i="1"/>
  <c r="AU409" i="1" s="1"/>
  <c r="AW408" i="1" a="1"/>
  <c r="AW408" i="1" s="1"/>
  <c r="AV408" i="1"/>
  <c r="AR408" i="1"/>
  <c r="AP408" i="1"/>
  <c r="AU408" i="1" s="1"/>
  <c r="AW407" i="1" a="1"/>
  <c r="AW407" i="1" s="1"/>
  <c r="AV407" i="1"/>
  <c r="AR407" i="1"/>
  <c r="AP407" i="1"/>
  <c r="AU407" i="1" s="1"/>
  <c r="AW406" i="1" a="1"/>
  <c r="AW406" i="1" s="1"/>
  <c r="AV406" i="1"/>
  <c r="AR406" i="1"/>
  <c r="AP406" i="1"/>
  <c r="AU406" i="1" s="1"/>
  <c r="AW405" i="1" a="1"/>
  <c r="AW405" i="1" s="1"/>
  <c r="AV405" i="1"/>
  <c r="AR405" i="1"/>
  <c r="AP405" i="1"/>
  <c r="AU405" i="1" s="1"/>
  <c r="AW404" i="1" a="1"/>
  <c r="AW404" i="1" s="1"/>
  <c r="AV404" i="1"/>
  <c r="AR404" i="1"/>
  <c r="AP404" i="1"/>
  <c r="AU404" i="1" s="1"/>
  <c r="AW403" i="1" a="1"/>
  <c r="AW403" i="1" s="1"/>
  <c r="AV403" i="1"/>
  <c r="AR403" i="1"/>
  <c r="AP403" i="1"/>
  <c r="AU403" i="1" s="1"/>
  <c r="AW402" i="1" a="1"/>
  <c r="AW402" i="1" s="1"/>
  <c r="AV402" i="1"/>
  <c r="AR402" i="1"/>
  <c r="AP402" i="1"/>
  <c r="AQ402" i="1" s="1"/>
  <c r="AW401" i="1" a="1"/>
  <c r="AW401" i="1" s="1"/>
  <c r="AV401" i="1"/>
  <c r="AR401" i="1"/>
  <c r="AP401" i="1"/>
  <c r="AU401" i="1" s="1"/>
  <c r="AW400" i="1" a="1"/>
  <c r="AW400" i="1" s="1"/>
  <c r="AV400" i="1"/>
  <c r="AR400" i="1"/>
  <c r="AP400" i="1"/>
  <c r="AU400" i="1" s="1"/>
  <c r="AW399" i="1" a="1"/>
  <c r="AW399" i="1" s="1"/>
  <c r="AV399" i="1"/>
  <c r="AR399" i="1"/>
  <c r="AP399" i="1"/>
  <c r="AQ399" i="1" s="1"/>
  <c r="AW398" i="1" a="1"/>
  <c r="AW398" i="1" s="1"/>
  <c r="AV398" i="1"/>
  <c r="AR398" i="1"/>
  <c r="AP398" i="1"/>
  <c r="AU398" i="1" s="1"/>
  <c r="AW397" i="1" a="1"/>
  <c r="AW397" i="1" s="1"/>
  <c r="AV397" i="1"/>
  <c r="AR397" i="1"/>
  <c r="AP397" i="1"/>
  <c r="AU397" i="1" s="1"/>
  <c r="AW396" i="1" a="1"/>
  <c r="AW396" i="1" s="1"/>
  <c r="AV396" i="1"/>
  <c r="AR396" i="1"/>
  <c r="AP396" i="1"/>
  <c r="AU396" i="1" s="1"/>
  <c r="AW395" i="1" a="1"/>
  <c r="AW395" i="1" s="1"/>
  <c r="AV395" i="1"/>
  <c r="AR395" i="1"/>
  <c r="AP395" i="1"/>
  <c r="AQ395" i="1" s="1"/>
  <c r="AW394" i="1" a="1"/>
  <c r="AW394" i="1" s="1"/>
  <c r="AV394" i="1"/>
  <c r="AR394" i="1"/>
  <c r="AP394" i="1"/>
  <c r="AQ394" i="1" s="1"/>
  <c r="AW393" i="1" a="1"/>
  <c r="AW393" i="1" s="1"/>
  <c r="AV393" i="1"/>
  <c r="AR393" i="1"/>
  <c r="AP393" i="1"/>
  <c r="AU393" i="1" s="1"/>
  <c r="AW392" i="1" a="1"/>
  <c r="AW392" i="1" s="1"/>
  <c r="AV392" i="1"/>
  <c r="AR392" i="1"/>
  <c r="AP392" i="1"/>
  <c r="AQ392" i="1" s="1"/>
  <c r="AW391" i="1" a="1"/>
  <c r="AW391" i="1" s="1"/>
  <c r="AV391" i="1"/>
  <c r="AR391" i="1"/>
  <c r="AP391" i="1"/>
  <c r="AU391" i="1" s="1"/>
  <c r="AW390" i="1" a="1"/>
  <c r="AW390" i="1" s="1"/>
  <c r="AV390" i="1"/>
  <c r="AR390" i="1"/>
  <c r="AP390" i="1"/>
  <c r="AU390" i="1" s="1"/>
  <c r="AW389" i="1" a="1"/>
  <c r="AW389" i="1" s="1"/>
  <c r="AV389" i="1"/>
  <c r="AR389" i="1"/>
  <c r="AP389" i="1"/>
  <c r="AU389" i="1" s="1"/>
  <c r="AW388" i="1" a="1"/>
  <c r="AW388" i="1" s="1"/>
  <c r="AV388" i="1"/>
  <c r="AR388" i="1"/>
  <c r="AP388" i="1"/>
  <c r="AU388" i="1" s="1"/>
  <c r="AW387" i="1" a="1"/>
  <c r="AW387" i="1" s="1"/>
  <c r="AV387" i="1"/>
  <c r="AR387" i="1"/>
  <c r="AP387" i="1"/>
  <c r="AU387" i="1" s="1"/>
  <c r="AW386" i="1" a="1"/>
  <c r="AW386" i="1" s="1"/>
  <c r="AV386" i="1"/>
  <c r="AR386" i="1"/>
  <c r="AP386" i="1"/>
  <c r="AU386" i="1" s="1"/>
  <c r="AW385" i="1" a="1"/>
  <c r="AW385" i="1" s="1"/>
  <c r="AV385" i="1"/>
  <c r="AR385" i="1"/>
  <c r="AP385" i="1"/>
  <c r="AW384" i="1" a="1"/>
  <c r="AW384" i="1" s="1"/>
  <c r="AV384" i="1"/>
  <c r="AR384" i="1"/>
  <c r="AP384" i="1"/>
  <c r="AW383" i="1" a="1"/>
  <c r="AW383" i="1" s="1"/>
  <c r="AV383" i="1"/>
  <c r="AR383" i="1"/>
  <c r="AP383" i="1"/>
  <c r="AU383" i="1" s="1"/>
  <c r="AW382" i="1" a="1"/>
  <c r="AW382" i="1" s="1"/>
  <c r="AV382" i="1"/>
  <c r="AR382" i="1"/>
  <c r="AP382" i="1"/>
  <c r="AU382" i="1" s="1"/>
  <c r="AW381" i="1" a="1"/>
  <c r="AW381" i="1" s="1"/>
  <c r="AV381" i="1"/>
  <c r="AR381" i="1"/>
  <c r="AP381" i="1"/>
  <c r="AU381" i="1" s="1"/>
  <c r="AW380" i="1" a="1"/>
  <c r="AW380" i="1" s="1"/>
  <c r="AV380" i="1"/>
  <c r="AR380" i="1"/>
  <c r="AP380" i="1"/>
  <c r="AQ380" i="1" s="1"/>
  <c r="AW379" i="1" a="1"/>
  <c r="AW379" i="1" s="1"/>
  <c r="AV379" i="1"/>
  <c r="AR379" i="1"/>
  <c r="AP379" i="1"/>
  <c r="AU379" i="1" s="1"/>
  <c r="AW378" i="1" a="1"/>
  <c r="AW378" i="1" s="1"/>
  <c r="AV378" i="1"/>
  <c r="AR378" i="1"/>
  <c r="AP378" i="1"/>
  <c r="AQ378" i="1" s="1"/>
  <c r="AS378" i="1" s="1"/>
  <c r="AW377" i="1" a="1"/>
  <c r="AW377" i="1" s="1"/>
  <c r="AV377" i="1"/>
  <c r="AR377" i="1"/>
  <c r="AP377" i="1"/>
  <c r="AQ377" i="1" s="1"/>
  <c r="AW376" i="1" a="1"/>
  <c r="AW376" i="1" s="1"/>
  <c r="AV376" i="1"/>
  <c r="AR376" i="1"/>
  <c r="AP376" i="1"/>
  <c r="AU376" i="1" s="1"/>
  <c r="AW375" i="1" a="1"/>
  <c r="AW375" i="1" s="1"/>
  <c r="AV375" i="1"/>
  <c r="AR375" i="1"/>
  <c r="AP375" i="1"/>
  <c r="AQ375" i="1" s="1"/>
  <c r="AW374" i="1" a="1"/>
  <c r="AW374" i="1" s="1"/>
  <c r="AV374" i="1"/>
  <c r="AR374" i="1"/>
  <c r="AP374" i="1"/>
  <c r="AU374" i="1" s="1"/>
  <c r="AW373" i="1" a="1"/>
  <c r="AW373" i="1" s="1"/>
  <c r="AV373" i="1"/>
  <c r="AR373" i="1"/>
  <c r="AP373" i="1"/>
  <c r="AU373" i="1" s="1"/>
  <c r="AW372" i="1" a="1"/>
  <c r="AW372" i="1" s="1"/>
  <c r="AV372" i="1"/>
  <c r="AR372" i="1"/>
  <c r="AP372" i="1"/>
  <c r="AQ372" i="1" s="1"/>
  <c r="AW371" i="1" a="1"/>
  <c r="AW371" i="1" s="1"/>
  <c r="AV371" i="1"/>
  <c r="AR371" i="1"/>
  <c r="AP371" i="1"/>
  <c r="AU371" i="1" s="1"/>
  <c r="AW370" i="1" a="1"/>
  <c r="AW370" i="1" s="1"/>
  <c r="AV370" i="1"/>
  <c r="AR370" i="1"/>
  <c r="AP370" i="1"/>
  <c r="AU370" i="1" s="1"/>
  <c r="AW369" i="1" a="1"/>
  <c r="AW369" i="1" s="1"/>
  <c r="AV369" i="1"/>
  <c r="AR369" i="1"/>
  <c r="AP369" i="1"/>
  <c r="AQ369" i="1" s="1"/>
  <c r="AW368" i="1" a="1"/>
  <c r="AW368" i="1" s="1"/>
  <c r="AV368" i="1"/>
  <c r="AR368" i="1"/>
  <c r="AP368" i="1"/>
  <c r="AW367" i="1" a="1"/>
  <c r="AW367" i="1" s="1"/>
  <c r="AV367" i="1"/>
  <c r="AR367" i="1"/>
  <c r="AP367" i="1"/>
  <c r="AU367" i="1" s="1"/>
  <c r="AW366" i="1" a="1"/>
  <c r="AW366" i="1" s="1"/>
  <c r="AV366" i="1"/>
  <c r="AR366" i="1"/>
  <c r="AP366" i="1"/>
  <c r="AU366" i="1" s="1"/>
  <c r="AW365" i="1" a="1"/>
  <c r="AW365" i="1" s="1"/>
  <c r="AV365" i="1"/>
  <c r="AR365" i="1"/>
  <c r="AP365" i="1"/>
  <c r="AU365" i="1" s="1"/>
  <c r="AW364" i="1" a="1"/>
  <c r="AW364" i="1" s="1"/>
  <c r="AV364" i="1"/>
  <c r="AR364" i="1"/>
  <c r="AP364" i="1"/>
  <c r="AU364" i="1" s="1"/>
  <c r="AX364" i="1" s="1"/>
  <c r="AW363" i="1" a="1"/>
  <c r="AW363" i="1" s="1"/>
  <c r="AV363" i="1"/>
  <c r="AR363" i="1"/>
  <c r="AP363" i="1"/>
  <c r="AQ363" i="1" s="1"/>
  <c r="AW362" i="1" a="1"/>
  <c r="AW362" i="1" s="1"/>
  <c r="AV362" i="1"/>
  <c r="AR362" i="1"/>
  <c r="AP362" i="1"/>
  <c r="AQ362" i="1" s="1"/>
  <c r="AW361" i="1" a="1"/>
  <c r="AW361" i="1" s="1"/>
  <c r="AV361" i="1"/>
  <c r="AR361" i="1"/>
  <c r="AP361" i="1"/>
  <c r="AU361" i="1" s="1"/>
  <c r="AW360" i="1" a="1"/>
  <c r="AW360" i="1" s="1"/>
  <c r="AV360" i="1"/>
  <c r="AR360" i="1"/>
  <c r="AP360" i="1"/>
  <c r="AW359" i="1" a="1"/>
  <c r="AW359" i="1" s="1"/>
  <c r="AV359" i="1"/>
  <c r="AR359" i="1"/>
  <c r="AP359" i="1"/>
  <c r="AU359" i="1" s="1"/>
  <c r="AW358" i="1" a="1"/>
  <c r="AW358" i="1" s="1"/>
  <c r="AV358" i="1"/>
  <c r="AR358" i="1"/>
  <c r="AP358" i="1"/>
  <c r="AU358" i="1" s="1"/>
  <c r="AW357" i="1" a="1"/>
  <c r="AW357" i="1" s="1"/>
  <c r="AV357" i="1"/>
  <c r="AR357" i="1"/>
  <c r="AP357" i="1"/>
  <c r="AU357" i="1" s="1"/>
  <c r="AW356" i="1" a="1"/>
  <c r="AW356" i="1" s="1"/>
  <c r="AV356" i="1"/>
  <c r="AR356" i="1"/>
  <c r="AP356" i="1"/>
  <c r="AU356" i="1" s="1"/>
  <c r="AW355" i="1" a="1"/>
  <c r="AW355" i="1" s="1"/>
  <c r="AV355" i="1"/>
  <c r="AR355" i="1"/>
  <c r="AP355" i="1"/>
  <c r="AU355" i="1" s="1"/>
  <c r="AW354" i="1" a="1"/>
  <c r="AW354" i="1" s="1"/>
  <c r="AV354" i="1"/>
  <c r="AR354" i="1"/>
  <c r="AP354" i="1"/>
  <c r="AU354" i="1" s="1"/>
  <c r="AW353" i="1" a="1"/>
  <c r="AW353" i="1" s="1"/>
  <c r="AV353" i="1"/>
  <c r="AR353" i="1"/>
  <c r="AP353" i="1"/>
  <c r="AU353" i="1" s="1"/>
  <c r="AW352" i="1" a="1"/>
  <c r="AW352" i="1" s="1"/>
  <c r="AV352" i="1"/>
  <c r="AR352" i="1"/>
  <c r="AP352" i="1"/>
  <c r="AQ352" i="1" s="1"/>
  <c r="AW351" i="1" a="1"/>
  <c r="AW351" i="1" s="1"/>
  <c r="AV351" i="1"/>
  <c r="AR351" i="1"/>
  <c r="AP351" i="1"/>
  <c r="AU351" i="1" s="1"/>
  <c r="AW350" i="1" a="1"/>
  <c r="AW350" i="1" s="1"/>
  <c r="AV350" i="1"/>
  <c r="AR350" i="1"/>
  <c r="AP350" i="1"/>
  <c r="AU350" i="1" s="1"/>
  <c r="AW349" i="1" a="1"/>
  <c r="AW349" i="1" s="1"/>
  <c r="AV349" i="1"/>
  <c r="AR349" i="1"/>
  <c r="AP349" i="1"/>
  <c r="AU349" i="1" s="1"/>
  <c r="AW348" i="1" a="1"/>
  <c r="AW348" i="1" s="1"/>
  <c r="AV348" i="1"/>
  <c r="AR348" i="1"/>
  <c r="AP348" i="1"/>
  <c r="AU348" i="1" s="1"/>
  <c r="AW347" i="1" a="1"/>
  <c r="AW347" i="1" s="1"/>
  <c r="AV347" i="1"/>
  <c r="AR347" i="1"/>
  <c r="AP347" i="1"/>
  <c r="AQ347" i="1" s="1"/>
  <c r="AW346" i="1" a="1"/>
  <c r="AW346" i="1" s="1"/>
  <c r="AV346" i="1"/>
  <c r="AR346" i="1"/>
  <c r="AP346" i="1"/>
  <c r="AW345" i="1" a="1"/>
  <c r="AW345" i="1" s="1"/>
  <c r="AV345" i="1"/>
  <c r="AR345" i="1"/>
  <c r="AP345" i="1"/>
  <c r="AW344" i="1" a="1"/>
  <c r="AW344" i="1" s="1"/>
  <c r="AV344" i="1"/>
  <c r="AR344" i="1"/>
  <c r="AP344" i="1"/>
  <c r="AW343" i="1" a="1"/>
  <c r="AW343" i="1" s="1"/>
  <c r="AV343" i="1"/>
  <c r="AR343" i="1"/>
  <c r="AP343" i="1"/>
  <c r="AU343" i="1" s="1"/>
  <c r="AW342" i="1" a="1"/>
  <c r="AW342" i="1" s="1"/>
  <c r="AV342" i="1"/>
  <c r="AR342" i="1"/>
  <c r="AP342" i="1"/>
  <c r="AU342" i="1" s="1"/>
  <c r="AX342" i="1" s="1"/>
  <c r="AW341" i="1" a="1"/>
  <c r="AW341" i="1" s="1"/>
  <c r="AV341" i="1"/>
  <c r="AR341" i="1"/>
  <c r="AP341" i="1"/>
  <c r="AU341" i="1" s="1"/>
  <c r="AW340" i="1" a="1"/>
  <c r="AW340" i="1" s="1"/>
  <c r="AV340" i="1"/>
  <c r="AR340" i="1"/>
  <c r="AP340" i="1"/>
  <c r="AU340" i="1" s="1"/>
  <c r="AW339" i="1" a="1"/>
  <c r="AW339" i="1" s="1"/>
  <c r="AV339" i="1"/>
  <c r="AR339" i="1"/>
  <c r="AP339" i="1"/>
  <c r="AU339" i="1" s="1"/>
  <c r="AW338" i="1" a="1"/>
  <c r="AW338" i="1" s="1"/>
  <c r="AV338" i="1"/>
  <c r="AR338" i="1"/>
  <c r="AP338" i="1"/>
  <c r="AU338" i="1" s="1"/>
  <c r="AW337" i="1" a="1"/>
  <c r="AW337" i="1" s="1"/>
  <c r="AV337" i="1"/>
  <c r="AR337" i="1"/>
  <c r="AP337" i="1"/>
  <c r="AU337" i="1" s="1"/>
  <c r="AW336" i="1" a="1"/>
  <c r="AW336" i="1" s="1"/>
  <c r="AV336" i="1"/>
  <c r="AR336" i="1"/>
  <c r="AP336" i="1"/>
  <c r="AQ336" i="1" s="1"/>
  <c r="AW335" i="1" a="1"/>
  <c r="AW335" i="1" s="1"/>
  <c r="AV335" i="1"/>
  <c r="AR335" i="1"/>
  <c r="AP335" i="1"/>
  <c r="AU335" i="1" s="1"/>
  <c r="AW334" i="1" a="1"/>
  <c r="AW334" i="1" s="1"/>
  <c r="AV334" i="1"/>
  <c r="AR334" i="1"/>
  <c r="AP334" i="1"/>
  <c r="AU334" i="1" s="1"/>
  <c r="AW333" i="1" a="1"/>
  <c r="AW333" i="1" s="1"/>
  <c r="AV333" i="1"/>
  <c r="AR333" i="1"/>
  <c r="AP333" i="1"/>
  <c r="AU333" i="1" s="1"/>
  <c r="AW332" i="1" a="1"/>
  <c r="AW332" i="1" s="1"/>
  <c r="AV332" i="1"/>
  <c r="AR332" i="1"/>
  <c r="AP332" i="1"/>
  <c r="AQ332" i="1" s="1"/>
  <c r="AW331" i="1" a="1"/>
  <c r="AW331" i="1" s="1"/>
  <c r="AV331" i="1"/>
  <c r="AR331" i="1"/>
  <c r="AP331" i="1"/>
  <c r="AQ331" i="1" s="1"/>
  <c r="AW330" i="1" a="1"/>
  <c r="AW330" i="1"/>
  <c r="AV330" i="1"/>
  <c r="AR330" i="1"/>
  <c r="AP330" i="1"/>
  <c r="AQ330" i="1" s="1"/>
  <c r="AW329" i="1" a="1"/>
  <c r="AW329" i="1" s="1"/>
  <c r="AV329" i="1"/>
  <c r="AR329" i="1"/>
  <c r="AP329" i="1"/>
  <c r="AU329" i="1" s="1"/>
  <c r="AW328" i="1" a="1"/>
  <c r="AW328" i="1" s="1"/>
  <c r="AV328" i="1"/>
  <c r="AR328" i="1"/>
  <c r="AP328" i="1"/>
  <c r="AQ328" i="1" s="1"/>
  <c r="AW327" i="1" a="1"/>
  <c r="AW327" i="1" s="1"/>
  <c r="AV327" i="1"/>
  <c r="AR327" i="1"/>
  <c r="AP327" i="1"/>
  <c r="AQ327" i="1" s="1"/>
  <c r="AW326" i="1" a="1"/>
  <c r="AW326" i="1" s="1"/>
  <c r="AV326" i="1"/>
  <c r="AR326" i="1"/>
  <c r="AP326" i="1"/>
  <c r="AQ326" i="1" s="1"/>
  <c r="AW325" i="1" a="1"/>
  <c r="AW325" i="1" s="1"/>
  <c r="AV325" i="1"/>
  <c r="AR325" i="1"/>
  <c r="AQ325" i="1"/>
  <c r="AP325" i="1"/>
  <c r="AU325" i="1" s="1"/>
  <c r="AW324" i="1" a="1"/>
  <c r="AW324" i="1" s="1"/>
  <c r="AV324" i="1"/>
  <c r="AR324" i="1"/>
  <c r="AP324" i="1"/>
  <c r="AU324" i="1" s="1"/>
  <c r="AW323" i="1" a="1"/>
  <c r="AW323" i="1" s="1"/>
  <c r="AV323" i="1"/>
  <c r="AR323" i="1"/>
  <c r="AP323" i="1"/>
  <c r="AQ323" i="1" s="1"/>
  <c r="AW322" i="1" a="1"/>
  <c r="AW322" i="1" s="1"/>
  <c r="AV322" i="1"/>
  <c r="AR322" i="1"/>
  <c r="AP322" i="1"/>
  <c r="AQ322" i="1" s="1"/>
  <c r="AW321" i="1" a="1"/>
  <c r="AW321" i="1" s="1"/>
  <c r="AV321" i="1"/>
  <c r="AR321" i="1"/>
  <c r="AP321" i="1"/>
  <c r="AU321" i="1" s="1"/>
  <c r="AW320" i="1" a="1"/>
  <c r="AW320" i="1" s="1"/>
  <c r="AV320" i="1"/>
  <c r="AR320" i="1"/>
  <c r="AP320" i="1"/>
  <c r="AU320" i="1" s="1"/>
  <c r="AW319" i="1" a="1"/>
  <c r="AW319" i="1" s="1"/>
  <c r="AV319" i="1"/>
  <c r="AR319" i="1"/>
  <c r="AP319" i="1"/>
  <c r="AQ319" i="1" s="1"/>
  <c r="AW318" i="1" a="1"/>
  <c r="AW318" i="1" s="1"/>
  <c r="AV318" i="1"/>
  <c r="AR318" i="1"/>
  <c r="AP318" i="1"/>
  <c r="AU318" i="1" s="1"/>
  <c r="AW317" i="1" a="1"/>
  <c r="AW317" i="1" s="1"/>
  <c r="AV317" i="1"/>
  <c r="AR317" i="1"/>
  <c r="AP317" i="1"/>
  <c r="AQ317" i="1" s="1"/>
  <c r="AW316" i="1" a="1"/>
  <c r="AW316" i="1" s="1"/>
  <c r="AV316" i="1"/>
  <c r="AR316" i="1"/>
  <c r="AP316" i="1"/>
  <c r="AU316" i="1" s="1"/>
  <c r="AW315" i="1" a="1"/>
  <c r="AW315" i="1" s="1"/>
  <c r="AV315" i="1"/>
  <c r="AR315" i="1"/>
  <c r="AP315" i="1"/>
  <c r="AU315" i="1" s="1"/>
  <c r="AW314" i="1" a="1"/>
  <c r="AW314" i="1" s="1"/>
  <c r="AV314" i="1"/>
  <c r="AR314" i="1"/>
  <c r="AP314" i="1"/>
  <c r="AU314" i="1" s="1"/>
  <c r="AW313" i="1" a="1"/>
  <c r="AW313" i="1" s="1"/>
  <c r="AV313" i="1"/>
  <c r="AR313" i="1"/>
  <c r="AP313" i="1"/>
  <c r="AQ313" i="1" s="1"/>
  <c r="AW312" i="1" a="1"/>
  <c r="AW312" i="1" s="1"/>
  <c r="AV312" i="1"/>
  <c r="AR312" i="1"/>
  <c r="AP312" i="1"/>
  <c r="AU312" i="1" s="1"/>
  <c r="AW311" i="1" a="1"/>
  <c r="AW311" i="1" s="1"/>
  <c r="AV311" i="1"/>
  <c r="AR311" i="1"/>
  <c r="AP311" i="1"/>
  <c r="AQ311" i="1" s="1"/>
  <c r="AW310" i="1" a="1"/>
  <c r="AW310" i="1" s="1"/>
  <c r="AV310" i="1"/>
  <c r="AR310" i="1"/>
  <c r="AP310" i="1"/>
  <c r="AU310" i="1" s="1"/>
  <c r="AW309" i="1" a="1"/>
  <c r="AW309" i="1" s="1"/>
  <c r="AV309" i="1"/>
  <c r="AR309" i="1"/>
  <c r="AP309" i="1"/>
  <c r="AQ309" i="1" s="1"/>
  <c r="AW308" i="1" a="1"/>
  <c r="AW308" i="1" s="1"/>
  <c r="AV308" i="1"/>
  <c r="AR308" i="1"/>
  <c r="AP308" i="1"/>
  <c r="AU308" i="1" s="1"/>
  <c r="AW307" i="1" a="1"/>
  <c r="AW307" i="1" s="1"/>
  <c r="AV307" i="1"/>
  <c r="AR307" i="1"/>
  <c r="AP307" i="1"/>
  <c r="AU307" i="1" s="1"/>
  <c r="AW306" i="1" a="1"/>
  <c r="AW306" i="1" s="1"/>
  <c r="AV306" i="1"/>
  <c r="AR306" i="1"/>
  <c r="AP306" i="1"/>
  <c r="AQ306" i="1" s="1"/>
  <c r="AW305" i="1" a="1"/>
  <c r="AW305" i="1" s="1"/>
  <c r="AV305" i="1"/>
  <c r="AR305" i="1"/>
  <c r="AP305" i="1"/>
  <c r="AQ305" i="1" s="1"/>
  <c r="AW304" i="1" a="1"/>
  <c r="AW304" i="1" s="1"/>
  <c r="AV304" i="1"/>
  <c r="AR304" i="1"/>
  <c r="AP304" i="1"/>
  <c r="AU304" i="1" s="1"/>
  <c r="AW303" i="1" a="1"/>
  <c r="AW303" i="1" s="1"/>
  <c r="AV303" i="1"/>
  <c r="AR303" i="1"/>
  <c r="AP303" i="1"/>
  <c r="AU303" i="1" s="1"/>
  <c r="AW302" i="1" a="1"/>
  <c r="AW302" i="1" s="1"/>
  <c r="AV302" i="1"/>
  <c r="AR302" i="1"/>
  <c r="AP302" i="1"/>
  <c r="AW301" i="1" a="1"/>
  <c r="AW301" i="1" s="1"/>
  <c r="AV301" i="1"/>
  <c r="AR301" i="1"/>
  <c r="AP301" i="1"/>
  <c r="AQ301" i="1" s="1"/>
  <c r="AW300" i="1" a="1"/>
  <c r="AW300" i="1" s="1"/>
  <c r="AV300" i="1"/>
  <c r="AR300" i="1"/>
  <c r="AP300" i="1"/>
  <c r="AU300" i="1" s="1"/>
  <c r="AW299" i="1" a="1"/>
  <c r="AW299" i="1" s="1"/>
  <c r="AV299" i="1"/>
  <c r="AR299" i="1"/>
  <c r="AP299" i="1"/>
  <c r="AQ299" i="1" s="1"/>
  <c r="AW298" i="1" a="1"/>
  <c r="AW298" i="1" s="1"/>
  <c r="AV298" i="1"/>
  <c r="AR298" i="1"/>
  <c r="AP298" i="1"/>
  <c r="AQ298" i="1" s="1"/>
  <c r="AW297" i="1" a="1"/>
  <c r="AW297" i="1" s="1"/>
  <c r="AV297" i="1"/>
  <c r="AR297" i="1"/>
  <c r="AP297" i="1"/>
  <c r="AU297" i="1" s="1"/>
  <c r="AW296" i="1" a="1"/>
  <c r="AW296" i="1" s="1"/>
  <c r="AV296" i="1"/>
  <c r="AR296" i="1"/>
  <c r="AP296" i="1"/>
  <c r="AQ296" i="1" s="1"/>
  <c r="AW295" i="1" a="1"/>
  <c r="AW295" i="1" s="1"/>
  <c r="AV295" i="1"/>
  <c r="AR295" i="1"/>
  <c r="AP295" i="1"/>
  <c r="AQ295" i="1" s="1"/>
  <c r="AW294" i="1" a="1"/>
  <c r="AW294" i="1" s="1"/>
  <c r="AV294" i="1"/>
  <c r="AR294" i="1"/>
  <c r="AP294" i="1"/>
  <c r="AQ294" i="1" s="1"/>
  <c r="AW293" i="1" a="1"/>
  <c r="AW293" i="1" s="1"/>
  <c r="AV293" i="1"/>
  <c r="AR293" i="1"/>
  <c r="AP293" i="1"/>
  <c r="AQ293" i="1" s="1"/>
  <c r="AW292" i="1" a="1"/>
  <c r="AW292" i="1" s="1"/>
  <c r="AV292" i="1"/>
  <c r="AR292" i="1"/>
  <c r="AP292" i="1"/>
  <c r="AQ292" i="1" s="1"/>
  <c r="AW291" i="1" a="1"/>
  <c r="AW291" i="1" s="1"/>
  <c r="AV291" i="1"/>
  <c r="AR291" i="1"/>
  <c r="AP291" i="1"/>
  <c r="AW290" i="1" a="1"/>
  <c r="AW290" i="1"/>
  <c r="AV290" i="1"/>
  <c r="AR290" i="1"/>
  <c r="AP290" i="1"/>
  <c r="AU290" i="1" s="1"/>
  <c r="AW289" i="1" a="1"/>
  <c r="AW289" i="1" s="1"/>
  <c r="AV289" i="1"/>
  <c r="AR289" i="1"/>
  <c r="AP289" i="1"/>
  <c r="AU289" i="1" s="1"/>
  <c r="AW288" i="1" a="1"/>
  <c r="AW288" i="1" s="1"/>
  <c r="AV288" i="1"/>
  <c r="AR288" i="1"/>
  <c r="AP288" i="1"/>
  <c r="AU288" i="1" s="1"/>
  <c r="AW287" i="1" a="1"/>
  <c r="AW287" i="1" s="1"/>
  <c r="AV287" i="1"/>
  <c r="AR287" i="1"/>
  <c r="AP287" i="1"/>
  <c r="AU287" i="1" s="1"/>
  <c r="AW286" i="1" a="1"/>
  <c r="AW286" i="1" s="1"/>
  <c r="AV286" i="1"/>
  <c r="AR286" i="1"/>
  <c r="AP286" i="1"/>
  <c r="AU286" i="1" s="1"/>
  <c r="AW285" i="1" a="1"/>
  <c r="AW285" i="1" s="1"/>
  <c r="AV285" i="1"/>
  <c r="AR285" i="1"/>
  <c r="AP285" i="1"/>
  <c r="AW284" i="1" a="1"/>
  <c r="AW284" i="1" s="1"/>
  <c r="AV284" i="1"/>
  <c r="AR284" i="1"/>
  <c r="AP284" i="1"/>
  <c r="AU284" i="1" s="1"/>
  <c r="AW283" i="1" a="1"/>
  <c r="AW283" i="1" s="1"/>
  <c r="AV283" i="1"/>
  <c r="AR283" i="1"/>
  <c r="AP283" i="1"/>
  <c r="AQ283" i="1" s="1"/>
  <c r="AW282" i="1" a="1"/>
  <c r="AW282" i="1" s="1"/>
  <c r="AV282" i="1"/>
  <c r="AR282" i="1"/>
  <c r="AP282" i="1"/>
  <c r="AU282" i="1" s="1"/>
  <c r="AW281" i="1" a="1"/>
  <c r="AW281" i="1" s="1"/>
  <c r="AV281" i="1"/>
  <c r="AR281" i="1"/>
  <c r="AP281" i="1"/>
  <c r="AU281" i="1" s="1"/>
  <c r="AW280" i="1" a="1"/>
  <c r="AW280" i="1" s="1"/>
  <c r="AV280" i="1"/>
  <c r="AR280" i="1"/>
  <c r="AP280" i="1"/>
  <c r="AU280" i="1" s="1"/>
  <c r="AW279" i="1" a="1"/>
  <c r="AW279" i="1" s="1"/>
  <c r="AV279" i="1"/>
  <c r="AR279" i="1"/>
  <c r="AP279" i="1"/>
  <c r="AQ279" i="1" s="1"/>
  <c r="AW278" i="1" a="1"/>
  <c r="AW278" i="1" s="1"/>
  <c r="AV278" i="1"/>
  <c r="AR278" i="1"/>
  <c r="AP278" i="1"/>
  <c r="AU278" i="1" s="1"/>
  <c r="AW277" i="1" a="1"/>
  <c r="AW277" i="1" s="1"/>
  <c r="AV277" i="1"/>
  <c r="AR277" i="1"/>
  <c r="AP277" i="1"/>
  <c r="AQ277" i="1" s="1"/>
  <c r="AW276" i="1" a="1"/>
  <c r="AW276" i="1" s="1"/>
  <c r="AV276" i="1"/>
  <c r="AR276" i="1"/>
  <c r="AP276" i="1"/>
  <c r="AU276" i="1" s="1"/>
  <c r="AW275" i="1" a="1"/>
  <c r="AW275" i="1" s="1"/>
  <c r="AV275" i="1"/>
  <c r="AR275" i="1"/>
  <c r="AP275" i="1"/>
  <c r="AU275" i="1" s="1"/>
  <c r="AW274" i="1" a="1"/>
  <c r="AW274" i="1" s="1"/>
  <c r="AV274" i="1"/>
  <c r="AR274" i="1"/>
  <c r="AP274" i="1"/>
  <c r="AU274" i="1" s="1"/>
  <c r="AW273" i="1" a="1"/>
  <c r="AW273" i="1" s="1"/>
  <c r="AV273" i="1"/>
  <c r="AR273" i="1"/>
  <c r="AP273" i="1"/>
  <c r="AQ273" i="1" s="1"/>
  <c r="AW272" i="1" a="1"/>
  <c r="AW272" i="1" s="1"/>
  <c r="AV272" i="1"/>
  <c r="AR272" i="1"/>
  <c r="AP272" i="1"/>
  <c r="AQ272" i="1" s="1"/>
  <c r="AW271" i="1" a="1"/>
  <c r="AW271" i="1" s="1"/>
  <c r="AV271" i="1"/>
  <c r="AR271" i="1"/>
  <c r="AP271" i="1"/>
  <c r="AU271" i="1" s="1"/>
  <c r="AW270" i="1" a="1"/>
  <c r="AW270" i="1" s="1"/>
  <c r="AV270" i="1"/>
  <c r="AR270" i="1"/>
  <c r="AP270" i="1"/>
  <c r="AU270" i="1" s="1"/>
  <c r="AW269" i="1" a="1"/>
  <c r="AW269" i="1" s="1"/>
  <c r="AV269" i="1"/>
  <c r="AR269" i="1"/>
  <c r="AP269" i="1"/>
  <c r="AQ269" i="1" s="1"/>
  <c r="AW268" i="1" a="1"/>
  <c r="AW268" i="1" s="1"/>
  <c r="AV268" i="1"/>
  <c r="AR268" i="1"/>
  <c r="AP268" i="1"/>
  <c r="AU268" i="1" s="1"/>
  <c r="AW267" i="1" a="1"/>
  <c r="AW267" i="1" s="1"/>
  <c r="AV267" i="1"/>
  <c r="AR267" i="1"/>
  <c r="AP267" i="1"/>
  <c r="AU267" i="1" s="1"/>
  <c r="AW266" i="1" a="1"/>
  <c r="AW266" i="1" s="1"/>
  <c r="AV266" i="1"/>
  <c r="AR266" i="1"/>
  <c r="AP266" i="1"/>
  <c r="AQ266" i="1" s="1"/>
  <c r="AW265" i="1" a="1"/>
  <c r="AW265" i="1" s="1"/>
  <c r="AV265" i="1"/>
  <c r="AR265" i="1"/>
  <c r="AP265" i="1"/>
  <c r="AQ265" i="1" s="1"/>
  <c r="AW264" i="1" a="1"/>
  <c r="AW264" i="1" s="1"/>
  <c r="AV264" i="1"/>
  <c r="AR264" i="1"/>
  <c r="AP264" i="1"/>
  <c r="AQ264" i="1" s="1"/>
  <c r="AW263" i="1" a="1"/>
  <c r="AW263" i="1" s="1"/>
  <c r="AV263" i="1"/>
  <c r="AR263" i="1"/>
  <c r="AP263" i="1"/>
  <c r="AQ263" i="1" s="1"/>
  <c r="AW262" i="1" a="1"/>
  <c r="AW262" i="1" s="1"/>
  <c r="AV262" i="1"/>
  <c r="AR262" i="1"/>
  <c r="AP262" i="1"/>
  <c r="AU262" i="1" s="1"/>
  <c r="AW261" i="1" a="1"/>
  <c r="AW261" i="1" s="1"/>
  <c r="AV261" i="1"/>
  <c r="AR261" i="1"/>
  <c r="AP261" i="1"/>
  <c r="AU261" i="1" s="1"/>
  <c r="AW260" i="1" a="1"/>
  <c r="AW260" i="1" s="1"/>
  <c r="AV260" i="1"/>
  <c r="AR260" i="1"/>
  <c r="AP260" i="1"/>
  <c r="AU260" i="1" s="1"/>
  <c r="AW259" i="1" a="1"/>
  <c r="AW259" i="1" s="1"/>
  <c r="AV259" i="1"/>
  <c r="AR259" i="1"/>
  <c r="AP259" i="1"/>
  <c r="AQ259" i="1" s="1"/>
  <c r="AW258" i="1" a="1"/>
  <c r="AW258" i="1" s="1"/>
  <c r="AV258" i="1"/>
  <c r="AR258" i="1"/>
  <c r="AP258" i="1"/>
  <c r="AW257" i="1" a="1"/>
  <c r="AW257" i="1" s="1"/>
  <c r="AV257" i="1"/>
  <c r="AR257" i="1"/>
  <c r="AP257" i="1"/>
  <c r="AU257" i="1" s="1"/>
  <c r="AW256" i="1" a="1"/>
  <c r="AW256" i="1" s="1"/>
  <c r="AV256" i="1"/>
  <c r="AR256" i="1"/>
  <c r="AP256" i="1"/>
  <c r="AU256" i="1" s="1"/>
  <c r="AW255" i="1" a="1"/>
  <c r="AW255" i="1" s="1"/>
  <c r="AV255" i="1"/>
  <c r="AR255" i="1"/>
  <c r="AP255" i="1"/>
  <c r="AU255" i="1" s="1"/>
  <c r="AW254" i="1" a="1"/>
  <c r="AW254" i="1" s="1"/>
  <c r="AV254" i="1"/>
  <c r="AR254" i="1"/>
  <c r="AP254" i="1"/>
  <c r="AQ254" i="1" s="1"/>
  <c r="AW253" i="1" a="1"/>
  <c r="AW253" i="1" s="1"/>
  <c r="AV253" i="1"/>
  <c r="AR253" i="1"/>
  <c r="AP253" i="1"/>
  <c r="AU253" i="1" s="1"/>
  <c r="AW252" i="1" a="1"/>
  <c r="AW252" i="1" s="1"/>
  <c r="AV252" i="1"/>
  <c r="AR252" i="1"/>
  <c r="AP252" i="1"/>
  <c r="AQ252" i="1" s="1"/>
  <c r="AW251" i="1" a="1"/>
  <c r="AW251" i="1" s="1"/>
  <c r="AV251" i="1"/>
  <c r="AR251" i="1"/>
  <c r="AP251" i="1"/>
  <c r="AU251" i="1" s="1"/>
  <c r="AW250" i="1" a="1"/>
  <c r="AW250" i="1" s="1"/>
  <c r="AV250" i="1"/>
  <c r="AR250" i="1"/>
  <c r="AP250" i="1"/>
  <c r="AU250" i="1" s="1"/>
  <c r="AW249" i="1" a="1"/>
  <c r="AW249" i="1" s="1"/>
  <c r="AV249" i="1"/>
  <c r="AR249" i="1"/>
  <c r="AP249" i="1"/>
  <c r="AU249" i="1" s="1"/>
  <c r="AW248" i="1" a="1"/>
  <c r="AW248" i="1" s="1"/>
  <c r="AV248" i="1"/>
  <c r="AR248" i="1"/>
  <c r="AP248" i="1"/>
  <c r="AQ248" i="1" s="1"/>
  <c r="AW247" i="1" a="1"/>
  <c r="AW247" i="1" s="1"/>
  <c r="AV247" i="1"/>
  <c r="AR247" i="1"/>
  <c r="AP247" i="1"/>
  <c r="AU247" i="1" s="1"/>
  <c r="AX247" i="1" s="1"/>
  <c r="AW246" i="1" a="1"/>
  <c r="AW246" i="1" s="1"/>
  <c r="AV246" i="1"/>
  <c r="AR246" i="1"/>
  <c r="AP246" i="1"/>
  <c r="AQ246" i="1" s="1"/>
  <c r="AW245" i="1" a="1"/>
  <c r="AW245" i="1" s="1"/>
  <c r="AV245" i="1"/>
  <c r="AR245" i="1"/>
  <c r="AP245" i="1"/>
  <c r="AU245" i="1" s="1"/>
  <c r="AW244" i="1" a="1"/>
  <c r="AW244" i="1" s="1"/>
  <c r="AV244" i="1"/>
  <c r="AR244" i="1"/>
  <c r="AP244" i="1"/>
  <c r="AW243" i="1" a="1"/>
  <c r="AW243" i="1" s="1"/>
  <c r="AV243" i="1"/>
  <c r="AR243" i="1"/>
  <c r="AP243" i="1"/>
  <c r="AU243" i="1" s="1"/>
  <c r="AW242" i="1" a="1"/>
  <c r="AW242" i="1" s="1"/>
  <c r="AV242" i="1"/>
  <c r="AR242" i="1"/>
  <c r="AP242" i="1"/>
  <c r="AU242" i="1" s="1"/>
  <c r="AW241" i="1" a="1"/>
  <c r="AW241" i="1" s="1"/>
  <c r="AV241" i="1"/>
  <c r="AR241" i="1"/>
  <c r="AP241" i="1"/>
  <c r="AQ241" i="1" s="1"/>
  <c r="AW240" i="1" a="1"/>
  <c r="AW240" i="1" s="1"/>
  <c r="AV240" i="1"/>
  <c r="AR240" i="1"/>
  <c r="AP240" i="1"/>
  <c r="AU240" i="1" s="1"/>
  <c r="AW239" i="1" a="1"/>
  <c r="AW239" i="1" s="1"/>
  <c r="AV239" i="1"/>
  <c r="AR239" i="1"/>
  <c r="AP239" i="1"/>
  <c r="AU239" i="1" s="1"/>
  <c r="AW238" i="1" a="1"/>
  <c r="AW238" i="1" s="1"/>
  <c r="AV238" i="1"/>
  <c r="AR238" i="1"/>
  <c r="AP238" i="1"/>
  <c r="AQ238" i="1" s="1"/>
  <c r="AW237" i="1" a="1"/>
  <c r="AW237" i="1" s="1"/>
  <c r="AV237" i="1"/>
  <c r="AR237" i="1"/>
  <c r="AP237" i="1"/>
  <c r="AU237" i="1" s="1"/>
  <c r="AW236" i="1" a="1"/>
  <c r="AW236" i="1" s="1"/>
  <c r="AV236" i="1"/>
  <c r="AR236" i="1"/>
  <c r="AP236" i="1"/>
  <c r="AU236" i="1" s="1"/>
  <c r="AW235" i="1" a="1"/>
  <c r="AW235" i="1" s="1"/>
  <c r="AV235" i="1"/>
  <c r="AR235" i="1"/>
  <c r="AP235" i="1"/>
  <c r="AU235" i="1" s="1"/>
  <c r="AW234" i="1" a="1"/>
  <c r="AW234" i="1" s="1"/>
  <c r="AV234" i="1"/>
  <c r="AR234" i="1"/>
  <c r="AP234" i="1"/>
  <c r="AQ234" i="1" s="1"/>
  <c r="AW233" i="1" a="1"/>
  <c r="AW233" i="1" s="1"/>
  <c r="AV233" i="1"/>
  <c r="AR233" i="1"/>
  <c r="AP233" i="1"/>
  <c r="AU233" i="1" s="1"/>
  <c r="AW232" i="1" a="1"/>
  <c r="AW232" i="1" s="1"/>
  <c r="AV232" i="1"/>
  <c r="AR232" i="1"/>
  <c r="AP232" i="1"/>
  <c r="AU232" i="1" s="1"/>
  <c r="AW231" i="1" a="1"/>
  <c r="AW231" i="1" s="1"/>
  <c r="AV231" i="1"/>
  <c r="AR231" i="1"/>
  <c r="AP231" i="1"/>
  <c r="AU231" i="1" s="1"/>
  <c r="AW230" i="1" a="1"/>
  <c r="AW230" i="1" s="1"/>
  <c r="AV230" i="1"/>
  <c r="AR230" i="1"/>
  <c r="AP230" i="1"/>
  <c r="AU230" i="1" s="1"/>
  <c r="AW229" i="1" a="1"/>
  <c r="AW229" i="1" s="1"/>
  <c r="AV229" i="1"/>
  <c r="AR229" i="1"/>
  <c r="AP229" i="1"/>
  <c r="AU229" i="1" s="1"/>
  <c r="AW228" i="1" a="1"/>
  <c r="AW228" i="1" s="1"/>
  <c r="AV228" i="1"/>
  <c r="AR228" i="1"/>
  <c r="AP228" i="1"/>
  <c r="AU228" i="1" s="1"/>
  <c r="AW227" i="1" a="1"/>
  <c r="AW227" i="1" s="1"/>
  <c r="AV227" i="1"/>
  <c r="AR227" i="1"/>
  <c r="AP227" i="1"/>
  <c r="AU227" i="1" s="1"/>
  <c r="AW226" i="1" a="1"/>
  <c r="AW226" i="1" s="1"/>
  <c r="AV226" i="1"/>
  <c r="AR226" i="1"/>
  <c r="AP226" i="1"/>
  <c r="AU226" i="1" s="1"/>
  <c r="AW225" i="1" a="1"/>
  <c r="AW225" i="1" s="1"/>
  <c r="AV225" i="1"/>
  <c r="AR225" i="1"/>
  <c r="AP225" i="1"/>
  <c r="AU225" i="1" s="1"/>
  <c r="AW224" i="1" a="1"/>
  <c r="AW224" i="1" s="1"/>
  <c r="AV224" i="1"/>
  <c r="AR224" i="1"/>
  <c r="AP224" i="1"/>
  <c r="AU224" i="1" s="1"/>
  <c r="AW223" i="1" a="1"/>
  <c r="AW223" i="1" s="1"/>
  <c r="AV223" i="1"/>
  <c r="AR223" i="1"/>
  <c r="AP223" i="1"/>
  <c r="AQ223" i="1" s="1"/>
  <c r="AW222" i="1" a="1"/>
  <c r="AW222" i="1" s="1"/>
  <c r="AV222" i="1"/>
  <c r="AR222" i="1"/>
  <c r="AP222" i="1"/>
  <c r="AU222" i="1" s="1"/>
  <c r="AW221" i="1" a="1"/>
  <c r="AW221" i="1" s="1"/>
  <c r="AV221" i="1"/>
  <c r="AR221" i="1"/>
  <c r="AP221" i="1"/>
  <c r="AU221" i="1" s="1"/>
  <c r="AW220" i="1" a="1"/>
  <c r="AW220" i="1" s="1"/>
  <c r="AV220" i="1"/>
  <c r="AR220" i="1"/>
  <c r="AP220" i="1"/>
  <c r="AQ220" i="1" s="1"/>
  <c r="AW219" i="1" a="1"/>
  <c r="AW219" i="1" s="1"/>
  <c r="AV219" i="1"/>
  <c r="AR219" i="1"/>
  <c r="AP219" i="1"/>
  <c r="AU219" i="1" s="1"/>
  <c r="AW218" i="1" a="1"/>
  <c r="AW218" i="1" s="1"/>
  <c r="AV218" i="1"/>
  <c r="AR218" i="1"/>
  <c r="AP218" i="1"/>
  <c r="AU218" i="1" s="1"/>
  <c r="AW217" i="1" a="1"/>
  <c r="AW217" i="1" s="1"/>
  <c r="AV217" i="1"/>
  <c r="AR217" i="1"/>
  <c r="AP217" i="1"/>
  <c r="AU217" i="1" s="1"/>
  <c r="AW216" i="1" a="1"/>
  <c r="AW216" i="1" s="1"/>
  <c r="AV216" i="1"/>
  <c r="AR216" i="1"/>
  <c r="AP216" i="1"/>
  <c r="AU216" i="1" s="1"/>
  <c r="AW215" i="1" a="1"/>
  <c r="AW215" i="1" s="1"/>
  <c r="AV215" i="1"/>
  <c r="AR215" i="1"/>
  <c r="AP215" i="1"/>
  <c r="AU215" i="1" s="1"/>
  <c r="AW214" i="1" a="1"/>
  <c r="AW214" i="1" s="1"/>
  <c r="AV214" i="1"/>
  <c r="AR214" i="1"/>
  <c r="AP214" i="1"/>
  <c r="AU214" i="1" s="1"/>
  <c r="AW213" i="1" a="1"/>
  <c r="AW213" i="1" s="1"/>
  <c r="AV213" i="1"/>
  <c r="AR213" i="1"/>
  <c r="AP213" i="1"/>
  <c r="AU213" i="1" s="1"/>
  <c r="AW212" i="1" a="1"/>
  <c r="AW212" i="1" s="1"/>
  <c r="AV212" i="1"/>
  <c r="AR212" i="1"/>
  <c r="AP212" i="1"/>
  <c r="AQ212" i="1" s="1"/>
  <c r="AW211" i="1" a="1"/>
  <c r="AW211" i="1" s="1"/>
  <c r="AV211" i="1"/>
  <c r="AR211" i="1"/>
  <c r="AP211" i="1"/>
  <c r="AU211" i="1" s="1"/>
  <c r="AW210" i="1" a="1"/>
  <c r="AW210" i="1" s="1"/>
  <c r="AV210" i="1"/>
  <c r="AR210" i="1"/>
  <c r="AP210" i="1"/>
  <c r="AQ210" i="1" s="1"/>
  <c r="AW209" i="1" a="1"/>
  <c r="AW209" i="1" s="1"/>
  <c r="AV209" i="1"/>
  <c r="AR209" i="1"/>
  <c r="AP209" i="1"/>
  <c r="AQ209" i="1" s="1"/>
  <c r="AT209" i="1" s="1"/>
  <c r="AW208" i="1" a="1"/>
  <c r="AW208" i="1" s="1"/>
  <c r="AV208" i="1"/>
  <c r="AR208" i="1"/>
  <c r="AP208" i="1"/>
  <c r="AU208" i="1" s="1"/>
  <c r="AW207" i="1" a="1"/>
  <c r="AW207" i="1" s="1"/>
  <c r="AV207" i="1"/>
  <c r="AR207" i="1"/>
  <c r="AP207" i="1"/>
  <c r="AQ207" i="1" s="1"/>
  <c r="AW206" i="1" a="1"/>
  <c r="AW206" i="1" s="1"/>
  <c r="AV206" i="1"/>
  <c r="AR206" i="1"/>
  <c r="AP206" i="1"/>
  <c r="AU206" i="1" s="1"/>
  <c r="AW205" i="1" a="1"/>
  <c r="AW205" i="1" s="1"/>
  <c r="AV205" i="1"/>
  <c r="AR205" i="1"/>
  <c r="AP205" i="1"/>
  <c r="AU205" i="1" s="1"/>
  <c r="AW204" i="1" a="1"/>
  <c r="AW204" i="1" s="1"/>
  <c r="AV204" i="1"/>
  <c r="AR204" i="1"/>
  <c r="AP204" i="1"/>
  <c r="AU204" i="1" s="1"/>
  <c r="AW203" i="1" a="1"/>
  <c r="AW203" i="1" s="1"/>
  <c r="AV203" i="1"/>
  <c r="AR203" i="1"/>
  <c r="AP203" i="1"/>
  <c r="AU203" i="1" s="1"/>
  <c r="AW202" i="1" a="1"/>
  <c r="AW202" i="1" s="1"/>
  <c r="AV202" i="1"/>
  <c r="AR202" i="1"/>
  <c r="AP202" i="1"/>
  <c r="AQ202" i="1" s="1"/>
  <c r="AW201" i="1" a="1"/>
  <c r="AW201" i="1" s="1"/>
  <c r="AV201" i="1"/>
  <c r="AR201" i="1"/>
  <c r="AP201" i="1"/>
  <c r="AU201" i="1" s="1"/>
  <c r="AW200" i="1" a="1"/>
  <c r="AW200" i="1" s="1"/>
  <c r="AV200" i="1"/>
  <c r="AR200" i="1"/>
  <c r="AP200" i="1"/>
  <c r="AU200" i="1" s="1"/>
  <c r="AW199" i="1" a="1"/>
  <c r="AW199" i="1" s="1"/>
  <c r="AV199" i="1"/>
  <c r="AR199" i="1"/>
  <c r="AP199" i="1"/>
  <c r="AQ199" i="1" s="1"/>
  <c r="AW198" i="1" a="1"/>
  <c r="AW198" i="1" s="1"/>
  <c r="AV198" i="1"/>
  <c r="AR198" i="1"/>
  <c r="AP198" i="1"/>
  <c r="AQ198" i="1" s="1"/>
  <c r="AW197" i="1" a="1"/>
  <c r="AW197" i="1" s="1"/>
  <c r="AV197" i="1"/>
  <c r="AR197" i="1"/>
  <c r="AP197" i="1"/>
  <c r="AQ197" i="1" s="1"/>
  <c r="AW196" i="1" a="1"/>
  <c r="AW196" i="1" s="1"/>
  <c r="AV196" i="1"/>
  <c r="AR196" i="1"/>
  <c r="AP196" i="1"/>
  <c r="AU196" i="1" s="1"/>
  <c r="AW195" i="1" a="1"/>
  <c r="AW195" i="1" s="1"/>
  <c r="AV195" i="1"/>
  <c r="AR195" i="1"/>
  <c r="AP195" i="1"/>
  <c r="AQ195" i="1" s="1"/>
  <c r="AW194" i="1" a="1"/>
  <c r="AW194" i="1" s="1"/>
  <c r="AV194" i="1"/>
  <c r="AR194" i="1"/>
  <c r="AP194" i="1"/>
  <c r="AU194" i="1" s="1"/>
  <c r="AW193" i="1" a="1"/>
  <c r="AW193" i="1" s="1"/>
  <c r="AV193" i="1"/>
  <c r="AR193" i="1"/>
  <c r="AP193" i="1"/>
  <c r="AU193" i="1" s="1"/>
  <c r="AW192" i="1" a="1"/>
  <c r="AW192" i="1" s="1"/>
  <c r="AV192" i="1"/>
  <c r="AR192" i="1"/>
  <c r="AP192" i="1"/>
  <c r="AU192" i="1" s="1"/>
  <c r="AW191" i="1" a="1"/>
  <c r="AW191" i="1" s="1"/>
  <c r="AV191" i="1"/>
  <c r="AR191" i="1"/>
  <c r="AP191" i="1"/>
  <c r="AQ191" i="1" s="1"/>
  <c r="AW190" i="1" a="1"/>
  <c r="AW190" i="1" s="1"/>
  <c r="AV190" i="1"/>
  <c r="AR190" i="1"/>
  <c r="AP190" i="1"/>
  <c r="AU190" i="1" s="1"/>
  <c r="AW189" i="1" a="1"/>
  <c r="AW189" i="1" s="1"/>
  <c r="AV189" i="1"/>
  <c r="AR189" i="1"/>
  <c r="AP189" i="1"/>
  <c r="AU189" i="1" s="1"/>
  <c r="AW188" i="1" a="1"/>
  <c r="AW188" i="1" s="1"/>
  <c r="AV188" i="1"/>
  <c r="AR188" i="1"/>
  <c r="AP188" i="1"/>
  <c r="AU188" i="1" s="1"/>
  <c r="AW187" i="1" a="1"/>
  <c r="AW187" i="1" s="1"/>
  <c r="AV187" i="1"/>
  <c r="AR187" i="1"/>
  <c r="AP187" i="1"/>
  <c r="AU187" i="1" s="1"/>
  <c r="AX187" i="1" s="1"/>
  <c r="AW186" i="1" a="1"/>
  <c r="AW186" i="1" s="1"/>
  <c r="AV186" i="1"/>
  <c r="AR186" i="1"/>
  <c r="AP186" i="1"/>
  <c r="AW185" i="1" a="1"/>
  <c r="AW185" i="1" s="1"/>
  <c r="AV185" i="1"/>
  <c r="AR185" i="1"/>
  <c r="AP185" i="1"/>
  <c r="AU185" i="1" s="1"/>
  <c r="AX185" i="1" s="1"/>
  <c r="AW184" i="1" a="1"/>
  <c r="AW184" i="1" s="1"/>
  <c r="AV184" i="1"/>
  <c r="AR184" i="1"/>
  <c r="AP184" i="1"/>
  <c r="AU184" i="1" s="1"/>
  <c r="AW183" i="1" a="1"/>
  <c r="AW183" i="1" s="1"/>
  <c r="AV183" i="1"/>
  <c r="AR183" i="1"/>
  <c r="AP183" i="1"/>
  <c r="AU183" i="1" s="1"/>
  <c r="AW182" i="1" a="1"/>
  <c r="AW182" i="1" s="1"/>
  <c r="AV182" i="1"/>
  <c r="AR182" i="1"/>
  <c r="AP182" i="1"/>
  <c r="AQ182" i="1" s="1"/>
  <c r="AW181" i="1" a="1"/>
  <c r="AW181" i="1" s="1"/>
  <c r="AV181" i="1"/>
  <c r="AR181" i="1"/>
  <c r="AP181" i="1"/>
  <c r="AQ181" i="1" s="1"/>
  <c r="AW180" i="1" a="1"/>
  <c r="AW180" i="1" s="1"/>
  <c r="AV180" i="1"/>
  <c r="AR180" i="1"/>
  <c r="AP180" i="1"/>
  <c r="AU180" i="1" s="1"/>
  <c r="AW179" i="1" a="1"/>
  <c r="AW179" i="1" s="1"/>
  <c r="AV179" i="1"/>
  <c r="AR179" i="1"/>
  <c r="AP179" i="1"/>
  <c r="AU179" i="1" s="1"/>
  <c r="AW178" i="1" a="1"/>
  <c r="AW178" i="1" s="1"/>
  <c r="AV178" i="1"/>
  <c r="AR178" i="1"/>
  <c r="AP178" i="1"/>
  <c r="AQ178" i="1" s="1"/>
  <c r="AW177" i="1" a="1"/>
  <c r="AW177" i="1" s="1"/>
  <c r="AV177" i="1"/>
  <c r="AR177" i="1"/>
  <c r="AP177" i="1"/>
  <c r="AU177" i="1" s="1"/>
  <c r="AW176" i="1" a="1"/>
  <c r="AW176" i="1" s="1"/>
  <c r="AV176" i="1"/>
  <c r="AR176" i="1"/>
  <c r="AP176" i="1"/>
  <c r="AU176" i="1" s="1"/>
  <c r="AW175" i="1" a="1"/>
  <c r="AW175" i="1" s="1"/>
  <c r="AV175" i="1"/>
  <c r="AR175" i="1"/>
  <c r="AP175" i="1"/>
  <c r="AQ175" i="1" s="1"/>
  <c r="AW174" i="1" a="1"/>
  <c r="AW174" i="1" s="1"/>
  <c r="AV174" i="1"/>
  <c r="AR174" i="1"/>
  <c r="AP174" i="1"/>
  <c r="AQ174" i="1" s="1"/>
  <c r="AW173" i="1" a="1"/>
  <c r="AW173" i="1" s="1"/>
  <c r="AV173" i="1"/>
  <c r="AR173" i="1"/>
  <c r="AP173" i="1"/>
  <c r="AQ173" i="1" s="1"/>
  <c r="AW172" i="1" a="1"/>
  <c r="AW172" i="1"/>
  <c r="AV172" i="1"/>
  <c r="AR172" i="1"/>
  <c r="AP172" i="1"/>
  <c r="AQ172" i="1" s="1"/>
  <c r="AW171" i="1" a="1"/>
  <c r="AW171" i="1" s="1"/>
  <c r="AV171" i="1"/>
  <c r="AR171" i="1"/>
  <c r="AP171" i="1"/>
  <c r="AU171" i="1" s="1"/>
  <c r="AX171" i="1" s="1"/>
  <c r="AW170" i="1" a="1"/>
  <c r="AW170" i="1" s="1"/>
  <c r="AV170" i="1"/>
  <c r="AR170" i="1"/>
  <c r="AP170" i="1"/>
  <c r="AU170" i="1" s="1"/>
  <c r="AW169" i="1" a="1"/>
  <c r="AW169" i="1" s="1"/>
  <c r="AV169" i="1"/>
  <c r="AR169" i="1"/>
  <c r="AP169" i="1"/>
  <c r="AU169" i="1" s="1"/>
  <c r="AW168" i="1" a="1"/>
  <c r="AW168" i="1" s="1"/>
  <c r="AV168" i="1"/>
  <c r="AR168" i="1"/>
  <c r="AP168" i="1"/>
  <c r="AQ168" i="1" s="1"/>
  <c r="AW167" i="1" a="1"/>
  <c r="AW167" i="1" s="1"/>
  <c r="AV167" i="1"/>
  <c r="AR167" i="1"/>
  <c r="AP167" i="1"/>
  <c r="AU167" i="1" s="1"/>
  <c r="AW166" i="1" a="1"/>
  <c r="AW166" i="1" s="1"/>
  <c r="AV166" i="1"/>
  <c r="AR166" i="1"/>
  <c r="AP166" i="1"/>
  <c r="AQ166" i="1" s="1"/>
  <c r="AW165" i="1" a="1"/>
  <c r="AW165" i="1" s="1"/>
  <c r="AV165" i="1"/>
  <c r="AR165" i="1"/>
  <c r="AP165" i="1"/>
  <c r="AU165" i="1" s="1"/>
  <c r="AW164" i="1" a="1"/>
  <c r="AW164" i="1" s="1"/>
  <c r="AV164" i="1"/>
  <c r="AR164" i="1"/>
  <c r="AP164" i="1"/>
  <c r="AU164" i="1" s="1"/>
  <c r="AW163" i="1" a="1"/>
  <c r="AW163" i="1" s="1"/>
  <c r="AV163" i="1"/>
  <c r="AR163" i="1"/>
  <c r="AP163" i="1"/>
  <c r="AU163" i="1" s="1"/>
  <c r="AW162" i="1" a="1"/>
  <c r="AW162" i="1" s="1"/>
  <c r="AV162" i="1"/>
  <c r="AR162" i="1"/>
  <c r="AP162" i="1"/>
  <c r="AU162" i="1" s="1"/>
  <c r="AW161" i="1" a="1"/>
  <c r="AW161" i="1" s="1"/>
  <c r="AV161" i="1"/>
  <c r="AU161" i="1"/>
  <c r="AX161" i="1" s="1"/>
  <c r="AR161" i="1"/>
  <c r="AP161" i="1"/>
  <c r="AQ161" i="1" s="1"/>
  <c r="AW160" i="1" a="1"/>
  <c r="AW160" i="1" s="1"/>
  <c r="AV160" i="1"/>
  <c r="AR160" i="1"/>
  <c r="AP160" i="1"/>
  <c r="AU160" i="1" s="1"/>
  <c r="AW159" i="1" a="1"/>
  <c r="AW159" i="1" s="1"/>
  <c r="AV159" i="1"/>
  <c r="AR159" i="1"/>
  <c r="AP159" i="1"/>
  <c r="AQ159" i="1" s="1"/>
  <c r="AS159" i="1" s="1"/>
  <c r="AW158" i="1" a="1"/>
  <c r="AW158" i="1" s="1"/>
  <c r="AV158" i="1"/>
  <c r="AR158" i="1"/>
  <c r="AP158" i="1"/>
  <c r="AU158" i="1" s="1"/>
  <c r="AW157" i="1" a="1"/>
  <c r="AW157" i="1" s="1"/>
  <c r="AV157" i="1"/>
  <c r="AR157" i="1"/>
  <c r="AP157" i="1"/>
  <c r="AU157" i="1" s="1"/>
  <c r="AW156" i="1" a="1"/>
  <c r="AW156" i="1" s="1"/>
  <c r="AV156" i="1"/>
  <c r="AR156" i="1"/>
  <c r="AP156" i="1"/>
  <c r="AQ156" i="1" s="1"/>
  <c r="AW155" i="1" a="1"/>
  <c r="AW155" i="1" s="1"/>
  <c r="AV155" i="1"/>
  <c r="AR155" i="1"/>
  <c r="AP155" i="1"/>
  <c r="AU155" i="1" s="1"/>
  <c r="AW154" i="1" a="1"/>
  <c r="AW154" i="1" s="1"/>
  <c r="AV154" i="1"/>
  <c r="AR154" i="1"/>
  <c r="AP154" i="1"/>
  <c r="AQ154" i="1" s="1"/>
  <c r="AW153" i="1" a="1"/>
  <c r="AW153" i="1" s="1"/>
  <c r="AV153" i="1"/>
  <c r="AR153" i="1"/>
  <c r="AP153" i="1"/>
  <c r="AU153" i="1" s="1"/>
  <c r="AW152" i="1" a="1"/>
  <c r="AW152" i="1" s="1"/>
  <c r="AV152" i="1"/>
  <c r="AR152" i="1"/>
  <c r="AP152" i="1"/>
  <c r="AU152" i="1" s="1"/>
  <c r="AW151" i="1" a="1"/>
  <c r="AW151" i="1" s="1"/>
  <c r="AV151" i="1"/>
  <c r="AR151" i="1"/>
  <c r="AP151" i="1"/>
  <c r="AQ151" i="1" s="1"/>
  <c r="AW150" i="1" a="1"/>
  <c r="AW150" i="1" s="1"/>
  <c r="AV150" i="1"/>
  <c r="AR150" i="1"/>
  <c r="AP150" i="1"/>
  <c r="AU150" i="1" s="1"/>
  <c r="AW149" i="1" a="1"/>
  <c r="AW149" i="1" s="1"/>
  <c r="AV149" i="1"/>
  <c r="AR149" i="1"/>
  <c r="AP149" i="1"/>
  <c r="AU149" i="1" s="1"/>
  <c r="AW148" i="1" a="1"/>
  <c r="AW148" i="1" s="1"/>
  <c r="AV148" i="1"/>
  <c r="AR148" i="1"/>
  <c r="AP148" i="1"/>
  <c r="AU148" i="1" s="1"/>
  <c r="AW147" i="1" a="1"/>
  <c r="AW147" i="1" s="1"/>
  <c r="AV147" i="1"/>
  <c r="AR147" i="1"/>
  <c r="AP147" i="1"/>
  <c r="AU147" i="1" s="1"/>
  <c r="AW146" i="1" a="1"/>
  <c r="AW146" i="1" s="1"/>
  <c r="AV146" i="1"/>
  <c r="AR146" i="1"/>
  <c r="AP146" i="1"/>
  <c r="AU146" i="1" s="1"/>
  <c r="AW145" i="1" a="1"/>
  <c r="AW145" i="1" s="1"/>
  <c r="AV145" i="1"/>
  <c r="AR145" i="1"/>
  <c r="AP145" i="1"/>
  <c r="AQ145" i="1" s="1"/>
  <c r="AW144" i="1" a="1"/>
  <c r="AW144" i="1" s="1"/>
  <c r="AV144" i="1"/>
  <c r="AR144" i="1"/>
  <c r="AP144" i="1"/>
  <c r="AU144" i="1" s="1"/>
  <c r="AW143" i="1" a="1"/>
  <c r="AW143" i="1" s="1"/>
  <c r="AV143" i="1"/>
  <c r="AR143" i="1"/>
  <c r="AP143" i="1"/>
  <c r="AU143" i="1" s="1"/>
  <c r="AW142" i="1" a="1"/>
  <c r="AW142" i="1" s="1"/>
  <c r="AV142" i="1"/>
  <c r="AR142" i="1"/>
  <c r="AP142" i="1"/>
  <c r="AQ142" i="1" s="1"/>
  <c r="AW141" i="1" a="1"/>
  <c r="AW141" i="1" s="1"/>
  <c r="AV141" i="1"/>
  <c r="AR141" i="1"/>
  <c r="AP141" i="1"/>
  <c r="AQ141" i="1" s="1"/>
  <c r="AS141" i="1" s="1"/>
  <c r="AW140" i="1" a="1"/>
  <c r="AW140" i="1" s="1"/>
  <c r="AV140" i="1"/>
  <c r="AR140" i="1"/>
  <c r="AP140" i="1"/>
  <c r="AU140" i="1" s="1"/>
  <c r="AW139" i="1" a="1"/>
  <c r="AW139" i="1" s="1"/>
  <c r="AV139" i="1"/>
  <c r="AR139" i="1"/>
  <c r="AP139" i="1"/>
  <c r="AU139" i="1" s="1"/>
  <c r="AW138" i="1" a="1"/>
  <c r="AW138" i="1" s="1"/>
  <c r="AV138" i="1"/>
  <c r="AR138" i="1"/>
  <c r="AP138" i="1"/>
  <c r="AQ138" i="1" s="1"/>
  <c r="AW137" i="1" a="1"/>
  <c r="AW137" i="1" s="1"/>
  <c r="AV137" i="1"/>
  <c r="AR137" i="1"/>
  <c r="AP137" i="1"/>
  <c r="AU137" i="1" s="1"/>
  <c r="AW136" i="1" a="1"/>
  <c r="AW136" i="1"/>
  <c r="AV136" i="1"/>
  <c r="AR136" i="1"/>
  <c r="AP136" i="1"/>
  <c r="AU136" i="1" s="1"/>
  <c r="AW135" i="1" a="1"/>
  <c r="AW135" i="1" s="1"/>
  <c r="AV135" i="1"/>
  <c r="AR135" i="1"/>
  <c r="AP135" i="1"/>
  <c r="AU135" i="1" s="1"/>
  <c r="AW134" i="1" a="1"/>
  <c r="AW134" i="1" s="1"/>
  <c r="AV134" i="1"/>
  <c r="AR134" i="1"/>
  <c r="AP134" i="1"/>
  <c r="AQ134" i="1" s="1"/>
  <c r="AW133" i="1" a="1"/>
  <c r="AW133" i="1" s="1"/>
  <c r="AV133" i="1"/>
  <c r="AR133" i="1"/>
  <c r="AP133" i="1"/>
  <c r="AU133" i="1" s="1"/>
  <c r="AX133" i="1" s="1"/>
  <c r="AW132" i="1" a="1"/>
  <c r="AW132" i="1" s="1"/>
  <c r="AV132" i="1"/>
  <c r="AR132" i="1"/>
  <c r="AP132" i="1"/>
  <c r="AQ132" i="1" s="1"/>
  <c r="AW131" i="1" a="1"/>
  <c r="AW131" i="1" s="1"/>
  <c r="AV131" i="1"/>
  <c r="AR131" i="1"/>
  <c r="AP131" i="1"/>
  <c r="AQ131" i="1" s="1"/>
  <c r="AW130" i="1" a="1"/>
  <c r="AW130" i="1" s="1"/>
  <c r="AV130" i="1"/>
  <c r="AR130" i="1"/>
  <c r="AP130" i="1"/>
  <c r="AU130" i="1" s="1"/>
  <c r="AW129" i="1" a="1"/>
  <c r="AW129" i="1" s="1"/>
  <c r="AV129" i="1"/>
  <c r="AR129" i="1"/>
  <c r="AP129" i="1"/>
  <c r="AQ129" i="1" s="1"/>
  <c r="AW128" i="1" a="1"/>
  <c r="AW128" i="1" s="1"/>
  <c r="AV128" i="1"/>
  <c r="AR128" i="1"/>
  <c r="AP128" i="1"/>
  <c r="AU128" i="1" s="1"/>
  <c r="AW127" i="1" a="1"/>
  <c r="AW127" i="1" s="1"/>
  <c r="AV127" i="1"/>
  <c r="AR127" i="1"/>
  <c r="AP127" i="1"/>
  <c r="AQ127" i="1" s="1"/>
  <c r="AW126" i="1" a="1"/>
  <c r="AW126" i="1" s="1"/>
  <c r="AV126" i="1"/>
  <c r="AR126" i="1"/>
  <c r="AP126" i="1"/>
  <c r="AU126" i="1" s="1"/>
  <c r="AW125" i="1" a="1"/>
  <c r="AW125" i="1" s="1"/>
  <c r="AV125" i="1"/>
  <c r="AR125" i="1"/>
  <c r="AP125" i="1"/>
  <c r="AQ125" i="1" s="1"/>
  <c r="AW124" i="1" a="1"/>
  <c r="AW124" i="1" s="1"/>
  <c r="AV124" i="1"/>
  <c r="AR124" i="1"/>
  <c r="AP124" i="1"/>
  <c r="AQ124" i="1" s="1"/>
  <c r="AW123" i="1" a="1"/>
  <c r="AW123" i="1" s="1"/>
  <c r="AV123" i="1"/>
  <c r="AR123" i="1"/>
  <c r="AP123" i="1"/>
  <c r="AU123" i="1" s="1"/>
  <c r="AW122" i="1" a="1"/>
  <c r="AW122" i="1" s="1"/>
  <c r="AV122" i="1"/>
  <c r="AR122" i="1"/>
  <c r="AP122" i="1"/>
  <c r="AQ122" i="1" s="1"/>
  <c r="AW121" i="1" a="1"/>
  <c r="AW121" i="1" s="1"/>
  <c r="AV121" i="1"/>
  <c r="AR121" i="1"/>
  <c r="AP121" i="1"/>
  <c r="AQ121" i="1" s="1"/>
  <c r="AW120" i="1" a="1"/>
  <c r="AW120" i="1" s="1"/>
  <c r="AV120" i="1"/>
  <c r="AR120" i="1"/>
  <c r="AP120" i="1"/>
  <c r="AU120" i="1" s="1"/>
  <c r="AW119" i="1" a="1"/>
  <c r="AW119" i="1" s="1"/>
  <c r="AV119" i="1"/>
  <c r="AR119" i="1"/>
  <c r="AP119" i="1"/>
  <c r="AQ119" i="1" s="1"/>
  <c r="AW118" i="1" a="1"/>
  <c r="AW118" i="1" s="1"/>
  <c r="AV118" i="1"/>
  <c r="AR118" i="1"/>
  <c r="AP118" i="1"/>
  <c r="AQ118" i="1" s="1"/>
  <c r="AW117" i="1" a="1"/>
  <c r="AW117" i="1" s="1"/>
  <c r="AV117" i="1"/>
  <c r="AR117" i="1"/>
  <c r="AP117" i="1"/>
  <c r="AQ117" i="1" s="1"/>
  <c r="AW116" i="1" a="1"/>
  <c r="AW116" i="1" s="1"/>
  <c r="AV116" i="1"/>
  <c r="AR116" i="1"/>
  <c r="AP116" i="1"/>
  <c r="AU116" i="1" s="1"/>
  <c r="AW115" i="1" a="1"/>
  <c r="AW115" i="1" s="1"/>
  <c r="AV115" i="1"/>
  <c r="AR115" i="1"/>
  <c r="AP115" i="1"/>
  <c r="AU115" i="1" s="1"/>
  <c r="AW114" i="1" a="1"/>
  <c r="AW114" i="1" s="1"/>
  <c r="AV114" i="1"/>
  <c r="AR114" i="1"/>
  <c r="AP114" i="1"/>
  <c r="AQ114" i="1" s="1"/>
  <c r="AW113" i="1" a="1"/>
  <c r="AW113" i="1" s="1"/>
  <c r="AV113" i="1"/>
  <c r="AR113" i="1"/>
  <c r="AP113" i="1"/>
  <c r="AQ113" i="1" s="1"/>
  <c r="AW112" i="1" a="1"/>
  <c r="AW112" i="1" s="1"/>
  <c r="AV112" i="1"/>
  <c r="AR112" i="1"/>
  <c r="AP112" i="1"/>
  <c r="AU112" i="1" s="1"/>
  <c r="AW111" i="1" a="1"/>
  <c r="AW111" i="1" s="1"/>
  <c r="AV111" i="1"/>
  <c r="AR111" i="1"/>
  <c r="AP111" i="1"/>
  <c r="AU111" i="1" s="1"/>
  <c r="AW110" i="1" a="1"/>
  <c r="AW110" i="1" s="1"/>
  <c r="AV110" i="1"/>
  <c r="AR110" i="1"/>
  <c r="AP110" i="1"/>
  <c r="AQ110" i="1" s="1"/>
  <c r="AW109" i="1" a="1"/>
  <c r="AW109" i="1" s="1"/>
  <c r="AV109" i="1"/>
  <c r="AR109" i="1"/>
  <c r="AP109" i="1"/>
  <c r="AQ109" i="1" s="1"/>
  <c r="AW108" i="1" a="1"/>
  <c r="AW108" i="1" s="1"/>
  <c r="AV108" i="1"/>
  <c r="AR108" i="1"/>
  <c r="AP108" i="1"/>
  <c r="AU108" i="1" s="1"/>
  <c r="AW107" i="1" a="1"/>
  <c r="AW107" i="1"/>
  <c r="AV107" i="1"/>
  <c r="AR107" i="1"/>
  <c r="AP107" i="1"/>
  <c r="AQ107" i="1" s="1"/>
  <c r="AW106" i="1" a="1"/>
  <c r="AW106" i="1"/>
  <c r="AV106" i="1"/>
  <c r="AR106" i="1"/>
  <c r="AP106" i="1"/>
  <c r="AQ106" i="1" s="1"/>
  <c r="AW105" i="1" a="1"/>
  <c r="AW105" i="1" s="1"/>
  <c r="AV105" i="1"/>
  <c r="AR105" i="1"/>
  <c r="AP105" i="1"/>
  <c r="AQ105" i="1" s="1"/>
  <c r="AW104" i="1" a="1"/>
  <c r="AW104" i="1" s="1"/>
  <c r="AV104" i="1"/>
  <c r="AR104" i="1"/>
  <c r="AP104" i="1"/>
  <c r="AQ104" i="1" s="1"/>
  <c r="AW103" i="1" a="1"/>
  <c r="AW103" i="1" s="1"/>
  <c r="AV103" i="1"/>
  <c r="AR103" i="1"/>
  <c r="AP103" i="1"/>
  <c r="AU103" i="1" s="1"/>
  <c r="AW102" i="1" a="1"/>
  <c r="AW102" i="1" s="1"/>
  <c r="AV102" i="1"/>
  <c r="AR102" i="1"/>
  <c r="AP102" i="1"/>
  <c r="AQ102" i="1" s="1"/>
  <c r="AW101" i="1" a="1"/>
  <c r="AW101" i="1" s="1"/>
  <c r="AV101" i="1"/>
  <c r="AR101" i="1"/>
  <c r="AP101" i="1"/>
  <c r="AU101" i="1" s="1"/>
  <c r="AW100" i="1" a="1"/>
  <c r="AW100" i="1" s="1"/>
  <c r="AV100" i="1"/>
  <c r="AR100" i="1"/>
  <c r="AP100" i="1"/>
  <c r="AU100" i="1" s="1"/>
  <c r="AW99" i="1" a="1"/>
  <c r="AW99" i="1" s="1"/>
  <c r="AV99" i="1"/>
  <c r="AR99" i="1"/>
  <c r="AP99" i="1"/>
  <c r="AQ99" i="1" s="1"/>
  <c r="AW98" i="1" a="1"/>
  <c r="AW98" i="1" s="1"/>
  <c r="AV98" i="1"/>
  <c r="AR98" i="1"/>
  <c r="AP98" i="1"/>
  <c r="AQ98" i="1" s="1"/>
  <c r="AW97" i="1" a="1"/>
  <c r="AW97" i="1" s="1"/>
  <c r="AV97" i="1"/>
  <c r="AR97" i="1"/>
  <c r="AP97" i="1"/>
  <c r="AU97" i="1" s="1"/>
  <c r="AW96" i="1" a="1"/>
  <c r="AW96" i="1" s="1"/>
  <c r="AV96" i="1"/>
  <c r="AR96" i="1"/>
  <c r="AP96" i="1"/>
  <c r="AU96" i="1" s="1"/>
  <c r="AW95" i="1" a="1"/>
  <c r="AW95" i="1" s="1"/>
  <c r="AV95" i="1"/>
  <c r="AR95" i="1"/>
  <c r="AP95" i="1"/>
  <c r="AU95" i="1" s="1"/>
  <c r="AW94" i="1" a="1"/>
  <c r="AW94" i="1"/>
  <c r="AV94" i="1"/>
  <c r="AR94" i="1"/>
  <c r="AP94" i="1"/>
  <c r="AU94" i="1" s="1"/>
  <c r="AW93" i="1" a="1"/>
  <c r="AW93" i="1" s="1"/>
  <c r="AV93" i="1"/>
  <c r="AR93" i="1"/>
  <c r="AP93" i="1"/>
  <c r="AQ93" i="1" s="1"/>
  <c r="AW92" i="1" a="1"/>
  <c r="AW92" i="1" s="1"/>
  <c r="AV92" i="1"/>
  <c r="AR92" i="1"/>
  <c r="AP92" i="1"/>
  <c r="AU92" i="1" s="1"/>
  <c r="AW91" i="1" a="1"/>
  <c r="AW91" i="1" s="1"/>
  <c r="AV91" i="1"/>
  <c r="AR91" i="1"/>
  <c r="AP91" i="1"/>
  <c r="AU91" i="1" s="1"/>
  <c r="AW90" i="1" a="1"/>
  <c r="AW90" i="1" s="1"/>
  <c r="AV90" i="1"/>
  <c r="AR90" i="1"/>
  <c r="AP90" i="1"/>
  <c r="AQ90" i="1" s="1"/>
  <c r="AW89" i="1" a="1"/>
  <c r="AW89" i="1"/>
  <c r="AV89" i="1"/>
  <c r="AR89" i="1"/>
  <c r="AP89" i="1"/>
  <c r="AU89" i="1" s="1"/>
  <c r="AW88" i="1" a="1"/>
  <c r="AW88" i="1"/>
  <c r="AV88" i="1"/>
  <c r="AR88" i="1"/>
  <c r="AP88" i="1"/>
  <c r="AU88" i="1" s="1"/>
  <c r="AW87" i="1" a="1"/>
  <c r="AW87" i="1" s="1"/>
  <c r="AV87" i="1"/>
  <c r="AR87" i="1"/>
  <c r="AP87" i="1"/>
  <c r="AQ87" i="1" s="1"/>
  <c r="AW86" i="1" a="1"/>
  <c r="AW86" i="1" s="1"/>
  <c r="AV86" i="1"/>
  <c r="AR86" i="1"/>
  <c r="AP86" i="1"/>
  <c r="AQ86" i="1" s="1"/>
  <c r="AW85" i="1" a="1"/>
  <c r="AW85" i="1" s="1"/>
  <c r="AV85" i="1"/>
  <c r="AR85" i="1"/>
  <c r="AP85" i="1"/>
  <c r="AU85" i="1" s="1"/>
  <c r="AW84" i="1" a="1"/>
  <c r="AW84" i="1" s="1"/>
  <c r="AV84" i="1"/>
  <c r="AR84" i="1"/>
  <c r="AP84" i="1"/>
  <c r="AU84" i="1" s="1"/>
  <c r="AX84" i="1" s="1"/>
  <c r="AW83" i="1" a="1"/>
  <c r="AW83" i="1" s="1"/>
  <c r="AV83" i="1"/>
  <c r="AR83" i="1"/>
  <c r="AP83" i="1"/>
  <c r="AU83" i="1" s="1"/>
  <c r="AW82" i="1" a="1"/>
  <c r="AW82" i="1" s="1"/>
  <c r="AV82" i="1"/>
  <c r="AR82" i="1"/>
  <c r="AP82" i="1"/>
  <c r="AQ82" i="1" s="1"/>
  <c r="AW81" i="1" a="1"/>
  <c r="AW81" i="1" s="1"/>
  <c r="AV81" i="1"/>
  <c r="AR81" i="1"/>
  <c r="AP81" i="1"/>
  <c r="AQ81" i="1" s="1"/>
  <c r="AW80" i="1" a="1"/>
  <c r="AW80" i="1"/>
  <c r="AV80" i="1"/>
  <c r="AR80" i="1"/>
  <c r="AP80" i="1"/>
  <c r="AQ80" i="1" s="1"/>
  <c r="AW79" i="1" a="1"/>
  <c r="AW79" i="1" s="1"/>
  <c r="AV79" i="1"/>
  <c r="AR79" i="1"/>
  <c r="AP79" i="1"/>
  <c r="AU79" i="1" s="1"/>
  <c r="AW78" i="1" a="1"/>
  <c r="AW78" i="1" s="1"/>
  <c r="AV78" i="1"/>
  <c r="AR78" i="1"/>
  <c r="AP78" i="1"/>
  <c r="AQ78" i="1" s="1"/>
  <c r="AW77" i="1" a="1"/>
  <c r="AW77" i="1" s="1"/>
  <c r="AV77" i="1"/>
  <c r="AR77" i="1"/>
  <c r="AP77" i="1"/>
  <c r="AQ77" i="1" s="1"/>
  <c r="AW76" i="1" a="1"/>
  <c r="AW76" i="1" s="1"/>
  <c r="AV76" i="1"/>
  <c r="AR76" i="1"/>
  <c r="AP76" i="1"/>
  <c r="AU76" i="1" s="1"/>
  <c r="AX76" i="1" s="1"/>
  <c r="AW75" i="1" a="1"/>
  <c r="AW75" i="1" s="1"/>
  <c r="AV75" i="1"/>
  <c r="AR75" i="1"/>
  <c r="AP75" i="1"/>
  <c r="AQ75" i="1" s="1"/>
  <c r="AW74" i="1" a="1"/>
  <c r="AW74" i="1" s="1"/>
  <c r="AV74" i="1"/>
  <c r="AR74" i="1"/>
  <c r="AP74" i="1"/>
  <c r="AQ74" i="1" s="1"/>
  <c r="AW73" i="1" a="1"/>
  <c r="AW73" i="1" s="1"/>
  <c r="AV73" i="1"/>
  <c r="AR73" i="1"/>
  <c r="AP73" i="1"/>
  <c r="AU73" i="1" s="1"/>
  <c r="AX73" i="1" s="1"/>
  <c r="AW72" i="1" a="1"/>
  <c r="AW72" i="1" s="1"/>
  <c r="AV72" i="1"/>
  <c r="AR72" i="1"/>
  <c r="AP72" i="1"/>
  <c r="AQ72" i="1" s="1"/>
  <c r="AW71" i="1" a="1"/>
  <c r="AW71" i="1" s="1"/>
  <c r="AV71" i="1"/>
  <c r="AR71" i="1"/>
  <c r="AP71" i="1"/>
  <c r="AU71" i="1" s="1"/>
  <c r="AW70" i="1" a="1"/>
  <c r="AW70" i="1" s="1"/>
  <c r="AV70" i="1"/>
  <c r="AR70" i="1"/>
  <c r="AP70" i="1"/>
  <c r="AQ70" i="1" s="1"/>
  <c r="AW69" i="1" a="1"/>
  <c r="AW69" i="1" s="1"/>
  <c r="AV69" i="1"/>
  <c r="AR69" i="1"/>
  <c r="AP69" i="1"/>
  <c r="AU69" i="1" s="1"/>
  <c r="AW68" i="1" a="1"/>
  <c r="AW68" i="1"/>
  <c r="AV68" i="1"/>
  <c r="AR68" i="1"/>
  <c r="AP68" i="1"/>
  <c r="AU68" i="1" s="1"/>
  <c r="AW67" i="1" a="1"/>
  <c r="AW67" i="1" s="1"/>
  <c r="AV67" i="1"/>
  <c r="AR67" i="1"/>
  <c r="AP67" i="1"/>
  <c r="AQ67" i="1" s="1"/>
  <c r="AW66" i="1" a="1"/>
  <c r="AW66" i="1"/>
  <c r="AV66" i="1"/>
  <c r="AR66" i="1"/>
  <c r="AP66" i="1"/>
  <c r="AU66" i="1" s="1"/>
  <c r="AW65" i="1" a="1"/>
  <c r="AW65" i="1" s="1"/>
  <c r="AV65" i="1"/>
  <c r="AR65" i="1"/>
  <c r="AP65" i="1"/>
  <c r="AU65" i="1" s="1"/>
  <c r="AW64" i="1" a="1"/>
  <c r="AW64" i="1"/>
  <c r="AV64" i="1"/>
  <c r="AR64" i="1"/>
  <c r="AP64" i="1"/>
  <c r="AU64" i="1" s="1"/>
  <c r="AW63" i="1" a="1"/>
  <c r="AW63" i="1" s="1"/>
  <c r="AV63" i="1"/>
  <c r="AR63" i="1"/>
  <c r="AP63" i="1"/>
  <c r="AQ63" i="1" s="1"/>
  <c r="AW62" i="1" a="1"/>
  <c r="AW62" i="1"/>
  <c r="AV62" i="1"/>
  <c r="AR62" i="1"/>
  <c r="AP62" i="1"/>
  <c r="AQ62" i="1" s="1"/>
  <c r="AW61" i="1" a="1"/>
  <c r="AW61" i="1" s="1"/>
  <c r="AV61" i="1"/>
  <c r="AR61" i="1"/>
  <c r="AP61" i="1"/>
  <c r="AU61" i="1" s="1"/>
  <c r="AW60" i="1" a="1"/>
  <c r="AW60" i="1"/>
  <c r="AV60" i="1"/>
  <c r="AR60" i="1"/>
  <c r="AP60" i="1"/>
  <c r="AQ60" i="1" s="1"/>
  <c r="AW59" i="1" a="1"/>
  <c r="AW59" i="1" s="1"/>
  <c r="AV59" i="1"/>
  <c r="AR59" i="1"/>
  <c r="AP59" i="1"/>
  <c r="AU59" i="1" s="1"/>
  <c r="AW58" i="1" a="1"/>
  <c r="AW58" i="1"/>
  <c r="AV58" i="1"/>
  <c r="AR58" i="1"/>
  <c r="AP58" i="1"/>
  <c r="AQ58" i="1" s="1"/>
  <c r="AW57" i="1" a="1"/>
  <c r="AW57" i="1" s="1"/>
  <c r="AV57" i="1"/>
  <c r="AR57" i="1"/>
  <c r="AP57" i="1"/>
  <c r="AU57" i="1" s="1"/>
  <c r="AW56" i="1" a="1"/>
  <c r="AW56" i="1" s="1"/>
  <c r="AV56" i="1"/>
  <c r="AR56" i="1"/>
  <c r="AP56" i="1"/>
  <c r="AU56" i="1" s="1"/>
  <c r="AW55" i="1" a="1"/>
  <c r="AW55" i="1" s="1"/>
  <c r="AV55" i="1"/>
  <c r="AR55" i="1"/>
  <c r="AP55" i="1"/>
  <c r="AQ55" i="1" s="1"/>
  <c r="AW54" i="1" a="1"/>
  <c r="AW54" i="1" s="1"/>
  <c r="AV54" i="1"/>
  <c r="AR54" i="1"/>
  <c r="AP54" i="1"/>
  <c r="AU54" i="1" s="1"/>
  <c r="AW53" i="1" a="1"/>
  <c r="AW53" i="1" s="1"/>
  <c r="AV53" i="1"/>
  <c r="AR53" i="1"/>
  <c r="AP53" i="1"/>
  <c r="AU53" i="1" s="1"/>
  <c r="AW52" i="1" a="1"/>
  <c r="AW52" i="1"/>
  <c r="AV52" i="1"/>
  <c r="AR52" i="1"/>
  <c r="AP52" i="1"/>
  <c r="AU52" i="1" s="1"/>
  <c r="AW51" i="1" a="1"/>
  <c r="AW51" i="1" s="1"/>
  <c r="AV51" i="1"/>
  <c r="AR51" i="1"/>
  <c r="AP51" i="1"/>
  <c r="AU51" i="1" s="1"/>
  <c r="AW50" i="1" a="1"/>
  <c r="AW50" i="1" s="1"/>
  <c r="AV50" i="1"/>
  <c r="AR50" i="1"/>
  <c r="AP50" i="1"/>
  <c r="AQ50" i="1" s="1"/>
  <c r="AW49" i="1" a="1"/>
  <c r="AW49" i="1" s="1"/>
  <c r="AV49" i="1"/>
  <c r="AR49" i="1"/>
  <c r="AP49" i="1"/>
  <c r="AU49" i="1" s="1"/>
  <c r="AX49" i="1" s="1"/>
  <c r="AW48" i="1" a="1"/>
  <c r="AW48" i="1" s="1"/>
  <c r="AV48" i="1"/>
  <c r="AR48" i="1"/>
  <c r="AP48" i="1"/>
  <c r="AU48" i="1" s="1"/>
  <c r="AW47" i="1" a="1"/>
  <c r="AW47" i="1" s="1"/>
  <c r="AV47" i="1"/>
  <c r="AR47" i="1"/>
  <c r="AP47" i="1"/>
  <c r="AQ47" i="1" s="1"/>
  <c r="AW46" i="1" a="1"/>
  <c r="AW46" i="1" s="1"/>
  <c r="AV46" i="1"/>
  <c r="AR46" i="1"/>
  <c r="AP46" i="1"/>
  <c r="AQ46" i="1" s="1"/>
  <c r="AW45" i="1" a="1"/>
  <c r="AW45" i="1"/>
  <c r="AV45" i="1"/>
  <c r="AR45" i="1"/>
  <c r="AP45" i="1"/>
  <c r="AQ45" i="1" s="1"/>
  <c r="AW44" i="1" a="1"/>
  <c r="AW44" i="1" s="1"/>
  <c r="AV44" i="1"/>
  <c r="AR44" i="1"/>
  <c r="AP44" i="1"/>
  <c r="AU44" i="1" s="1"/>
  <c r="AW43" i="1" a="1"/>
  <c r="AW43" i="1"/>
  <c r="AV43" i="1"/>
  <c r="AR43" i="1"/>
  <c r="AP43" i="1"/>
  <c r="AQ43" i="1" s="1"/>
  <c r="AW42" i="1" a="1"/>
  <c r="AW42" i="1" s="1"/>
  <c r="AV42" i="1"/>
  <c r="AR42" i="1"/>
  <c r="AP42" i="1"/>
  <c r="AU42" i="1" s="1"/>
  <c r="AW41" i="1" a="1"/>
  <c r="AW41" i="1" s="1"/>
  <c r="AV41" i="1"/>
  <c r="AR41" i="1"/>
  <c r="AP41" i="1"/>
  <c r="AU41" i="1" s="1"/>
  <c r="AW40" i="1" a="1"/>
  <c r="AW40" i="1" s="1"/>
  <c r="AV40" i="1"/>
  <c r="AR40" i="1"/>
  <c r="AP40" i="1"/>
  <c r="AQ40" i="1" s="1"/>
  <c r="AW39" i="1" a="1"/>
  <c r="AW39" i="1" s="1"/>
  <c r="AV39" i="1"/>
  <c r="AR39" i="1"/>
  <c r="AP39" i="1"/>
  <c r="AQ39" i="1" s="1"/>
  <c r="AW38" i="1" a="1"/>
  <c r="AW38" i="1" s="1"/>
  <c r="AV38" i="1"/>
  <c r="AR38" i="1"/>
  <c r="AP38" i="1"/>
  <c r="AU38" i="1" s="1"/>
  <c r="AW37" i="1" a="1"/>
  <c r="AW37" i="1"/>
  <c r="AV37" i="1"/>
  <c r="AR37" i="1"/>
  <c r="AP37" i="1"/>
  <c r="AQ37" i="1" s="1"/>
  <c r="AW36" i="1" a="1"/>
  <c r="AW36" i="1" s="1"/>
  <c r="AV36" i="1"/>
  <c r="AR36" i="1"/>
  <c r="AP36" i="1"/>
  <c r="AU36" i="1" s="1"/>
  <c r="AW35" i="1" a="1"/>
  <c r="AW35" i="1" s="1"/>
  <c r="AV35" i="1"/>
  <c r="AR35" i="1"/>
  <c r="AP35" i="1"/>
  <c r="AQ35" i="1" s="1"/>
  <c r="AW34" i="1" a="1"/>
  <c r="AW34" i="1" s="1"/>
  <c r="AV34" i="1"/>
  <c r="AR34" i="1"/>
  <c r="AP34" i="1"/>
  <c r="AQ34" i="1" s="1"/>
  <c r="AW33" i="1" a="1"/>
  <c r="AW33" i="1" s="1"/>
  <c r="AV33" i="1"/>
  <c r="AR33" i="1"/>
  <c r="AP33" i="1"/>
  <c r="AU33" i="1" s="1"/>
  <c r="AW32" i="1" a="1"/>
  <c r="AW32" i="1" s="1"/>
  <c r="AV32" i="1"/>
  <c r="AR32" i="1"/>
  <c r="AP32" i="1"/>
  <c r="AU32" i="1" s="1"/>
  <c r="AW31" i="1" a="1"/>
  <c r="AW31" i="1" s="1"/>
  <c r="AV31" i="1"/>
  <c r="AR31" i="1"/>
  <c r="AP31" i="1"/>
  <c r="AQ31" i="1" s="1"/>
  <c r="AW30" i="1" a="1"/>
  <c r="AW30" i="1" s="1"/>
  <c r="AV30" i="1"/>
  <c r="AR30" i="1"/>
  <c r="AP30" i="1"/>
  <c r="AU30" i="1" s="1"/>
  <c r="AW29" i="1" a="1"/>
  <c r="AW29" i="1" s="1"/>
  <c r="AV29" i="1"/>
  <c r="AR29" i="1"/>
  <c r="AP29" i="1"/>
  <c r="AU29" i="1" s="1"/>
  <c r="AW28" i="1" a="1"/>
  <c r="AW28" i="1" s="1"/>
  <c r="AV28" i="1"/>
  <c r="AR28" i="1"/>
  <c r="AP28" i="1"/>
  <c r="AU28" i="1" s="1"/>
  <c r="AW27" i="1" a="1"/>
  <c r="AW27" i="1" s="1"/>
  <c r="AV27" i="1"/>
  <c r="AR27" i="1"/>
  <c r="AP27" i="1"/>
  <c r="AQ27" i="1" s="1"/>
  <c r="AW26" i="1" a="1"/>
  <c r="AW26" i="1" s="1"/>
  <c r="AV26" i="1"/>
  <c r="AR26" i="1"/>
  <c r="AP26" i="1"/>
  <c r="AQ26" i="1" s="1"/>
  <c r="AW25" i="1" a="1"/>
  <c r="AW25" i="1" s="1"/>
  <c r="AV25" i="1"/>
  <c r="AR25" i="1"/>
  <c r="AP25" i="1"/>
  <c r="AQ25" i="1" s="1"/>
  <c r="AW24" i="1" a="1"/>
  <c r="AW24" i="1" s="1"/>
  <c r="AV24" i="1"/>
  <c r="AR24" i="1"/>
  <c r="AP24" i="1"/>
  <c r="AQ24" i="1" s="1"/>
  <c r="AW23" i="1" a="1"/>
  <c r="AW23" i="1" s="1"/>
  <c r="AV23" i="1"/>
  <c r="AR23" i="1"/>
  <c r="AP23" i="1"/>
  <c r="AU23" i="1" s="1"/>
  <c r="AX23" i="1" s="1"/>
  <c r="AW22" i="1" a="1"/>
  <c r="AW22" i="1"/>
  <c r="AV22" i="1"/>
  <c r="AR22" i="1"/>
  <c r="AP22" i="1"/>
  <c r="AU22" i="1" s="1"/>
  <c r="AW21" i="1" a="1"/>
  <c r="AW21" i="1" s="1"/>
  <c r="AV21" i="1"/>
  <c r="AR21" i="1"/>
  <c r="AP21" i="1"/>
  <c r="AQ21" i="1" s="1"/>
  <c r="AW20" i="1" a="1"/>
  <c r="AW20" i="1"/>
  <c r="AV20" i="1"/>
  <c r="AR20" i="1"/>
  <c r="AP20" i="1"/>
  <c r="AU20" i="1" s="1"/>
  <c r="AW19" i="1" a="1"/>
  <c r="AW19" i="1" s="1"/>
  <c r="AV19" i="1"/>
  <c r="AR19" i="1"/>
  <c r="AP19" i="1"/>
  <c r="AU19" i="1" s="1"/>
  <c r="AW18" i="1" a="1"/>
  <c r="AW18" i="1" s="1"/>
  <c r="AV18" i="1"/>
  <c r="AR18" i="1"/>
  <c r="AP18" i="1"/>
  <c r="AU18" i="1" s="1"/>
  <c r="AW17" i="1" a="1"/>
  <c r="AW17" i="1" s="1"/>
  <c r="AV17" i="1"/>
  <c r="AR17" i="1"/>
  <c r="AP17" i="1"/>
  <c r="AU17" i="1" s="1"/>
  <c r="AX17" i="1" s="1"/>
  <c r="AW16" i="1" a="1"/>
  <c r="AW16" i="1" s="1"/>
  <c r="AV16" i="1"/>
  <c r="AR16" i="1"/>
  <c r="AP16" i="1"/>
  <c r="AU16" i="1" s="1"/>
  <c r="AW15" i="1" a="1"/>
  <c r="AW15" i="1" s="1"/>
  <c r="AV15" i="1"/>
  <c r="AR15" i="1"/>
  <c r="AP15" i="1"/>
  <c r="AQ15" i="1" s="1"/>
  <c r="AW14" i="1" a="1"/>
  <c r="AW14" i="1" s="1"/>
  <c r="AV14" i="1"/>
  <c r="AR14" i="1"/>
  <c r="AP14" i="1"/>
  <c r="AQ14" i="1" s="1"/>
  <c r="AW13" i="1" a="1"/>
  <c r="AW13" i="1" s="1"/>
  <c r="AV13" i="1"/>
  <c r="AR13" i="1"/>
  <c r="AP13" i="1"/>
  <c r="AQ13" i="1" s="1"/>
  <c r="AW12" i="1" a="1"/>
  <c r="AW12" i="1" s="1"/>
  <c r="AV12" i="1"/>
  <c r="AR12" i="1"/>
  <c r="AP12" i="1"/>
  <c r="AQ12" i="1" s="1"/>
  <c r="AW11" i="1" a="1"/>
  <c r="AW11" i="1" s="1"/>
  <c r="AV11" i="1"/>
  <c r="AR11" i="1"/>
  <c r="AP11" i="1"/>
  <c r="AU11" i="1" s="1"/>
  <c r="AW10" i="1" a="1"/>
  <c r="AW10" i="1" s="1"/>
  <c r="AV10" i="1"/>
  <c r="AR10" i="1"/>
  <c r="AP10" i="1"/>
  <c r="AQ10" i="1" s="1"/>
  <c r="AW9" i="1" a="1"/>
  <c r="AW9" i="1" s="1"/>
  <c r="AV9" i="1"/>
  <c r="AR9" i="1"/>
  <c r="AP9" i="1"/>
  <c r="AQ9" i="1" s="1"/>
  <c r="AW8" i="1" a="1"/>
  <c r="AW8" i="1" s="1"/>
  <c r="AV8" i="1"/>
  <c r="AR8" i="1"/>
  <c r="AP8" i="1"/>
  <c r="AQ8" i="1" s="1"/>
  <c r="AW7" i="1" a="1"/>
  <c r="AW7" i="1" s="1"/>
  <c r="AV7" i="1"/>
  <c r="AR7" i="1"/>
  <c r="AP7" i="1"/>
  <c r="AU7" i="1" s="1"/>
  <c r="AW6" i="1" a="1"/>
  <c r="AW6" i="1" s="1"/>
  <c r="AV6" i="1"/>
  <c r="AR6" i="1"/>
  <c r="AP6" i="1"/>
  <c r="AQ6" i="1" s="1"/>
  <c r="AW5" i="1" a="1"/>
  <c r="AW5" i="1" s="1"/>
  <c r="AV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B1" i="2" s="1"/>
  <c r="AU474" i="1" l="1"/>
  <c r="AQ490" i="1"/>
  <c r="AX756" i="1"/>
  <c r="AU380" i="1"/>
  <c r="AX647" i="1"/>
  <c r="AT254" i="1"/>
  <c r="AX773" i="1"/>
  <c r="AX398" i="1"/>
  <c r="AX22" i="1"/>
  <c r="AX7" i="1"/>
  <c r="AX414" i="1"/>
  <c r="AX493" i="1"/>
  <c r="AX288" i="1"/>
  <c r="AX144" i="1"/>
  <c r="AS306" i="1"/>
  <c r="AQ401" i="1"/>
  <c r="AX636" i="1"/>
  <c r="AT212" i="1"/>
  <c r="AX481" i="1"/>
  <c r="AX11" i="1"/>
  <c r="AQ451" i="1"/>
  <c r="AQ749" i="1"/>
  <c r="AX120" i="1"/>
  <c r="AX468" i="1"/>
  <c r="AX390" i="1"/>
  <c r="AS45" i="1"/>
  <c r="AQ548" i="1"/>
  <c r="AS548" i="1" s="1"/>
  <c r="AQ423" i="1"/>
  <c r="AX297" i="1"/>
  <c r="AU518" i="1"/>
  <c r="AX518" i="1" s="1"/>
  <c r="AQ250" i="1"/>
  <c r="AT250" i="1" s="1"/>
  <c r="AX48" i="1"/>
  <c r="AQ613" i="1"/>
  <c r="AU722" i="1"/>
  <c r="AS277" i="1"/>
  <c r="AX18" i="1"/>
  <c r="AX33" i="1"/>
  <c r="AU107" i="1"/>
  <c r="AQ324" i="1"/>
  <c r="AX231" i="1"/>
  <c r="AQ355" i="1"/>
  <c r="AT355" i="1" s="1"/>
  <c r="AX495" i="1"/>
  <c r="AX572" i="1"/>
  <c r="AX619" i="1"/>
  <c r="AX650" i="1"/>
  <c r="AQ696" i="1"/>
  <c r="AT696" i="1" s="1"/>
  <c r="AQ711" i="1"/>
  <c r="AQ757" i="1"/>
  <c r="AT757" i="1" s="1"/>
  <c r="AQ742" i="1"/>
  <c r="AT742" i="1" s="1"/>
  <c r="AX19" i="1"/>
  <c r="AX232" i="1"/>
  <c r="AQ387" i="1"/>
  <c r="AS387" i="1" s="1"/>
  <c r="AX573" i="1"/>
  <c r="AS325" i="1"/>
  <c r="AQ651" i="1"/>
  <c r="AS651" i="1" s="1"/>
  <c r="AQ512" i="1"/>
  <c r="AS512" i="1" s="1"/>
  <c r="AQ280" i="1"/>
  <c r="AT280" i="1" s="1"/>
  <c r="AX419" i="1"/>
  <c r="AQ683" i="1"/>
  <c r="AS683" i="1" s="1"/>
  <c r="AS280" i="1"/>
  <c r="AS744" i="1"/>
  <c r="AX389" i="1"/>
  <c r="AX126" i="1"/>
  <c r="AX219" i="1"/>
  <c r="AX281" i="1"/>
  <c r="AX545" i="1"/>
  <c r="AQ560" i="1"/>
  <c r="AT560" i="1" s="1"/>
  <c r="AQ729" i="1"/>
  <c r="AS729" i="1" s="1"/>
  <c r="AT142" i="1"/>
  <c r="AX52" i="1"/>
  <c r="AX66" i="1"/>
  <c r="AX111" i="1"/>
  <c r="AS173" i="1"/>
  <c r="AQ405" i="1"/>
  <c r="AT405" i="1" s="1"/>
  <c r="AS328" i="1"/>
  <c r="AX484" i="1"/>
  <c r="AX189" i="1"/>
  <c r="AX53" i="1"/>
  <c r="AT174" i="1"/>
  <c r="AX267" i="1"/>
  <c r="AU375" i="1"/>
  <c r="AX375" i="1" s="1"/>
  <c r="AS110" i="1"/>
  <c r="AX438" i="1"/>
  <c r="AX778" i="1"/>
  <c r="AX54" i="1"/>
  <c r="AX578" i="1"/>
  <c r="AX470" i="1"/>
  <c r="AX748" i="1"/>
  <c r="AX176" i="1"/>
  <c r="AS423" i="1"/>
  <c r="AQ579" i="1"/>
  <c r="AT579" i="1" s="1"/>
  <c r="AX393" i="1"/>
  <c r="AX440" i="1"/>
  <c r="AX115" i="1"/>
  <c r="AX208" i="1"/>
  <c r="AX719" i="1"/>
  <c r="AX193" i="1"/>
  <c r="AX271" i="1"/>
  <c r="AU70" i="1"/>
  <c r="AX225" i="1"/>
  <c r="AQ364" i="1"/>
  <c r="AQ225" i="1"/>
  <c r="AS225" i="1" s="1"/>
  <c r="AX318" i="1"/>
  <c r="AX442" i="1"/>
  <c r="AX551" i="1"/>
  <c r="AX720" i="1"/>
  <c r="AX194" i="1"/>
  <c r="AX349" i="1"/>
  <c r="AX504" i="1"/>
  <c r="AX582" i="1"/>
  <c r="AX149" i="1"/>
  <c r="AS319" i="1"/>
  <c r="AX505" i="1"/>
  <c r="AX660" i="1"/>
  <c r="AU13" i="1"/>
  <c r="AX13" i="1" s="1"/>
  <c r="AX88" i="1"/>
  <c r="AX103" i="1"/>
  <c r="AX583" i="1"/>
  <c r="AX59" i="1"/>
  <c r="AX444" i="1"/>
  <c r="AX475" i="1"/>
  <c r="AX506" i="1"/>
  <c r="AX196" i="1"/>
  <c r="AQ289" i="1"/>
  <c r="AS289" i="1" s="1"/>
  <c r="AX491" i="1"/>
  <c r="AX738" i="1"/>
  <c r="AU212" i="1"/>
  <c r="AX212" i="1" s="1"/>
  <c r="AX16" i="1"/>
  <c r="AX152" i="1"/>
  <c r="AU182" i="1"/>
  <c r="AX182" i="1" s="1"/>
  <c r="AU399" i="1"/>
  <c r="AX663" i="1"/>
  <c r="AX229" i="1"/>
  <c r="AX214" i="1"/>
  <c r="AS265" i="1"/>
  <c r="AQ230" i="1"/>
  <c r="AT230" i="1" s="1"/>
  <c r="AX245" i="1"/>
  <c r="AX83" i="1"/>
  <c r="AX130" i="1"/>
  <c r="AX235" i="1"/>
  <c r="AU577" i="1"/>
  <c r="AQ773" i="1"/>
  <c r="AS773" i="1" s="1"/>
  <c r="AX519" i="1"/>
  <c r="AX534" i="1"/>
  <c r="AX251" i="1"/>
  <c r="AX44" i="1"/>
  <c r="AX445" i="1"/>
  <c r="AX789" i="1"/>
  <c r="AX564" i="1"/>
  <c r="AX282" i="1"/>
  <c r="AQ476" i="1"/>
  <c r="AT476" i="1" s="1"/>
  <c r="AX594" i="1"/>
  <c r="AQ715" i="1"/>
  <c r="AS715" i="1" s="1"/>
  <c r="AQ386" i="1"/>
  <c r="AT386" i="1" s="1"/>
  <c r="AX163" i="1"/>
  <c r="AQ208" i="1"/>
  <c r="AT208" i="1" s="1"/>
  <c r="AU223" i="1"/>
  <c r="AX223" i="1" s="1"/>
  <c r="AX565" i="1"/>
  <c r="AQ730" i="1"/>
  <c r="AS730" i="1" s="1"/>
  <c r="AU326" i="1"/>
  <c r="AQ341" i="1"/>
  <c r="AQ417" i="1"/>
  <c r="AT417" i="1" s="1"/>
  <c r="AQ565" i="1"/>
  <c r="AS565" i="1" s="1"/>
  <c r="AX626" i="1"/>
  <c r="AQ641" i="1"/>
  <c r="AS641" i="1" s="1"/>
  <c r="AX656" i="1"/>
  <c r="AX492" i="1"/>
  <c r="AX716" i="1"/>
  <c r="AX522" i="1"/>
  <c r="AX357" i="1"/>
  <c r="AS552" i="1"/>
  <c r="AX731" i="1"/>
  <c r="AT132" i="1"/>
  <c r="AQ418" i="1"/>
  <c r="AX32" i="1"/>
  <c r="AX61" i="1"/>
  <c r="AU104" i="1"/>
  <c r="AX104" i="1" s="1"/>
  <c r="AX239" i="1"/>
  <c r="AX433" i="1"/>
  <c r="AU657" i="1"/>
  <c r="AX657" i="1" s="1"/>
  <c r="AU254" i="1"/>
  <c r="AX254" i="1" s="1"/>
  <c r="AX358" i="1"/>
  <c r="AQ433" i="1"/>
  <c r="AS433" i="1" s="1"/>
  <c r="AX777" i="1"/>
  <c r="AX343" i="1"/>
  <c r="AU523" i="1"/>
  <c r="AX523" i="1" s="1"/>
  <c r="AX673" i="1"/>
  <c r="AQ237" i="1"/>
  <c r="AT237" i="1" s="1"/>
  <c r="AX449" i="1"/>
  <c r="AX494" i="1"/>
  <c r="AX658" i="1"/>
  <c r="AQ224" i="1"/>
  <c r="AT224" i="1" s="1"/>
  <c r="AU210" i="1"/>
  <c r="AX210" i="1" s="1"/>
  <c r="AX211" i="1"/>
  <c r="AX286" i="1"/>
  <c r="AQ164" i="1"/>
  <c r="AS164" i="1" s="1"/>
  <c r="AQ568" i="1"/>
  <c r="AQ644" i="1"/>
  <c r="AS644" i="1" s="1"/>
  <c r="AQ315" i="1"/>
  <c r="AS315" i="1" s="1"/>
  <c r="AQ540" i="1"/>
  <c r="AX734" i="1"/>
  <c r="AX287" i="1"/>
  <c r="AU301" i="1"/>
  <c r="AX153" i="1"/>
  <c r="AX361" i="1"/>
  <c r="AU599" i="1"/>
  <c r="AX599" i="1" s="1"/>
  <c r="AX765" i="1"/>
  <c r="AX64" i="1"/>
  <c r="AS78" i="1"/>
  <c r="AS317" i="1"/>
  <c r="AX541" i="1"/>
  <c r="AX661" i="1"/>
  <c r="AQ750" i="1"/>
  <c r="AS750" i="1" s="1"/>
  <c r="AX781" i="1"/>
  <c r="AX51" i="1"/>
  <c r="AX94" i="1"/>
  <c r="AQ123" i="1"/>
  <c r="AS123" i="1" s="1"/>
  <c r="AQ468" i="1"/>
  <c r="AT468" i="1" s="1"/>
  <c r="AX677" i="1"/>
  <c r="AQ736" i="1"/>
  <c r="AT736" i="1" s="1"/>
  <c r="AX766" i="1"/>
  <c r="AX275" i="1"/>
  <c r="AU378" i="1"/>
  <c r="AX378" i="1" s="1"/>
  <c r="AX782" i="1"/>
  <c r="AX333" i="1"/>
  <c r="AQ498" i="1"/>
  <c r="AS498" i="1" s="1"/>
  <c r="AX737" i="1"/>
  <c r="AX289" i="1"/>
  <c r="AT199" i="1"/>
  <c r="AX409" i="1"/>
  <c r="AQ558" i="1"/>
  <c r="AX783" i="1"/>
  <c r="AX679" i="1"/>
  <c r="AS694" i="1"/>
  <c r="AQ738" i="1"/>
  <c r="AS738" i="1" s="1"/>
  <c r="AQ320" i="1"/>
  <c r="AS320" i="1" s="1"/>
  <c r="AS588" i="1"/>
  <c r="AQ559" i="1"/>
  <c r="AS559" i="1" s="1"/>
  <c r="AQ350" i="1"/>
  <c r="AT350" i="1" s="1"/>
  <c r="AU724" i="1"/>
  <c r="AQ290" i="1"/>
  <c r="AT290" i="1" s="1"/>
  <c r="AQ381" i="1"/>
  <c r="AS381" i="1" s="1"/>
  <c r="AX531" i="1"/>
  <c r="AX681" i="1"/>
  <c r="AX441" i="1"/>
  <c r="AX516" i="1"/>
  <c r="AX711" i="1"/>
  <c r="AX725" i="1"/>
  <c r="AX112" i="1"/>
  <c r="AX143" i="1"/>
  <c r="AX278" i="1"/>
  <c r="AS336" i="1"/>
  <c r="AX351" i="1"/>
  <c r="AX412" i="1"/>
  <c r="AX575" i="1"/>
  <c r="AU277" i="1"/>
  <c r="AX277" i="1" s="1"/>
  <c r="AQ741" i="1"/>
  <c r="AU473" i="1"/>
  <c r="AX473" i="1" s="1"/>
  <c r="AT26" i="1"/>
  <c r="AQ69" i="1"/>
  <c r="AT69" i="1" s="1"/>
  <c r="AU488" i="1"/>
  <c r="AX488" i="1" s="1"/>
  <c r="AQ787" i="1"/>
  <c r="AT27" i="1"/>
  <c r="AX205" i="1"/>
  <c r="AU309" i="1"/>
  <c r="AX309" i="1" s="1"/>
  <c r="AQ503" i="1"/>
  <c r="AS503" i="1" s="1"/>
  <c r="AS668" i="1"/>
  <c r="AU106" i="1"/>
  <c r="AX106" i="1" s="1"/>
  <c r="AU134" i="1"/>
  <c r="AX134" i="1" s="1"/>
  <c r="AU67" i="1"/>
  <c r="AX67" i="1" s="1"/>
  <c r="AX136" i="1"/>
  <c r="AX29" i="1"/>
  <c r="AT154" i="1"/>
  <c r="AS168" i="1"/>
  <c r="AT182" i="1"/>
  <c r="AU209" i="1"/>
  <c r="AX209" i="1" s="1"/>
  <c r="AU306" i="1"/>
  <c r="AX306" i="1" s="1"/>
  <c r="AU319" i="1"/>
  <c r="AX319" i="1" s="1"/>
  <c r="AU402" i="1"/>
  <c r="AX402" i="1" s="1"/>
  <c r="AX499" i="1"/>
  <c r="AX526" i="1"/>
  <c r="AX139" i="1"/>
  <c r="AX70" i="1"/>
  <c r="AX388" i="1"/>
  <c r="AQ513" i="1"/>
  <c r="AS513" i="1" s="1"/>
  <c r="AQ566" i="1"/>
  <c r="AT566" i="1" s="1"/>
  <c r="AQ623" i="1"/>
  <c r="AS623" i="1" s="1"/>
  <c r="AX693" i="1"/>
  <c r="AQ747" i="1"/>
  <c r="AS210" i="1"/>
  <c r="AS252" i="1"/>
  <c r="AX280" i="1"/>
  <c r="AX307" i="1"/>
  <c r="AX320" i="1"/>
  <c r="AX403" i="1"/>
  <c r="AX458" i="1"/>
  <c r="AX486" i="1"/>
  <c r="AS747" i="1"/>
  <c r="AQ761" i="1"/>
  <c r="AS761" i="1" s="1"/>
  <c r="AU252" i="1"/>
  <c r="AX252" i="1" s="1"/>
  <c r="AX472" i="1"/>
  <c r="AX707" i="1"/>
  <c r="AQ775" i="1"/>
  <c r="AS775" i="1" s="1"/>
  <c r="AX71" i="1"/>
  <c r="AX169" i="1"/>
  <c r="AT225" i="1"/>
  <c r="AT238" i="1"/>
  <c r="AX500" i="1"/>
  <c r="AX580" i="1"/>
  <c r="AX637" i="1"/>
  <c r="AX790" i="1"/>
  <c r="AQ348" i="1"/>
  <c r="AT348" i="1" s="1"/>
  <c r="AU238" i="1"/>
  <c r="AX238" i="1" s="1"/>
  <c r="AX487" i="1"/>
  <c r="AQ514" i="1"/>
  <c r="AT514" i="1" s="1"/>
  <c r="AX555" i="1"/>
  <c r="AQ748" i="1"/>
  <c r="AT748" i="1" s="1"/>
  <c r="AX253" i="1"/>
  <c r="AX321" i="1"/>
  <c r="AX376" i="1"/>
  <c r="AQ404" i="1"/>
  <c r="AT404" i="1" s="1"/>
  <c r="AX459" i="1"/>
  <c r="AS473" i="1"/>
  <c r="AQ624" i="1"/>
  <c r="AS624" i="1" s="1"/>
  <c r="AX708" i="1"/>
  <c r="AU735" i="1"/>
  <c r="AX735" i="1" s="1"/>
  <c r="AS596" i="1"/>
  <c r="AU86" i="1"/>
  <c r="AX86" i="1" s="1"/>
  <c r="AU197" i="1"/>
  <c r="AX197" i="1" s="1"/>
  <c r="AX184" i="1"/>
  <c r="AS127" i="1"/>
  <c r="AQ226" i="1"/>
  <c r="AT226" i="1" s="1"/>
  <c r="AQ282" i="1"/>
  <c r="AS282" i="1" s="1"/>
  <c r="AQ349" i="1"/>
  <c r="AS349" i="1" s="1"/>
  <c r="AQ445" i="1"/>
  <c r="AT445" i="1" s="1"/>
  <c r="AU528" i="1"/>
  <c r="AX528" i="1" s="1"/>
  <c r="AQ542" i="1"/>
  <c r="AX596" i="1"/>
  <c r="AQ611" i="1"/>
  <c r="AX432" i="1"/>
  <c r="AX515" i="1"/>
  <c r="AS212" i="1"/>
  <c r="AU296" i="1"/>
  <c r="AX296" i="1" s="1"/>
  <c r="AS309" i="1"/>
  <c r="AQ335" i="1"/>
  <c r="AT335" i="1" s="1"/>
  <c r="AS377" i="1"/>
  <c r="AS488" i="1"/>
  <c r="AX502" i="1"/>
  <c r="AQ667" i="1"/>
  <c r="AT667" i="1" s="1"/>
  <c r="AX749" i="1"/>
  <c r="AQ763" i="1"/>
  <c r="AX391" i="1"/>
  <c r="AX736" i="1"/>
  <c r="AQ792" i="1"/>
  <c r="AU377" i="1"/>
  <c r="AX446" i="1"/>
  <c r="AQ639" i="1"/>
  <c r="AS639" i="1" s="1"/>
  <c r="AX653" i="1"/>
  <c r="AX682" i="1"/>
  <c r="AQ171" i="1"/>
  <c r="AS171" i="1" s="1"/>
  <c r="AX128" i="1"/>
  <c r="AX377" i="1"/>
  <c r="AU529" i="1"/>
  <c r="AX529" i="1" s="1"/>
  <c r="AS489" i="1"/>
  <c r="AQ557" i="1"/>
  <c r="AT557" i="1" s="1"/>
  <c r="AQ626" i="1"/>
  <c r="AS626" i="1" s="1"/>
  <c r="AX270" i="1"/>
  <c r="AQ764" i="1"/>
  <c r="AT764" i="1" s="1"/>
  <c r="AS392" i="1"/>
  <c r="AU489" i="1"/>
  <c r="AX489" i="1" s="1"/>
  <c r="AX569" i="1"/>
  <c r="AU668" i="1"/>
  <c r="AX668" i="1" s="1"/>
  <c r="AS764" i="1"/>
  <c r="AQ793" i="1"/>
  <c r="AS793" i="1" s="1"/>
  <c r="AX200" i="1"/>
  <c r="AU336" i="1"/>
  <c r="AX336" i="1" s="1"/>
  <c r="AS613" i="1"/>
  <c r="AX517" i="1"/>
  <c r="AX365" i="1"/>
  <c r="AX434" i="1"/>
  <c r="AU544" i="1"/>
  <c r="AX544" i="1" s="1"/>
  <c r="AQ570" i="1"/>
  <c r="AS570" i="1" s="1"/>
  <c r="AS584" i="1"/>
  <c r="AS599" i="1"/>
  <c r="AU298" i="1"/>
  <c r="AX298" i="1" s="1"/>
  <c r="AU311" i="1"/>
  <c r="AX324" i="1"/>
  <c r="AX337" i="1"/>
  <c r="AX448" i="1"/>
  <c r="AX751" i="1"/>
  <c r="AX242" i="1"/>
  <c r="AX614" i="1"/>
  <c r="AX780" i="1"/>
  <c r="AQ463" i="1"/>
  <c r="AX476" i="1"/>
  <c r="AX325" i="1"/>
  <c r="AX20" i="1"/>
  <c r="AQ103" i="1"/>
  <c r="AT103" i="1" s="1"/>
  <c r="AT63" i="1"/>
  <c r="AX571" i="1"/>
  <c r="AQ628" i="1"/>
  <c r="AS628" i="1" s="1"/>
  <c r="AT90" i="1"/>
  <c r="AX243" i="1"/>
  <c r="AX188" i="1"/>
  <c r="AT77" i="1"/>
  <c r="AX216" i="1"/>
  <c r="AQ464" i="1"/>
  <c r="AT464" i="1" s="1"/>
  <c r="AQ505" i="1"/>
  <c r="AT505" i="1" s="1"/>
  <c r="AU532" i="1"/>
  <c r="AX532" i="1" s="1"/>
  <c r="AU615" i="1"/>
  <c r="AX615" i="1" s="1"/>
  <c r="AQ726" i="1"/>
  <c r="AT726" i="1" s="1"/>
  <c r="AU63" i="1"/>
  <c r="AX63" i="1" s="1"/>
  <c r="AX36" i="1"/>
  <c r="AU50" i="1"/>
  <c r="AX50" i="1" s="1"/>
  <c r="AX300" i="1"/>
  <c r="AX339" i="1"/>
  <c r="AX353" i="1"/>
  <c r="AQ409" i="1"/>
  <c r="AT409" i="1" s="1"/>
  <c r="AX436" i="1"/>
  <c r="AU685" i="1"/>
  <c r="AX753" i="1"/>
  <c r="AX796" i="1"/>
  <c r="AU159" i="1"/>
  <c r="AX159" i="1" s="1"/>
  <c r="AX671" i="1"/>
  <c r="AS118" i="1"/>
  <c r="AQ519" i="1"/>
  <c r="AT519" i="1" s="1"/>
  <c r="AQ572" i="1"/>
  <c r="AS572" i="1" s="1"/>
  <c r="AQ782" i="1"/>
  <c r="AT782" i="1" s="1"/>
  <c r="AX217" i="1"/>
  <c r="AU118" i="1"/>
  <c r="AX118" i="1" s="1"/>
  <c r="AX147" i="1"/>
  <c r="AX326" i="1"/>
  <c r="AX396" i="1"/>
  <c r="AX465" i="1"/>
  <c r="AX602" i="1"/>
  <c r="AX686" i="1"/>
  <c r="AX797" i="1"/>
  <c r="AS301" i="1"/>
  <c r="AX410" i="1"/>
  <c r="AX437" i="1"/>
  <c r="AX672" i="1"/>
  <c r="AX699" i="1"/>
  <c r="AQ20" i="1"/>
  <c r="AT20" i="1" s="1"/>
  <c r="AT479" i="1"/>
  <c r="AX382" i="1"/>
  <c r="AX79" i="1"/>
  <c r="AX148" i="1"/>
  <c r="AQ382" i="1"/>
  <c r="AS382" i="1" s="1"/>
  <c r="AX466" i="1"/>
  <c r="AU479" i="1"/>
  <c r="AX479" i="1" s="1"/>
  <c r="AX561" i="1"/>
  <c r="AX603" i="1"/>
  <c r="AX687" i="1"/>
  <c r="AQ728" i="1"/>
  <c r="AQ260" i="1"/>
  <c r="AS260" i="1" s="1"/>
  <c r="AU588" i="1"/>
  <c r="AX588" i="1" s="1"/>
  <c r="AX659" i="1"/>
  <c r="AX315" i="1"/>
  <c r="AQ438" i="1"/>
  <c r="AS438" i="1" s="1"/>
  <c r="AX480" i="1"/>
  <c r="AX535" i="1"/>
  <c r="AX631" i="1"/>
  <c r="AQ19" i="1"/>
  <c r="AS19" i="1" s="1"/>
  <c r="AU328" i="1"/>
  <c r="AX328" i="1" s="1"/>
  <c r="AQ383" i="1"/>
  <c r="AT383" i="1" s="1"/>
  <c r="AX770" i="1"/>
  <c r="AQ356" i="1"/>
  <c r="AT356" i="1" s="1"/>
  <c r="AQ412" i="1"/>
  <c r="AQ467" i="1"/>
  <c r="AS467" i="1" s="1"/>
  <c r="AU562" i="1"/>
  <c r="AX562" i="1" s="1"/>
  <c r="AX785" i="1"/>
  <c r="AX228" i="1"/>
  <c r="AQ316" i="1"/>
  <c r="AS316" i="1" s="1"/>
  <c r="AQ660" i="1"/>
  <c r="AS660" i="1" s="1"/>
  <c r="AQ261" i="1"/>
  <c r="AT261" i="1" s="1"/>
  <c r="AU39" i="1"/>
  <c r="AX39" i="1" s="1"/>
  <c r="AX135" i="1"/>
  <c r="AX192" i="1"/>
  <c r="AQ233" i="1"/>
  <c r="AX150" i="1"/>
  <c r="AX164" i="1"/>
  <c r="AX371" i="1"/>
  <c r="AX439" i="1"/>
  <c r="AQ550" i="1"/>
  <c r="AT550" i="1" s="1"/>
  <c r="AS632" i="1"/>
  <c r="AX689" i="1"/>
  <c r="AX702" i="1"/>
  <c r="AQ716" i="1"/>
  <c r="AS716" i="1" s="1"/>
  <c r="AQ439" i="1"/>
  <c r="AT439" i="1" s="1"/>
  <c r="AX454" i="1"/>
  <c r="AX605" i="1"/>
  <c r="AX730" i="1"/>
  <c r="AX107" i="1"/>
  <c r="AX646" i="1"/>
  <c r="AQ357" i="1"/>
  <c r="AS357" i="1" s="1"/>
  <c r="AX482" i="1"/>
  <c r="AQ786" i="1"/>
  <c r="AS786" i="1" s="1"/>
  <c r="AQ177" i="1"/>
  <c r="AS177" i="1" s="1"/>
  <c r="AU93" i="1"/>
  <c r="AX93" i="1" s="1"/>
  <c r="AQ537" i="1"/>
  <c r="AS537" i="1" s="1"/>
  <c r="AQ620" i="1"/>
  <c r="AS620" i="1" s="1"/>
  <c r="AQ661" i="1"/>
  <c r="AS661" i="1" s="1"/>
  <c r="AX165" i="1"/>
  <c r="AX249" i="1"/>
  <c r="AQ304" i="1"/>
  <c r="AT304" i="1" s="1"/>
  <c r="AQ703" i="1"/>
  <c r="AT703" i="1" s="1"/>
  <c r="AQ717" i="1"/>
  <c r="AS717" i="1" s="1"/>
  <c r="AX41" i="1"/>
  <c r="AU317" i="1"/>
  <c r="AX317" i="1" s="1"/>
  <c r="AU372" i="1"/>
  <c r="AX372" i="1" s="1"/>
  <c r="AQ440" i="1"/>
  <c r="AQ606" i="1"/>
  <c r="AT606" i="1" s="1"/>
  <c r="AQ647" i="1"/>
  <c r="AT647" i="1" s="1"/>
  <c r="AX676" i="1"/>
  <c r="AX95" i="1"/>
  <c r="AX108" i="1"/>
  <c r="AS13" i="1"/>
  <c r="AX180" i="1"/>
  <c r="AX222" i="1"/>
  <c r="AQ427" i="1"/>
  <c r="AS427" i="1" s="1"/>
  <c r="AU455" i="1"/>
  <c r="AX455" i="1" s="1"/>
  <c r="AT93" i="1"/>
  <c r="AX469" i="1"/>
  <c r="AX511" i="1"/>
  <c r="AX538" i="1"/>
  <c r="AX606" i="1"/>
  <c r="AQ137" i="1"/>
  <c r="AT137" i="1" s="1"/>
  <c r="AQ194" i="1"/>
  <c r="AS194" i="1" s="1"/>
  <c r="AX373" i="1"/>
  <c r="AQ538" i="1"/>
  <c r="AS538" i="1" s="1"/>
  <c r="AS787" i="1"/>
  <c r="AX401" i="1"/>
  <c r="AS648" i="1"/>
  <c r="AU745" i="1"/>
  <c r="AX745" i="1" s="1"/>
  <c r="AX96" i="1"/>
  <c r="AT181" i="1"/>
  <c r="AT279" i="1"/>
  <c r="AS14" i="1"/>
  <c r="AX28" i="1"/>
  <c r="AT123" i="1"/>
  <c r="AX137" i="1"/>
  <c r="AU331" i="1"/>
  <c r="AX331" i="1" s="1"/>
  <c r="AQ359" i="1"/>
  <c r="AT359" i="1" s="1"/>
  <c r="AQ415" i="1"/>
  <c r="AU456" i="1"/>
  <c r="AX456" i="1" s="1"/>
  <c r="AQ484" i="1"/>
  <c r="AS484" i="1" s="1"/>
  <c r="AQ635" i="1"/>
  <c r="AS635" i="1" s="1"/>
  <c r="AU279" i="1"/>
  <c r="AX279" i="1" s="1"/>
  <c r="AX374" i="1"/>
  <c r="AX387" i="1"/>
  <c r="AQ746" i="1"/>
  <c r="AS746" i="1" s="1"/>
  <c r="AX788" i="1"/>
  <c r="AX97" i="1"/>
  <c r="AT110" i="1"/>
  <c r="AX608" i="1"/>
  <c r="AQ678" i="1"/>
  <c r="AS678" i="1" s="1"/>
  <c r="AQ760" i="1"/>
  <c r="AS760" i="1" s="1"/>
  <c r="AX457" i="1"/>
  <c r="AT70" i="1"/>
  <c r="AS70" i="1"/>
  <c r="AT198" i="1"/>
  <c r="AS198" i="1"/>
  <c r="AT107" i="1"/>
  <c r="AS107" i="1"/>
  <c r="AT40" i="1"/>
  <c r="AS40" i="1"/>
  <c r="AT134" i="1"/>
  <c r="AS134" i="1"/>
  <c r="AS67" i="1"/>
  <c r="AT67" i="1"/>
  <c r="AS685" i="1"/>
  <c r="AQ41" i="1"/>
  <c r="AT41" i="1" s="1"/>
  <c r="AQ149" i="1"/>
  <c r="AT149" i="1" s="1"/>
  <c r="AQ196" i="1"/>
  <c r="AT196" i="1" s="1"/>
  <c r="AQ342" i="1"/>
  <c r="AS342" i="1" s="1"/>
  <c r="AQ354" i="1"/>
  <c r="AT354" i="1" s="1"/>
  <c r="AQ501" i="1"/>
  <c r="AS501" i="1" s="1"/>
  <c r="AQ581" i="1"/>
  <c r="AS581" i="1" s="1"/>
  <c r="AX651" i="1"/>
  <c r="AQ662" i="1"/>
  <c r="AS662" i="1" s="1"/>
  <c r="AQ243" i="1"/>
  <c r="AQ267" i="1"/>
  <c r="AT267" i="1" s="1"/>
  <c r="AS311" i="1"/>
  <c r="AQ388" i="1"/>
  <c r="AS388" i="1" s="1"/>
  <c r="AU411" i="1"/>
  <c r="AX411" i="1" s="1"/>
  <c r="AQ434" i="1"/>
  <c r="AU547" i="1"/>
  <c r="AX547" i="1" s="1"/>
  <c r="AQ708" i="1"/>
  <c r="AT708" i="1" s="1"/>
  <c r="AQ720" i="1"/>
  <c r="AS720" i="1" s="1"/>
  <c r="AQ18" i="1"/>
  <c r="AT18" i="1" s="1"/>
  <c r="AX467" i="1"/>
  <c r="AX617" i="1"/>
  <c r="AQ176" i="1"/>
  <c r="AS176" i="1" s="1"/>
  <c r="AQ221" i="1"/>
  <c r="AT221" i="1" s="1"/>
  <c r="AQ278" i="1"/>
  <c r="AT278" i="1" s="1"/>
  <c r="AU80" i="1"/>
  <c r="AX80" i="1" s="1"/>
  <c r="AU6" i="1"/>
  <c r="AX6" i="1" s="1"/>
  <c r="AQ44" i="1"/>
  <c r="AT44" i="1" s="1"/>
  <c r="AQ366" i="1"/>
  <c r="AS366" i="1" s="1"/>
  <c r="AQ400" i="1"/>
  <c r="AT400" i="1" s="1"/>
  <c r="AX423" i="1"/>
  <c r="AS456" i="1"/>
  <c r="AS479" i="1"/>
  <c r="AX513" i="1"/>
  <c r="AX559" i="1"/>
  <c r="AX570" i="1"/>
  <c r="AQ605" i="1"/>
  <c r="AT605" i="1" s="1"/>
  <c r="AX628" i="1"/>
  <c r="AQ673" i="1"/>
  <c r="AS673" i="1" s="1"/>
  <c r="AQ756" i="1"/>
  <c r="AT756" i="1" s="1"/>
  <c r="AQ768" i="1"/>
  <c r="AS768" i="1" s="1"/>
  <c r="AQ780" i="1"/>
  <c r="AT780" i="1" s="1"/>
  <c r="AX792" i="1"/>
  <c r="AU198" i="1"/>
  <c r="AX198" i="1" s="1"/>
  <c r="AX57" i="1"/>
  <c r="AQ188" i="1"/>
  <c r="AX221" i="1"/>
  <c r="AX255" i="1"/>
  <c r="AX68" i="1"/>
  <c r="AU117" i="1"/>
  <c r="AX117" i="1" s="1"/>
  <c r="AX140" i="1"/>
  <c r="AX177" i="1"/>
  <c r="AX233" i="1"/>
  <c r="AX355" i="1"/>
  <c r="AX536" i="1"/>
  <c r="AX640" i="1"/>
  <c r="AX697" i="1"/>
  <c r="AX732" i="1"/>
  <c r="AT177" i="1"/>
  <c r="AT233" i="1"/>
  <c r="AS490" i="1"/>
  <c r="AQ686" i="1"/>
  <c r="AS686" i="1" s="1"/>
  <c r="AQ697" i="1"/>
  <c r="AT697" i="1" s="1"/>
  <c r="AX268" i="1"/>
  <c r="AX367" i="1"/>
  <c r="AQ389" i="1"/>
  <c r="AS389" i="1" s="1"/>
  <c r="AQ652" i="1"/>
  <c r="AS652" i="1" s="1"/>
  <c r="AQ663" i="1"/>
  <c r="AS663" i="1" s="1"/>
  <c r="AX674" i="1"/>
  <c r="AQ709" i="1"/>
  <c r="AT709" i="1" s="1"/>
  <c r="AQ721" i="1"/>
  <c r="AX769" i="1"/>
  <c r="AQ312" i="1"/>
  <c r="AT312" i="1" s="1"/>
  <c r="AQ333" i="1"/>
  <c r="AS333" i="1" s="1"/>
  <c r="AX400" i="1"/>
  <c r="AQ165" i="1"/>
  <c r="AT165" i="1" s="1"/>
  <c r="AU199" i="1"/>
  <c r="AX199" i="1" s="1"/>
  <c r="AS58" i="1"/>
  <c r="AX256" i="1"/>
  <c r="AQ367" i="1"/>
  <c r="AS367" i="1" s="1"/>
  <c r="AQ480" i="1"/>
  <c r="AS480" i="1" s="1"/>
  <c r="AX524" i="1"/>
  <c r="AX537" i="1"/>
  <c r="AQ618" i="1"/>
  <c r="AS618" i="1" s="1"/>
  <c r="AX629" i="1"/>
  <c r="AS721" i="1"/>
  <c r="AX733" i="1"/>
  <c r="AX757" i="1"/>
  <c r="AQ769" i="1"/>
  <c r="AS769" i="1" s="1"/>
  <c r="AQ781" i="1"/>
  <c r="AS781" i="1" s="1"/>
  <c r="AX793" i="1"/>
  <c r="AX69" i="1"/>
  <c r="AX641" i="1"/>
  <c r="AX301" i="1"/>
  <c r="AQ446" i="1"/>
  <c r="AS446" i="1" s="1"/>
  <c r="AQ469" i="1"/>
  <c r="AS469" i="1" s="1"/>
  <c r="AX514" i="1"/>
  <c r="AX549" i="1"/>
  <c r="AX560" i="1"/>
  <c r="AQ595" i="1"/>
  <c r="AS595" i="1" s="1"/>
  <c r="AX675" i="1"/>
  <c r="AQ698" i="1"/>
  <c r="AT698" i="1" s="1"/>
  <c r="AQ390" i="1"/>
  <c r="AS390" i="1" s="1"/>
  <c r="AX413" i="1"/>
  <c r="AU424" i="1"/>
  <c r="AX424" i="1" s="1"/>
  <c r="AX630" i="1"/>
  <c r="AX710" i="1"/>
  <c r="AX334" i="1"/>
  <c r="AX356" i="1"/>
  <c r="AQ413" i="1"/>
  <c r="AS413" i="1" s="1"/>
  <c r="AQ630" i="1"/>
  <c r="AT630" i="1" s="1"/>
  <c r="AX664" i="1"/>
  <c r="AQ710" i="1"/>
  <c r="AT710" i="1" s="1"/>
  <c r="AQ734" i="1"/>
  <c r="AT734" i="1" s="1"/>
  <c r="AQ770" i="1"/>
  <c r="AS770" i="1" s="1"/>
  <c r="AX794" i="1"/>
  <c r="AX179" i="1"/>
  <c r="AX190" i="1"/>
  <c r="AX224" i="1"/>
  <c r="AU269" i="1"/>
  <c r="AX314" i="1"/>
  <c r="AQ334" i="1"/>
  <c r="AS334" i="1" s="1"/>
  <c r="AX379" i="1"/>
  <c r="AQ458" i="1"/>
  <c r="AS458" i="1" s="1"/>
  <c r="AU525" i="1"/>
  <c r="AX525" i="1" s="1"/>
  <c r="AS782" i="1"/>
  <c r="AX269" i="1"/>
  <c r="AX595" i="1"/>
  <c r="AQ607" i="1"/>
  <c r="AS607" i="1" s="1"/>
  <c r="AX167" i="1"/>
  <c r="AX155" i="1"/>
  <c r="AX425" i="1"/>
  <c r="AX550" i="1"/>
  <c r="AU642" i="1"/>
  <c r="AX642" i="1" s="1"/>
  <c r="AQ676" i="1"/>
  <c r="AX688" i="1"/>
  <c r="AU758" i="1"/>
  <c r="AX758" i="1" s="1"/>
  <c r="AU584" i="1"/>
  <c r="AX584" i="1" s="1"/>
  <c r="AX303" i="1"/>
  <c r="AQ391" i="1"/>
  <c r="AS391" i="1" s="1"/>
  <c r="AQ437" i="1"/>
  <c r="AS437" i="1" s="1"/>
  <c r="AX665" i="1"/>
  <c r="AX723" i="1"/>
  <c r="AX771" i="1"/>
  <c r="AQ270" i="1"/>
  <c r="AT270" i="1" s="1"/>
  <c r="AQ303" i="1"/>
  <c r="AT303" i="1" s="1"/>
  <c r="AU447" i="1"/>
  <c r="AX447" i="1" s="1"/>
  <c r="AQ482" i="1"/>
  <c r="AS482" i="1" s="1"/>
  <c r="AQ493" i="1"/>
  <c r="AT493" i="1" s="1"/>
  <c r="AX539" i="1"/>
  <c r="AS631" i="1"/>
  <c r="AX654" i="1"/>
  <c r="AQ665" i="1"/>
  <c r="AS665" i="1" s="1"/>
  <c r="AQ723" i="1"/>
  <c r="AT723" i="1" s="1"/>
  <c r="AX747" i="1"/>
  <c r="AX759" i="1"/>
  <c r="AQ783" i="1"/>
  <c r="AS783" i="1" s="1"/>
  <c r="AU795" i="1"/>
  <c r="AX795" i="1" s="1"/>
  <c r="AS493" i="1"/>
  <c r="AQ459" i="1"/>
  <c r="AS459" i="1" s="1"/>
  <c r="AQ516" i="1"/>
  <c r="AS516" i="1" s="1"/>
  <c r="AQ585" i="1"/>
  <c r="AT585" i="1" s="1"/>
  <c r="AT234" i="1"/>
  <c r="AU154" i="1"/>
  <c r="AX154" i="1" s="1"/>
  <c r="AU234" i="1"/>
  <c r="AX234" i="1" s="1"/>
  <c r="AX201" i="1"/>
  <c r="AQ120" i="1"/>
  <c r="AT120" i="1" s="1"/>
  <c r="AU132" i="1"/>
  <c r="AX132" i="1" s="1"/>
  <c r="AQ144" i="1"/>
  <c r="AU168" i="1"/>
  <c r="AX168" i="1" s="1"/>
  <c r="AX236" i="1"/>
  <c r="AQ281" i="1"/>
  <c r="AT281" i="1" s="1"/>
  <c r="AQ403" i="1"/>
  <c r="AT403" i="1" s="1"/>
  <c r="AU426" i="1"/>
  <c r="AX426" i="1" s="1"/>
  <c r="AQ471" i="1"/>
  <c r="AT471" i="1" s="1"/>
  <c r="AQ608" i="1"/>
  <c r="AS608" i="1" s="1"/>
  <c r="AQ689" i="1"/>
  <c r="AS689" i="1" s="1"/>
  <c r="AU60" i="1"/>
  <c r="AX60" i="1" s="1"/>
  <c r="AX335" i="1"/>
  <c r="AQ358" i="1"/>
  <c r="AS358" i="1" s="1"/>
  <c r="AS403" i="1"/>
  <c r="AQ448" i="1"/>
  <c r="AS448" i="1" s="1"/>
  <c r="AQ527" i="1"/>
  <c r="AS527" i="1" s="1"/>
  <c r="AX597" i="1"/>
  <c r="AX632" i="1"/>
  <c r="AU655" i="1"/>
  <c r="AX655" i="1" s="1"/>
  <c r="AX666" i="1"/>
  <c r="AQ772" i="1"/>
  <c r="AT772" i="1" s="1"/>
  <c r="AQ239" i="1"/>
  <c r="AS239" i="1" s="1"/>
  <c r="AU47" i="1"/>
  <c r="AX47" i="1" s="1"/>
  <c r="AU191" i="1"/>
  <c r="AX191" i="1" s="1"/>
  <c r="AX304" i="1"/>
  <c r="AX381" i="1"/>
  <c r="AX700" i="1"/>
  <c r="AX85" i="1"/>
  <c r="AQ108" i="1"/>
  <c r="AS108" i="1" s="1"/>
  <c r="AX157" i="1"/>
  <c r="AU202" i="1"/>
  <c r="AX202" i="1" s="1"/>
  <c r="AQ213" i="1"/>
  <c r="AT213" i="1" s="1"/>
  <c r="AU181" i="1"/>
  <c r="AX181" i="1" s="1"/>
  <c r="AQ494" i="1"/>
  <c r="AS494" i="1" s="1"/>
  <c r="AX563" i="1"/>
  <c r="AX784" i="1"/>
  <c r="AQ192" i="1"/>
  <c r="AS192" i="1" s="1"/>
  <c r="AX237" i="1"/>
  <c r="AQ271" i="1"/>
  <c r="AS271" i="1" s="1"/>
  <c r="AX348" i="1"/>
  <c r="AQ586" i="1"/>
  <c r="AT586" i="1" s="1"/>
  <c r="AQ205" i="1"/>
  <c r="AS205" i="1" s="1"/>
  <c r="AQ94" i="1"/>
  <c r="AT94" i="1" s="1"/>
  <c r="AX257" i="1"/>
  <c r="AU12" i="1"/>
  <c r="AX12" i="1" s="1"/>
  <c r="AQ49" i="1"/>
  <c r="AT49" i="1" s="1"/>
  <c r="AX158" i="1"/>
  <c r="AQ371" i="1"/>
  <c r="AT371" i="1" s="1"/>
  <c r="AU392" i="1"/>
  <c r="AX392" i="1" s="1"/>
  <c r="AX404" i="1"/>
  <c r="AX416" i="1"/>
  <c r="AQ449" i="1"/>
  <c r="AT449" i="1" s="1"/>
  <c r="AQ472" i="1"/>
  <c r="AS472" i="1" s="1"/>
  <c r="AU483" i="1"/>
  <c r="AX483" i="1" s="1"/>
  <c r="AQ517" i="1"/>
  <c r="AS517" i="1" s="1"/>
  <c r="AQ598" i="1"/>
  <c r="AS598" i="1" s="1"/>
  <c r="AX609" i="1"/>
  <c r="AU621" i="1"/>
  <c r="AX621" i="1" s="1"/>
  <c r="AQ656" i="1"/>
  <c r="AT656" i="1" s="1"/>
  <c r="AX690" i="1"/>
  <c r="AX701" i="1"/>
  <c r="AX713" i="1"/>
  <c r="AT109" i="1"/>
  <c r="AX203" i="1"/>
  <c r="AX226" i="1"/>
  <c r="AX260" i="1"/>
  <c r="AU294" i="1"/>
  <c r="AX294" i="1" s="1"/>
  <c r="AX427" i="1"/>
  <c r="AQ200" i="1"/>
  <c r="AS200" i="1" s="1"/>
  <c r="AQ211" i="1"/>
  <c r="AT211" i="1" s="1"/>
  <c r="AQ257" i="1"/>
  <c r="AS257" i="1" s="1"/>
  <c r="AU46" i="1"/>
  <c r="AX46" i="1" s="1"/>
  <c r="AQ23" i="1"/>
  <c r="AT23" i="1" s="1"/>
  <c r="AX213" i="1"/>
  <c r="AQ541" i="1"/>
  <c r="AT541" i="1" s="1"/>
  <c r="AQ633" i="1"/>
  <c r="AT633" i="1" s="1"/>
  <c r="AQ645" i="1"/>
  <c r="AT645" i="1" s="1"/>
  <c r="AQ737" i="1"/>
  <c r="AS737" i="1" s="1"/>
  <c r="AQ71" i="1"/>
  <c r="AS71" i="1" s="1"/>
  <c r="AQ97" i="1"/>
  <c r="AQ133" i="1"/>
  <c r="AQ506" i="1"/>
  <c r="AS506" i="1" s="1"/>
  <c r="AQ725" i="1"/>
  <c r="AT725" i="1" s="1"/>
  <c r="AX798" i="1"/>
  <c r="AU327" i="1"/>
  <c r="AX327" i="1" s="1"/>
  <c r="AQ393" i="1"/>
  <c r="AT393" i="1" s="1"/>
  <c r="AX316" i="1"/>
  <c r="AX227" i="1"/>
  <c r="AX261" i="1"/>
  <c r="AS295" i="1"/>
  <c r="AU305" i="1"/>
  <c r="AX305" i="1" s="1"/>
  <c r="AQ337" i="1"/>
  <c r="AX450" i="1"/>
  <c r="AQ622" i="1"/>
  <c r="AS622" i="1" s="1"/>
  <c r="AQ679" i="1"/>
  <c r="AS679" i="1" s="1"/>
  <c r="AX691" i="1"/>
  <c r="AQ702" i="1"/>
  <c r="AS702" i="1" s="1"/>
  <c r="AX786" i="1"/>
  <c r="AS122" i="1"/>
  <c r="AX170" i="1"/>
  <c r="AS182" i="1"/>
  <c r="AX38" i="1"/>
  <c r="AU122" i="1"/>
  <c r="AX122" i="1" s="1"/>
  <c r="AQ170" i="1"/>
  <c r="AT170" i="1" s="1"/>
  <c r="AT13" i="1"/>
  <c r="AX146" i="1"/>
  <c r="AX204" i="1"/>
  <c r="AU272" i="1"/>
  <c r="AX272" i="1" s="1"/>
  <c r="AU295" i="1"/>
  <c r="AX295" i="1" s="1"/>
  <c r="AX405" i="1"/>
  <c r="AX576" i="1"/>
  <c r="AU610" i="1"/>
  <c r="AX610" i="1" s="1"/>
  <c r="AQ691" i="1"/>
  <c r="AT691" i="1" s="1"/>
  <c r="AX762" i="1"/>
  <c r="AX215" i="1"/>
  <c r="AS405" i="1"/>
  <c r="AS553" i="1"/>
  <c r="AS657" i="1"/>
  <c r="AQ762" i="1"/>
  <c r="AT762" i="1" s="1"/>
  <c r="AQ247" i="1"/>
  <c r="AT247" i="1" s="1"/>
  <c r="AX250" i="1"/>
  <c r="AX553" i="1"/>
  <c r="AX634" i="1"/>
  <c r="AS774" i="1"/>
  <c r="AT46" i="1"/>
  <c r="AU87" i="1"/>
  <c r="AX87" i="1" s="1"/>
  <c r="AX123" i="1"/>
  <c r="AX183" i="1"/>
  <c r="AS283" i="1"/>
  <c r="AX383" i="1"/>
  <c r="AX417" i="1"/>
  <c r="AX485" i="1"/>
  <c r="AX715" i="1"/>
  <c r="AX726" i="1"/>
  <c r="AX750" i="1"/>
  <c r="AX262" i="1"/>
  <c r="AS296" i="1"/>
  <c r="AX451" i="1"/>
  <c r="AX692" i="1"/>
  <c r="AX703" i="1"/>
  <c r="AX350" i="1"/>
  <c r="AQ373" i="1"/>
  <c r="AS373" i="1" s="1"/>
  <c r="AX463" i="1"/>
  <c r="AX530" i="1"/>
  <c r="AX554" i="1"/>
  <c r="AS577" i="1"/>
  <c r="AQ658" i="1"/>
  <c r="AT658" i="1" s="1"/>
  <c r="AX763" i="1"/>
  <c r="AX775" i="1"/>
  <c r="AX430" i="1"/>
  <c r="AX669" i="1"/>
  <c r="AX100" i="1"/>
  <c r="AQ135" i="1"/>
  <c r="AQ251" i="1"/>
  <c r="AT251" i="1" s="1"/>
  <c r="AX274" i="1"/>
  <c r="AQ486" i="1"/>
  <c r="AT486" i="1" s="1"/>
  <c r="AX508" i="1"/>
  <c r="AX543" i="1"/>
  <c r="AX612" i="1"/>
  <c r="AQ669" i="1"/>
  <c r="AT669" i="1" s="1"/>
  <c r="AX739" i="1"/>
  <c r="AX407" i="1"/>
  <c r="AU497" i="1"/>
  <c r="AX497" i="1" s="1"/>
  <c r="AX623" i="1"/>
  <c r="AX635" i="1"/>
  <c r="AS669" i="1"/>
  <c r="AQ751" i="1"/>
  <c r="AT751" i="1" s="1"/>
  <c r="AX787" i="1"/>
  <c r="AQ297" i="1"/>
  <c r="AT297" i="1" s="1"/>
  <c r="AQ339" i="1"/>
  <c r="AS339" i="1" s="1"/>
  <c r="AQ351" i="1"/>
  <c r="AT351" i="1" s="1"/>
  <c r="AQ374" i="1"/>
  <c r="AS374" i="1" s="1"/>
  <c r="AU452" i="1"/>
  <c r="AX452" i="1" s="1"/>
  <c r="AQ555" i="1"/>
  <c r="AT555" i="1" s="1"/>
  <c r="AQ578" i="1"/>
  <c r="AS578" i="1" s="1"/>
  <c r="AQ704" i="1"/>
  <c r="AS704" i="1" s="1"/>
  <c r="AQ329" i="1"/>
  <c r="AS329" i="1" s="1"/>
  <c r="AU27" i="1"/>
  <c r="AX27" i="1" s="1"/>
  <c r="AQ76" i="1"/>
  <c r="AT76" i="1" s="1"/>
  <c r="AQ148" i="1"/>
  <c r="AT148" i="1" s="1"/>
  <c r="AT195" i="1"/>
  <c r="AQ217" i="1"/>
  <c r="AS217" i="1" s="1"/>
  <c r="AU40" i="1"/>
  <c r="AX40" i="1" s="1"/>
  <c r="AX65" i="1"/>
  <c r="AX89" i="1"/>
  <c r="AX101" i="1"/>
  <c r="AU124" i="1"/>
  <c r="AX124" i="1" s="1"/>
  <c r="AQ185" i="1"/>
  <c r="AU195" i="1"/>
  <c r="AX195" i="1" s="1"/>
  <c r="AX206" i="1"/>
  <c r="AQ229" i="1"/>
  <c r="AS229" i="1" s="1"/>
  <c r="AU263" i="1"/>
  <c r="AX263" i="1" s="1"/>
  <c r="AQ396" i="1"/>
  <c r="AT396" i="1" s="1"/>
  <c r="AQ441" i="1"/>
  <c r="AS441" i="1" s="1"/>
  <c r="AQ475" i="1"/>
  <c r="AT475" i="1" s="1"/>
  <c r="AX498" i="1"/>
  <c r="AU589" i="1"/>
  <c r="AX589" i="1" s="1"/>
  <c r="AU601" i="1"/>
  <c r="AX601" i="1" s="1"/>
  <c r="AX624" i="1"/>
  <c r="AQ659" i="1"/>
  <c r="AT659" i="1" s="1"/>
  <c r="AQ682" i="1"/>
  <c r="AT682" i="1" s="1"/>
  <c r="AX728" i="1"/>
  <c r="AX740" i="1"/>
  <c r="AX408" i="1"/>
  <c r="AX509" i="1"/>
  <c r="AX240" i="1"/>
  <c r="AX308" i="1"/>
  <c r="AS419" i="1"/>
  <c r="AX453" i="1"/>
  <c r="AQ487" i="1"/>
  <c r="AS487" i="1" s="1"/>
  <c r="AQ670" i="1"/>
  <c r="AS670" i="1" s="1"/>
  <c r="AX717" i="1"/>
  <c r="AS728" i="1"/>
  <c r="AX752" i="1"/>
  <c r="AX764" i="1"/>
  <c r="AS776" i="1"/>
  <c r="AQ788" i="1"/>
  <c r="AT788" i="1" s="1"/>
  <c r="AX567" i="1"/>
  <c r="AQ602" i="1"/>
  <c r="AS602" i="1" s="1"/>
  <c r="AU648" i="1"/>
  <c r="AX648" i="1" s="1"/>
  <c r="AX705" i="1"/>
  <c r="AX276" i="1"/>
  <c r="AQ340" i="1"/>
  <c r="AS340" i="1" s="1"/>
  <c r="AX397" i="1"/>
  <c r="AX556" i="1"/>
  <c r="AQ66" i="1"/>
  <c r="AS66" i="1" s="1"/>
  <c r="AX162" i="1"/>
  <c r="AU264" i="1"/>
  <c r="AX264" i="1" s="1"/>
  <c r="AU330" i="1"/>
  <c r="AX330" i="1" s="1"/>
  <c r="AX386" i="1"/>
  <c r="AQ432" i="1"/>
  <c r="AS432" i="1" s="1"/>
  <c r="AQ499" i="1"/>
  <c r="AS499" i="1" s="1"/>
  <c r="AQ510" i="1"/>
  <c r="AS510" i="1" s="1"/>
  <c r="AQ545" i="1"/>
  <c r="AS545" i="1" s="1"/>
  <c r="AS579" i="1"/>
  <c r="AQ614" i="1"/>
  <c r="AT614" i="1" s="1"/>
  <c r="AQ637" i="1"/>
  <c r="AS637" i="1" s="1"/>
  <c r="AX694" i="1"/>
  <c r="AQ777" i="1"/>
  <c r="AT777" i="1" s="1"/>
  <c r="AS375" i="1"/>
  <c r="AQ442" i="1"/>
  <c r="AS442" i="1" s="1"/>
  <c r="AQ454" i="1"/>
  <c r="AT454" i="1" s="1"/>
  <c r="AX591" i="1"/>
  <c r="AX649" i="1"/>
  <c r="AX706" i="1"/>
  <c r="AQ219" i="1"/>
  <c r="AT219" i="1" s="1"/>
  <c r="AX42" i="1"/>
  <c r="AX91" i="1"/>
  <c r="AU114" i="1"/>
  <c r="AX114" i="1" s="1"/>
  <c r="AQ150" i="1"/>
  <c r="AT150" i="1" s="1"/>
  <c r="AS219" i="1"/>
  <c r="AX230" i="1"/>
  <c r="AU241" i="1"/>
  <c r="AX241" i="1" s="1"/>
  <c r="AQ287" i="1"/>
  <c r="AT287" i="1" s="1"/>
  <c r="AS454" i="1"/>
  <c r="AQ521" i="1"/>
  <c r="AT521" i="1" s="1"/>
  <c r="AQ603" i="1"/>
  <c r="AS603" i="1" s="1"/>
  <c r="AQ671" i="1"/>
  <c r="AT671" i="1" s="1"/>
  <c r="AQ706" i="1"/>
  <c r="AS706" i="1" s="1"/>
  <c r="AQ718" i="1"/>
  <c r="AS718" i="1" s="1"/>
  <c r="AX477" i="1"/>
  <c r="AX341" i="1"/>
  <c r="AQ353" i="1"/>
  <c r="AS353" i="1" s="1"/>
  <c r="AQ421" i="1"/>
  <c r="AS421" i="1" s="1"/>
  <c r="AQ466" i="1"/>
  <c r="AS466" i="1" s="1"/>
  <c r="AQ511" i="1"/>
  <c r="AT511" i="1" s="1"/>
  <c r="AQ580" i="1"/>
  <c r="AS580" i="1" s="1"/>
  <c r="AX638" i="1"/>
  <c r="AQ684" i="1"/>
  <c r="AS684" i="1" s="1"/>
  <c r="AQ695" i="1"/>
  <c r="AS695" i="1" s="1"/>
  <c r="AX718" i="1"/>
  <c r="AQ754" i="1"/>
  <c r="AT754" i="1" s="1"/>
  <c r="AQ766" i="1"/>
  <c r="AT766" i="1" s="1"/>
  <c r="AQ790" i="1"/>
  <c r="AS790" i="1" s="1"/>
  <c r="AQ30" i="1"/>
  <c r="AT30" i="1" s="1"/>
  <c r="AQ546" i="1"/>
  <c r="AS546" i="1" s="1"/>
  <c r="AX557" i="1"/>
  <c r="AQ592" i="1"/>
  <c r="AT592" i="1" s="1"/>
  <c r="AQ650" i="1"/>
  <c r="AQ53" i="1"/>
  <c r="AT53" i="1" s="1"/>
  <c r="AX218" i="1"/>
  <c r="AU113" i="1"/>
  <c r="AX113" i="1" s="1"/>
  <c r="AQ365" i="1"/>
  <c r="AS365" i="1" s="1"/>
  <c r="AQ672" i="1"/>
  <c r="AT672" i="1" s="1"/>
  <c r="AX743" i="1"/>
  <c r="AQ228" i="1"/>
  <c r="AX338" i="1"/>
  <c r="AQ64" i="1"/>
  <c r="AT64" i="1" s="1"/>
  <c r="AQ160" i="1"/>
  <c r="AS160" i="1" s="1"/>
  <c r="AQ318" i="1"/>
  <c r="AT318" i="1" s="1"/>
  <c r="AP2" i="1"/>
  <c r="AX160" i="1"/>
  <c r="AX30" i="1"/>
  <c r="AU43" i="1"/>
  <c r="AX43" i="1" s="1"/>
  <c r="AQ92" i="1"/>
  <c r="AT92" i="1" s="1"/>
  <c r="AU127" i="1"/>
  <c r="AX127" i="1" s="1"/>
  <c r="AU138" i="1"/>
  <c r="AX138" i="1" s="1"/>
  <c r="AU266" i="1"/>
  <c r="AX266" i="1" s="1"/>
  <c r="AU299" i="1"/>
  <c r="AX299" i="1" s="1"/>
  <c r="AX443" i="1"/>
  <c r="AX478" i="1"/>
  <c r="AX512" i="1"/>
  <c r="AQ743" i="1"/>
  <c r="AS743" i="1" s="1"/>
  <c r="AX767" i="1"/>
  <c r="AQ187" i="1"/>
  <c r="AS187" i="1" s="1"/>
  <c r="AX92" i="1"/>
  <c r="AT138" i="1"/>
  <c r="AX56" i="1"/>
  <c r="AS104" i="1"/>
  <c r="AX116" i="1"/>
  <c r="AS254" i="1"/>
  <c r="AS558" i="1"/>
  <c r="AQ604" i="1"/>
  <c r="AT604" i="1" s="1"/>
  <c r="AS616" i="1"/>
  <c r="AX627" i="1"/>
  <c r="AQ755" i="1"/>
  <c r="AT755" i="1" s="1"/>
  <c r="AQ767" i="1"/>
  <c r="AT767" i="1" s="1"/>
  <c r="AQ779" i="1"/>
  <c r="AT779" i="1" s="1"/>
  <c r="AX791" i="1"/>
  <c r="AS31" i="1"/>
  <c r="AT31" i="1"/>
  <c r="AT80" i="1"/>
  <c r="AS80" i="1"/>
  <c r="AT117" i="1"/>
  <c r="AS117" i="1"/>
  <c r="AT105" i="1"/>
  <c r="AS105" i="1"/>
  <c r="AT178" i="1"/>
  <c r="AS178" i="1"/>
  <c r="AS191" i="1"/>
  <c r="AT191" i="1"/>
  <c r="AT106" i="1"/>
  <c r="AS106" i="1"/>
  <c r="AT35" i="1"/>
  <c r="AS35" i="1"/>
  <c r="AS156" i="1"/>
  <c r="AT156" i="1"/>
  <c r="AT202" i="1"/>
  <c r="AS202" i="1"/>
  <c r="AT131" i="1"/>
  <c r="AS131" i="1"/>
  <c r="AS21" i="1"/>
  <c r="AT21" i="1"/>
  <c r="AT9" i="1"/>
  <c r="AS9" i="1"/>
  <c r="AT6" i="1"/>
  <c r="AS6" i="1"/>
  <c r="AT12" i="1"/>
  <c r="AS12" i="1"/>
  <c r="AS121" i="1"/>
  <c r="AT121" i="1"/>
  <c r="AT81" i="1"/>
  <c r="AS81" i="1"/>
  <c r="AT248" i="1"/>
  <c r="AS248" i="1"/>
  <c r="AT294" i="1"/>
  <c r="AS294" i="1"/>
  <c r="AT62" i="1"/>
  <c r="AS62" i="1"/>
  <c r="AS166" i="1"/>
  <c r="AT166" i="1"/>
  <c r="AT86" i="1"/>
  <c r="AS86" i="1"/>
  <c r="AS145" i="1"/>
  <c r="AT145" i="1"/>
  <c r="AS8" i="1"/>
  <c r="AT8" i="1"/>
  <c r="AT327" i="1"/>
  <c r="AS327" i="1"/>
  <c r="AS72" i="1"/>
  <c r="AT72" i="1"/>
  <c r="AT37" i="1"/>
  <c r="AS37" i="1"/>
  <c r="AT24" i="1"/>
  <c r="AS24" i="1"/>
  <c r="AT272" i="1"/>
  <c r="AS272" i="1"/>
  <c r="AS223" i="1"/>
  <c r="AT223" i="1"/>
  <c r="AS50" i="1"/>
  <c r="AT50" i="1"/>
  <c r="AS25" i="1"/>
  <c r="AT25" i="1"/>
  <c r="AT98" i="1"/>
  <c r="AS98" i="1"/>
  <c r="AS74" i="1"/>
  <c r="AT74" i="1"/>
  <c r="AT87" i="1"/>
  <c r="AS87" i="1"/>
  <c r="AT39" i="1"/>
  <c r="AS39" i="1"/>
  <c r="AT99" i="1"/>
  <c r="AS99" i="1"/>
  <c r="AS129" i="1"/>
  <c r="AT129" i="1"/>
  <c r="AS82" i="1"/>
  <c r="AT82" i="1"/>
  <c r="AT34" i="1"/>
  <c r="AS34" i="1"/>
  <c r="AT172" i="1"/>
  <c r="AS172" i="1"/>
  <c r="AS207" i="1"/>
  <c r="AT207" i="1"/>
  <c r="AS47" i="1"/>
  <c r="AT47" i="1"/>
  <c r="AS119" i="1"/>
  <c r="AT119" i="1"/>
  <c r="AT241" i="1"/>
  <c r="AS241" i="1"/>
  <c r="AS15" i="1"/>
  <c r="AT15" i="1"/>
  <c r="AS124" i="1"/>
  <c r="AT124" i="1"/>
  <c r="AS10" i="1"/>
  <c r="AT10" i="1"/>
  <c r="AS75" i="1"/>
  <c r="AT75" i="1"/>
  <c r="AT60" i="1"/>
  <c r="AS60" i="1"/>
  <c r="AT102" i="1"/>
  <c r="AS102" i="1"/>
  <c r="AS55" i="1"/>
  <c r="AT55" i="1"/>
  <c r="AT175" i="1"/>
  <c r="AS175" i="1"/>
  <c r="AS161" i="1"/>
  <c r="AT161" i="1"/>
  <c r="AT125" i="1"/>
  <c r="AS125" i="1"/>
  <c r="AS114" i="1"/>
  <c r="AT114" i="1"/>
  <c r="AT5" i="1"/>
  <c r="AS5" i="1"/>
  <c r="AT43" i="1"/>
  <c r="AS43" i="1"/>
  <c r="AS220" i="1"/>
  <c r="AT220" i="1"/>
  <c r="AT266" i="1"/>
  <c r="AS266" i="1"/>
  <c r="AT113" i="1"/>
  <c r="AS113" i="1"/>
  <c r="AS151" i="1"/>
  <c r="AT151" i="1"/>
  <c r="AT277" i="1"/>
  <c r="AT301" i="1"/>
  <c r="AX310" i="1"/>
  <c r="AU593" i="1"/>
  <c r="AX593" i="1" s="1"/>
  <c r="AQ593" i="1"/>
  <c r="AU345" i="1"/>
  <c r="AX345" i="1" s="1"/>
  <c r="AQ345" i="1"/>
  <c r="AT364" i="1"/>
  <c r="AS364" i="1"/>
  <c r="AT394" i="1"/>
  <c r="AS394" i="1"/>
  <c r="AQ57" i="1"/>
  <c r="AQ17" i="1"/>
  <c r="AQ91" i="1"/>
  <c r="AQ158" i="1"/>
  <c r="AQ240" i="1"/>
  <c r="AU285" i="1"/>
  <c r="AX285" i="1" s="1"/>
  <c r="AQ285" i="1"/>
  <c r="AT319" i="1"/>
  <c r="AT673" i="1"/>
  <c r="AU10" i="1"/>
  <c r="AX10" i="1" s="1"/>
  <c r="AU151" i="1"/>
  <c r="AX151" i="1" s="1"/>
  <c r="AS226" i="1"/>
  <c r="AQ262" i="1"/>
  <c r="AU302" i="1"/>
  <c r="AX302" i="1" s="1"/>
  <c r="AQ302" i="1"/>
  <c r="AT336" i="1"/>
  <c r="AU394" i="1"/>
  <c r="AX394" i="1" s="1"/>
  <c r="AX415" i="1"/>
  <c r="AT426" i="1"/>
  <c r="AS426" i="1"/>
  <c r="AT628" i="1"/>
  <c r="AS199" i="1"/>
  <c r="AT311" i="1"/>
  <c r="AT415" i="1"/>
  <c r="AT548" i="1"/>
  <c r="AU384" i="1"/>
  <c r="AX384" i="1" s="1"/>
  <c r="AQ384" i="1"/>
  <c r="AX311" i="1"/>
  <c r="AU346" i="1"/>
  <c r="AX346" i="1" s="1"/>
  <c r="AQ346" i="1"/>
  <c r="AT395" i="1"/>
  <c r="AS395" i="1"/>
  <c r="AS415" i="1"/>
  <c r="AT745" i="1"/>
  <c r="AU395" i="1"/>
  <c r="AX395" i="1" s="1"/>
  <c r="AT447" i="1"/>
  <c r="AS447" i="1"/>
  <c r="AQ11" i="1"/>
  <c r="AU24" i="1"/>
  <c r="AX24" i="1" s="1"/>
  <c r="AT78" i="1"/>
  <c r="AQ85" i="1"/>
  <c r="AU98" i="1"/>
  <c r="AX98" i="1" s="1"/>
  <c r="AQ152" i="1"/>
  <c r="AQ255" i="1"/>
  <c r="AQ286" i="1"/>
  <c r="AX312" i="1"/>
  <c r="AU78" i="1"/>
  <c r="AX78" i="1" s="1"/>
  <c r="AS337" i="1"/>
  <c r="AU385" i="1"/>
  <c r="AX385" i="1" s="1"/>
  <c r="AQ385" i="1"/>
  <c r="AX406" i="1"/>
  <c r="AT416" i="1"/>
  <c r="AT525" i="1"/>
  <c r="AS525" i="1"/>
  <c r="AU145" i="1"/>
  <c r="AX145" i="1" s="1"/>
  <c r="AQ38" i="1"/>
  <c r="AT58" i="1"/>
  <c r="AQ65" i="1"/>
  <c r="AQ112" i="1"/>
  <c r="AU125" i="1"/>
  <c r="AX125" i="1" s="1"/>
  <c r="AQ179" i="1"/>
  <c r="AU186" i="1"/>
  <c r="AX186" i="1" s="1"/>
  <c r="AQ186" i="1"/>
  <c r="AU220" i="1"/>
  <c r="AX220" i="1" s="1"/>
  <c r="AQ227" i="1"/>
  <c r="AS234" i="1"/>
  <c r="AT375" i="1"/>
  <c r="AU248" i="1"/>
  <c r="AX248" i="1" s="1"/>
  <c r="AS263" i="1"/>
  <c r="AT295" i="1"/>
  <c r="AS312" i="1"/>
  <c r="AX329" i="1"/>
  <c r="AT337" i="1"/>
  <c r="AS347" i="1"/>
  <c r="AT347" i="1"/>
  <c r="AT427" i="1"/>
  <c r="AT538" i="1"/>
  <c r="AQ193" i="1"/>
  <c r="AT642" i="1"/>
  <c r="AS642" i="1"/>
  <c r="AT758" i="1"/>
  <c r="AS758" i="1"/>
  <c r="AT263" i="1"/>
  <c r="AU347" i="1"/>
  <c r="AX347" i="1" s="1"/>
  <c r="AS313" i="1"/>
  <c r="AQ52" i="1"/>
  <c r="AQ79" i="1"/>
  <c r="AQ146" i="1"/>
  <c r="AT428" i="1"/>
  <c r="AQ206" i="1"/>
  <c r="AQ139" i="1"/>
  <c r="AQ214" i="1"/>
  <c r="AS279" i="1"/>
  <c r="AT313" i="1"/>
  <c r="AQ321" i="1"/>
  <c r="AT562" i="1"/>
  <c r="AS562" i="1"/>
  <c r="AQ111" i="1"/>
  <c r="AU178" i="1"/>
  <c r="AX178" i="1" s="1"/>
  <c r="AU31" i="1"/>
  <c r="AX31" i="1" s="1"/>
  <c r="AU58" i="1"/>
  <c r="AX58" i="1" s="1"/>
  <c r="AU105" i="1"/>
  <c r="AX105" i="1" s="1"/>
  <c r="AS132" i="1"/>
  <c r="AU172" i="1"/>
  <c r="AX172" i="1" s="1"/>
  <c r="AQ126" i="1"/>
  <c r="AU207" i="1"/>
  <c r="AX207" i="1" s="1"/>
  <c r="AQ249" i="1"/>
  <c r="AU313" i="1"/>
  <c r="AX313" i="1" s="1"/>
  <c r="AS428" i="1"/>
  <c r="AT504" i="1"/>
  <c r="AQ32" i="1"/>
  <c r="AU119" i="1"/>
  <c r="AX119" i="1" s="1"/>
  <c r="AU25" i="1"/>
  <c r="AX25" i="1" s="1"/>
  <c r="AU99" i="1"/>
  <c r="AX99" i="1" s="1"/>
  <c r="AQ153" i="1"/>
  <c r="AU166" i="1"/>
  <c r="AX166" i="1" s="1"/>
  <c r="AT173" i="1"/>
  <c r="AQ180" i="1"/>
  <c r="AQ235" i="1"/>
  <c r="AQ256" i="1"/>
  <c r="AS264" i="1"/>
  <c r="AU428" i="1"/>
  <c r="AX428" i="1" s="1"/>
  <c r="AU5" i="1"/>
  <c r="AX5" i="1" s="1"/>
  <c r="AU173" i="1"/>
  <c r="AX173" i="1" s="1"/>
  <c r="AT330" i="1"/>
  <c r="AS330" i="1"/>
  <c r="AT655" i="1"/>
  <c r="AS655" i="1"/>
  <c r="AT159" i="1"/>
  <c r="AU45" i="1"/>
  <c r="AX45" i="1" s="1"/>
  <c r="AQ59" i="1"/>
  <c r="AU72" i="1"/>
  <c r="AX72" i="1" s="1"/>
  <c r="AQ242" i="1"/>
  <c r="AT264" i="1"/>
  <c r="AT296" i="1"/>
  <c r="AT387" i="1"/>
  <c r="AT322" i="1"/>
  <c r="AT418" i="1"/>
  <c r="AX471" i="1"/>
  <c r="AS46" i="1"/>
  <c r="AQ73" i="1"/>
  <c r="AQ140" i="1"/>
  <c r="AQ167" i="1"/>
  <c r="AQ201" i="1"/>
  <c r="AT305" i="1"/>
  <c r="AU429" i="1"/>
  <c r="AX429" i="1" s="1"/>
  <c r="AQ429" i="1"/>
  <c r="AU460" i="1"/>
  <c r="AX460" i="1" s="1"/>
  <c r="AQ460" i="1"/>
  <c r="AT712" i="1"/>
  <c r="AQ314" i="1"/>
  <c r="AS322" i="1"/>
  <c r="AT377" i="1"/>
  <c r="AT483" i="1"/>
  <c r="AS483" i="1"/>
  <c r="AS305" i="1"/>
  <c r="AU322" i="1"/>
  <c r="AX322" i="1" s="1"/>
  <c r="AT621" i="1"/>
  <c r="AS621" i="1"/>
  <c r="AT45" i="1"/>
  <c r="AS26" i="1"/>
  <c r="AQ33" i="1"/>
  <c r="AQ147" i="1"/>
  <c r="AQ215" i="1"/>
  <c r="AQ288" i="1"/>
  <c r="AT528" i="1"/>
  <c r="AS528" i="1"/>
  <c r="AU77" i="1"/>
  <c r="AX77" i="1" s="1"/>
  <c r="AT104" i="1"/>
  <c r="AU26" i="1"/>
  <c r="AX26" i="1" s="1"/>
  <c r="AS174" i="1"/>
  <c r="AQ222" i="1"/>
  <c r="AT265" i="1"/>
  <c r="AT331" i="1"/>
  <c r="AS331" i="1"/>
  <c r="AT440" i="1"/>
  <c r="AS440" i="1"/>
  <c r="AU265" i="1"/>
  <c r="AX265" i="1" s="1"/>
  <c r="AT273" i="1"/>
  <c r="AT323" i="1"/>
  <c r="AS323" i="1"/>
  <c r="AT349" i="1"/>
  <c r="AU368" i="1"/>
  <c r="AX368" i="1" s="1"/>
  <c r="AQ368" i="1"/>
  <c r="AT388" i="1"/>
  <c r="AT461" i="1"/>
  <c r="AS461" i="1"/>
  <c r="AS93" i="1"/>
  <c r="AQ100" i="1"/>
  <c r="AS154" i="1"/>
  <c r="AU174" i="1"/>
  <c r="AX174" i="1" s="1"/>
  <c r="AQ236" i="1"/>
  <c r="AS250" i="1"/>
  <c r="AS181" i="1"/>
  <c r="AS273" i="1"/>
  <c r="AT306" i="1"/>
  <c r="AU323" i="1"/>
  <c r="AX323" i="1" s="1"/>
  <c r="AX340" i="1"/>
  <c r="AS409" i="1"/>
  <c r="AU461" i="1"/>
  <c r="AX461" i="1" s="1"/>
  <c r="AT127" i="1"/>
  <c r="AU273" i="1"/>
  <c r="AX273" i="1" s="1"/>
  <c r="AT378" i="1"/>
  <c r="AT451" i="1"/>
  <c r="AS451" i="1"/>
  <c r="AT610" i="1"/>
  <c r="AS610" i="1"/>
  <c r="AU431" i="1"/>
  <c r="AX431" i="1" s="1"/>
  <c r="AQ431" i="1"/>
  <c r="AT473" i="1"/>
  <c r="AS195" i="1"/>
  <c r="AU258" i="1"/>
  <c r="AX258" i="1" s="1"/>
  <c r="AQ258" i="1"/>
  <c r="AS359" i="1"/>
  <c r="AU420" i="1"/>
  <c r="AX420" i="1" s="1"/>
  <c r="AQ420" i="1"/>
  <c r="AU462" i="1"/>
  <c r="AX462" i="1" s="1"/>
  <c r="AQ462" i="1"/>
  <c r="AT668" i="1"/>
  <c r="AT298" i="1"/>
  <c r="AS298" i="1"/>
  <c r="AT315" i="1"/>
  <c r="AT332" i="1"/>
  <c r="AS332" i="1"/>
  <c r="AT369" i="1"/>
  <c r="AT518" i="1"/>
  <c r="AQ155" i="1"/>
  <c r="AS209" i="1"/>
  <c r="AQ216" i="1"/>
  <c r="AU332" i="1"/>
  <c r="AX332" i="1" s="1"/>
  <c r="AX359" i="1"/>
  <c r="AS369" i="1"/>
  <c r="AT680" i="1"/>
  <c r="AQ61" i="1"/>
  <c r="AU74" i="1"/>
  <c r="AX74" i="1" s="1"/>
  <c r="AQ128" i="1"/>
  <c r="AS251" i="1"/>
  <c r="AQ274" i="1"/>
  <c r="AU369" i="1"/>
  <c r="AX369" i="1" s="1"/>
  <c r="AT118" i="1"/>
  <c r="AT452" i="1"/>
  <c r="AS452" i="1"/>
  <c r="AU121" i="1"/>
  <c r="AX121" i="1" s="1"/>
  <c r="AT463" i="1"/>
  <c r="AT474" i="1"/>
  <c r="AS474" i="1"/>
  <c r="AU34" i="1"/>
  <c r="AX34" i="1" s="1"/>
  <c r="AQ88" i="1"/>
  <c r="AQ162" i="1"/>
  <c r="AU175" i="1"/>
  <c r="AX175" i="1" s="1"/>
  <c r="AQ189" i="1"/>
  <c r="AS259" i="1"/>
  <c r="AQ307" i="1"/>
  <c r="AT341" i="1"/>
  <c r="AQ360" i="1"/>
  <c r="AU360" i="1"/>
  <c r="AX360" i="1" s="1"/>
  <c r="AT497" i="1"/>
  <c r="AS497" i="1"/>
  <c r="AT577" i="1"/>
  <c r="AS77" i="1"/>
  <c r="AU14" i="1"/>
  <c r="AX14" i="1" s="1"/>
  <c r="AQ244" i="1"/>
  <c r="AU244" i="1"/>
  <c r="AX244" i="1" s="1"/>
  <c r="AS411" i="1"/>
  <c r="AT411" i="1"/>
  <c r="AX474" i="1"/>
  <c r="AQ48" i="1"/>
  <c r="AT259" i="1"/>
  <c r="AX290" i="1"/>
  <c r="AT299" i="1"/>
  <c r="AS299" i="1"/>
  <c r="AS341" i="1"/>
  <c r="AX370" i="1"/>
  <c r="AQ95" i="1"/>
  <c r="AS142" i="1"/>
  <c r="AQ169" i="1"/>
  <c r="AQ203" i="1"/>
  <c r="AU259" i="1"/>
  <c r="AX259" i="1" s="1"/>
  <c r="AX421" i="1"/>
  <c r="AT693" i="1"/>
  <c r="AU21" i="1"/>
  <c r="AX21" i="1" s="1"/>
  <c r="AS196" i="1"/>
  <c r="AT401" i="1"/>
  <c r="AT589" i="1"/>
  <c r="AS589" i="1"/>
  <c r="AT601" i="1"/>
  <c r="AS601" i="1"/>
  <c r="AT544" i="1"/>
  <c r="AS544" i="1"/>
  <c r="AU131" i="1"/>
  <c r="AX131" i="1" s="1"/>
  <c r="AT325" i="1"/>
  <c r="AQ361" i="1"/>
  <c r="AX380" i="1"/>
  <c r="AU422" i="1"/>
  <c r="AX422" i="1" s="1"/>
  <c r="AQ422" i="1"/>
  <c r="AT498" i="1"/>
  <c r="AT352" i="1"/>
  <c r="AS352" i="1"/>
  <c r="AU8" i="1"/>
  <c r="AX8" i="1" s="1"/>
  <c r="AQ275" i="1"/>
  <c r="AT282" i="1"/>
  <c r="AU291" i="1"/>
  <c r="AX291" i="1" s="1"/>
  <c r="AQ291" i="1"/>
  <c r="AT412" i="1"/>
  <c r="AS412" i="1"/>
  <c r="AS532" i="1"/>
  <c r="AT532" i="1"/>
  <c r="AU352" i="1"/>
  <c r="AX352" i="1" s="1"/>
  <c r="AT694" i="1"/>
  <c r="AU141" i="1"/>
  <c r="AX141" i="1" s="1"/>
  <c r="AT324" i="1"/>
  <c r="AS324" i="1"/>
  <c r="AU81" i="1"/>
  <c r="AX81" i="1" s="1"/>
  <c r="AT122" i="1"/>
  <c r="AT210" i="1"/>
  <c r="AT176" i="1"/>
  <c r="AS238" i="1"/>
  <c r="AQ22" i="1"/>
  <c r="AU35" i="1"/>
  <c r="AX35" i="1" s="1"/>
  <c r="AQ89" i="1"/>
  <c r="AU102" i="1"/>
  <c r="AX102" i="1" s="1"/>
  <c r="AQ116" i="1"/>
  <c r="AQ163" i="1"/>
  <c r="AQ190" i="1"/>
  <c r="AQ300" i="1"/>
  <c r="AQ308" i="1"/>
  <c r="AU37" i="1"/>
  <c r="AX37" i="1" s="1"/>
  <c r="AS138" i="1"/>
  <c r="AQ7" i="1"/>
  <c r="AT168" i="1"/>
  <c r="AU75" i="1"/>
  <c r="AX75" i="1" s="1"/>
  <c r="AQ136" i="1"/>
  <c r="AQ245" i="1"/>
  <c r="AU15" i="1"/>
  <c r="AX15" i="1" s="1"/>
  <c r="AU82" i="1"/>
  <c r="AX82" i="1" s="1"/>
  <c r="AU109" i="1"/>
  <c r="AX109" i="1" s="1"/>
  <c r="AQ143" i="1"/>
  <c r="AU156" i="1"/>
  <c r="AX156" i="1" s="1"/>
  <c r="AQ231" i="1"/>
  <c r="AT260" i="1"/>
  <c r="AQ268" i="1"/>
  <c r="AT317" i="1"/>
  <c r="AT402" i="1"/>
  <c r="AS402" i="1"/>
  <c r="AS27" i="1"/>
  <c r="AQ54" i="1"/>
  <c r="AT141" i="1"/>
  <c r="AQ101" i="1"/>
  <c r="AT14" i="1"/>
  <c r="AS109" i="1"/>
  <c r="AT252" i="1"/>
  <c r="AQ42" i="1"/>
  <c r="AQ183" i="1"/>
  <c r="AU62" i="1"/>
  <c r="AX62" i="1" s="1"/>
  <c r="AS197" i="1"/>
  <c r="AS292" i="1"/>
  <c r="AT326" i="1"/>
  <c r="AQ96" i="1"/>
  <c r="AQ204" i="1"/>
  <c r="AT362" i="1"/>
  <c r="AT372" i="1"/>
  <c r="AS372" i="1"/>
  <c r="AT434" i="1"/>
  <c r="AS434" i="1"/>
  <c r="AQ68" i="1"/>
  <c r="AU142" i="1"/>
  <c r="AX142" i="1" s="1"/>
  <c r="AT197" i="1"/>
  <c r="AT292" i="1"/>
  <c r="AS326" i="1"/>
  <c r="AU55" i="1"/>
  <c r="AX55" i="1" s="1"/>
  <c r="AS49" i="1"/>
  <c r="AQ56" i="1"/>
  <c r="AQ130" i="1"/>
  <c r="AS170" i="1"/>
  <c r="AS246" i="1"/>
  <c r="AQ253" i="1"/>
  <c r="AU292" i="1"/>
  <c r="AX292" i="1" s="1"/>
  <c r="AS362" i="1"/>
  <c r="AS233" i="1"/>
  <c r="AQ51" i="1"/>
  <c r="AQ276" i="1"/>
  <c r="AT283" i="1"/>
  <c r="AU362" i="1"/>
  <c r="AX362" i="1" s="1"/>
  <c r="AT455" i="1"/>
  <c r="AT615" i="1"/>
  <c r="AS615" i="1"/>
  <c r="AQ115" i="1"/>
  <c r="AU129" i="1"/>
  <c r="AX129" i="1" s="1"/>
  <c r="AQ29" i="1"/>
  <c r="AQ36" i="1"/>
  <c r="AS76" i="1"/>
  <c r="AQ16" i="1"/>
  <c r="AQ83" i="1"/>
  <c r="AQ157" i="1"/>
  <c r="AQ218" i="1"/>
  <c r="AQ232" i="1"/>
  <c r="AT246" i="1"/>
  <c r="AU283" i="1"/>
  <c r="AX283" i="1" s="1"/>
  <c r="AT309" i="1"/>
  <c r="AT424" i="1"/>
  <c r="AU246" i="1"/>
  <c r="AX246" i="1" s="1"/>
  <c r="AS455" i="1"/>
  <c r="AQ28" i="1"/>
  <c r="AU9" i="1"/>
  <c r="AX9" i="1" s="1"/>
  <c r="AQ184" i="1"/>
  <c r="AS293" i="1"/>
  <c r="AT363" i="1"/>
  <c r="AS363" i="1"/>
  <c r="AU435" i="1"/>
  <c r="AX435" i="1" s="1"/>
  <c r="AQ435" i="1"/>
  <c r="AQ84" i="1"/>
  <c r="AT488" i="1"/>
  <c r="AT392" i="1"/>
  <c r="AT613" i="1"/>
  <c r="AT391" i="1"/>
  <c r="AT596" i="1"/>
  <c r="AT558" i="1"/>
  <c r="AT626" i="1"/>
  <c r="AT423" i="1"/>
  <c r="AT720" i="1"/>
  <c r="AT641" i="1"/>
  <c r="AT456" i="1"/>
  <c r="AT512" i="1"/>
  <c r="AT648" i="1"/>
  <c r="AT616" i="1"/>
  <c r="AS63" i="1"/>
  <c r="AS90" i="1"/>
  <c r="AU110" i="1"/>
  <c r="AX110" i="1" s="1"/>
  <c r="AS137" i="1"/>
  <c r="AS261" i="1"/>
  <c r="AT269" i="1"/>
  <c r="AX284" i="1"/>
  <c r="AQ284" i="1"/>
  <c r="AT293" i="1"/>
  <c r="AU344" i="1"/>
  <c r="AX344" i="1" s="1"/>
  <c r="AQ344" i="1"/>
  <c r="AU363" i="1"/>
  <c r="AX363" i="1" s="1"/>
  <c r="AU90" i="1"/>
  <c r="AX90" i="1" s="1"/>
  <c r="AS269" i="1"/>
  <c r="AU293" i="1"/>
  <c r="AX293" i="1" s="1"/>
  <c r="AX354" i="1"/>
  <c r="AQ414" i="1"/>
  <c r="AT547" i="1"/>
  <c r="AS547" i="1"/>
  <c r="AX503" i="1"/>
  <c r="AT662" i="1"/>
  <c r="AX742" i="1"/>
  <c r="AT540" i="1"/>
  <c r="AX585" i="1"/>
  <c r="AX670" i="1"/>
  <c r="AT702" i="1"/>
  <c r="AS401" i="1"/>
  <c r="AS518" i="1"/>
  <c r="AS540" i="1"/>
  <c r="AX577" i="1"/>
  <c r="AQ408" i="1"/>
  <c r="AX540" i="1"/>
  <c r="AX548" i="1"/>
  <c r="AS647" i="1"/>
  <c r="AQ784" i="1"/>
  <c r="AX533" i="1"/>
  <c r="AQ533" i="1"/>
  <c r="AQ563" i="1"/>
  <c r="AS504" i="1"/>
  <c r="AT624" i="1"/>
  <c r="AT632" i="1"/>
  <c r="AQ719" i="1"/>
  <c r="AT328" i="1"/>
  <c r="AT490" i="1"/>
  <c r="AQ526" i="1"/>
  <c r="AU616" i="1"/>
  <c r="AX616" i="1" s="1"/>
  <c r="AQ640" i="1"/>
  <c r="AQ687" i="1"/>
  <c r="AX695" i="1"/>
  <c r="AQ759" i="1"/>
  <c r="AT711" i="1"/>
  <c r="AS711" i="1"/>
  <c r="AT735" i="1"/>
  <c r="AQ556" i="1"/>
  <c r="AQ609" i="1"/>
  <c r="AX490" i="1"/>
  <c r="AX727" i="1"/>
  <c r="AS735" i="1"/>
  <c r="AT776" i="1"/>
  <c r="AS795" i="1"/>
  <c r="AT795" i="1"/>
  <c r="AX586" i="1"/>
  <c r="AT594" i="1"/>
  <c r="AQ727" i="1"/>
  <c r="AS519" i="1"/>
  <c r="AQ534" i="1"/>
  <c r="AQ549" i="1"/>
  <c r="AQ617" i="1"/>
  <c r="AX625" i="1"/>
  <c r="AQ571" i="1"/>
  <c r="AS594" i="1"/>
  <c r="AQ625" i="1"/>
  <c r="AQ664" i="1"/>
  <c r="AX768" i="1"/>
  <c r="AQ785" i="1"/>
  <c r="AS680" i="1"/>
  <c r="AX704" i="1"/>
  <c r="AT744" i="1"/>
  <c r="AQ436" i="1"/>
  <c r="AQ491" i="1"/>
  <c r="AQ564" i="1"/>
  <c r="AQ752" i="1"/>
  <c r="AX760" i="1"/>
  <c r="AT484" i="1"/>
  <c r="AX579" i="1"/>
  <c r="AQ587" i="1"/>
  <c r="AU680" i="1"/>
  <c r="AX680" i="1" s="1"/>
  <c r="AS712" i="1"/>
  <c r="AQ470" i="1"/>
  <c r="AQ477" i="1"/>
  <c r="AT542" i="1"/>
  <c r="AQ688" i="1"/>
  <c r="AQ376" i="1"/>
  <c r="AS416" i="1"/>
  <c r="AQ443" i="1"/>
  <c r="AS463" i="1"/>
  <c r="AX527" i="1"/>
  <c r="AX696" i="1"/>
  <c r="AU712" i="1"/>
  <c r="AX712" i="1" s="1"/>
  <c r="AT728" i="1"/>
  <c r="AS736" i="1"/>
  <c r="AQ520" i="1"/>
  <c r="AU520" i="1"/>
  <c r="AX520" i="1" s="1"/>
  <c r="AS542" i="1"/>
  <c r="AQ450" i="1"/>
  <c r="AQ535" i="1"/>
  <c r="AX542" i="1"/>
  <c r="AQ649" i="1"/>
  <c r="AT657" i="1"/>
  <c r="AQ430" i="1"/>
  <c r="AX618" i="1"/>
  <c r="AQ634" i="1"/>
  <c r="AQ681" i="1"/>
  <c r="AQ797" i="1"/>
  <c r="AQ343" i="1"/>
  <c r="AQ410" i="1"/>
  <c r="AQ457" i="1"/>
  <c r="AS550" i="1"/>
  <c r="AQ705" i="1"/>
  <c r="AT761" i="1"/>
  <c r="AT565" i="1"/>
  <c r="AT588" i="1"/>
  <c r="AQ713" i="1"/>
  <c r="AX721" i="1"/>
  <c r="AX729" i="1"/>
  <c r="AS745" i="1"/>
  <c r="AQ310" i="1"/>
  <c r="AQ370" i="1"/>
  <c r="AQ478" i="1"/>
  <c r="AQ485" i="1"/>
  <c r="AQ492" i="1"/>
  <c r="AQ543" i="1"/>
  <c r="AX611" i="1"/>
  <c r="AS697" i="1"/>
  <c r="AT721" i="1"/>
  <c r="AT729" i="1"/>
  <c r="AQ753" i="1"/>
  <c r="AQ778" i="1"/>
  <c r="AT787" i="1"/>
  <c r="AT611" i="1"/>
  <c r="AX761" i="1"/>
  <c r="AQ397" i="1"/>
  <c r="AQ444" i="1"/>
  <c r="AQ573" i="1"/>
  <c r="AQ619" i="1"/>
  <c r="AS417" i="1"/>
  <c r="AQ536" i="1"/>
  <c r="AX558" i="1"/>
  <c r="AS611" i="1"/>
  <c r="AQ627" i="1"/>
  <c r="AT650" i="1"/>
  <c r="AQ666" i="1"/>
  <c r="AX464" i="1"/>
  <c r="AT581" i="1"/>
  <c r="AS650" i="1"/>
  <c r="AQ674" i="1"/>
  <c r="AQ551" i="1"/>
  <c r="AX604" i="1"/>
  <c r="AQ690" i="1"/>
  <c r="AX754" i="1"/>
  <c r="AT529" i="1"/>
  <c r="AT722" i="1"/>
  <c r="AX507" i="1"/>
  <c r="AX581" i="1"/>
  <c r="AQ612" i="1"/>
  <c r="AX643" i="1"/>
  <c r="AX714" i="1"/>
  <c r="AX779" i="1"/>
  <c r="AQ465" i="1"/>
  <c r="AQ500" i="1"/>
  <c r="AQ507" i="1"/>
  <c r="AQ522" i="1"/>
  <c r="AS529" i="1"/>
  <c r="AX574" i="1"/>
  <c r="AT635" i="1"/>
  <c r="AQ643" i="1"/>
  <c r="AX698" i="1"/>
  <c r="AQ714" i="1"/>
  <c r="AS722" i="1"/>
  <c r="AX566" i="1"/>
  <c r="AQ574" i="1"/>
  <c r="AT651" i="1"/>
  <c r="AX722" i="1"/>
  <c r="AQ771" i="1"/>
  <c r="AX746" i="1"/>
  <c r="AQ398" i="1"/>
  <c r="AS418" i="1"/>
  <c r="AQ515" i="1"/>
  <c r="AT559" i="1"/>
  <c r="AQ425" i="1"/>
  <c r="AS445" i="1"/>
  <c r="AQ582" i="1"/>
  <c r="AQ597" i="1"/>
  <c r="AX620" i="1"/>
  <c r="AT683" i="1"/>
  <c r="AX755" i="1"/>
  <c r="AQ338" i="1"/>
  <c r="AX418" i="1"/>
  <c r="AS699" i="1"/>
  <c r="AQ508" i="1"/>
  <c r="AQ530" i="1"/>
  <c r="AT552" i="1"/>
  <c r="AQ567" i="1"/>
  <c r="AX613" i="1"/>
  <c r="AQ675" i="1"/>
  <c r="AQ707" i="1"/>
  <c r="AQ739" i="1"/>
  <c r="AQ636" i="1"/>
  <c r="AT644" i="1"/>
  <c r="AX652" i="1"/>
  <c r="AX683" i="1"/>
  <c r="AT699" i="1"/>
  <c r="AT715" i="1"/>
  <c r="AT747" i="1"/>
  <c r="AT523" i="1"/>
  <c r="AX590" i="1"/>
  <c r="AU552" i="1"/>
  <c r="AX552" i="1" s="1"/>
  <c r="AQ575" i="1"/>
  <c r="AQ590" i="1"/>
  <c r="AT419" i="1"/>
  <c r="AS439" i="1"/>
  <c r="AS523" i="1"/>
  <c r="AX644" i="1"/>
  <c r="AX772" i="1"/>
  <c r="AT399" i="1"/>
  <c r="AX501" i="1"/>
  <c r="AS560" i="1"/>
  <c r="AQ629" i="1"/>
  <c r="AQ692" i="1"/>
  <c r="AQ732" i="1"/>
  <c r="AT676" i="1"/>
  <c r="AQ379" i="1"/>
  <c r="AS399" i="1"/>
  <c r="AQ406" i="1"/>
  <c r="AQ453" i="1"/>
  <c r="AQ509" i="1"/>
  <c r="AT553" i="1"/>
  <c r="AQ583" i="1"/>
  <c r="AQ700" i="1"/>
  <c r="AT716" i="1"/>
  <c r="AT724" i="1"/>
  <c r="AS724" i="1"/>
  <c r="AX399" i="1"/>
  <c r="AT568" i="1"/>
  <c r="AS676" i="1"/>
  <c r="AQ531" i="1"/>
  <c r="AQ653" i="1"/>
  <c r="AQ740" i="1"/>
  <c r="AX366" i="1"/>
  <c r="AQ502" i="1"/>
  <c r="AQ524" i="1"/>
  <c r="AS568" i="1"/>
  <c r="AQ591" i="1"/>
  <c r="AS708" i="1"/>
  <c r="AX546" i="1"/>
  <c r="AQ561" i="1"/>
  <c r="AX568" i="1"/>
  <c r="AQ576" i="1"/>
  <c r="AT773" i="1"/>
  <c r="AQ791" i="1"/>
  <c r="AQ495" i="1"/>
  <c r="AT599" i="1"/>
  <c r="AQ677" i="1"/>
  <c r="AT685" i="1"/>
  <c r="AQ765" i="1"/>
  <c r="AQ481" i="1"/>
  <c r="AS693" i="1"/>
  <c r="AT380" i="1"/>
  <c r="AQ554" i="1"/>
  <c r="AQ638" i="1"/>
  <c r="AQ733" i="1"/>
  <c r="AX741" i="1"/>
  <c r="AT749" i="1"/>
  <c r="AQ407" i="1"/>
  <c r="AQ539" i="1"/>
  <c r="AQ569" i="1"/>
  <c r="AT584" i="1"/>
  <c r="AT646" i="1"/>
  <c r="AX685" i="1"/>
  <c r="AT741" i="1"/>
  <c r="AS380" i="1"/>
  <c r="AX607" i="1"/>
  <c r="AQ701" i="1"/>
  <c r="AS709" i="1"/>
  <c r="AS749" i="1"/>
  <c r="AS646" i="1"/>
  <c r="AQ654" i="1"/>
  <c r="AX709" i="1"/>
  <c r="AS741" i="1"/>
  <c r="AT774" i="1"/>
  <c r="AX496" i="1"/>
  <c r="AT503" i="1"/>
  <c r="AX600" i="1"/>
  <c r="AX678" i="1"/>
  <c r="AQ496" i="1"/>
  <c r="AX592" i="1"/>
  <c r="AQ600" i="1"/>
  <c r="AT792" i="1"/>
  <c r="AT489" i="1"/>
  <c r="AT623" i="1"/>
  <c r="AT631" i="1"/>
  <c r="AX639" i="1"/>
  <c r="AX662" i="1"/>
  <c r="AX774" i="1"/>
  <c r="AQ798" i="1"/>
  <c r="AS792" i="1"/>
  <c r="AQ794" i="1"/>
  <c r="AQ789" i="1"/>
  <c r="AS763" i="1"/>
  <c r="AT763" i="1"/>
  <c r="AU776" i="1"/>
  <c r="AX776" i="1" s="1"/>
  <c r="AX724" i="1"/>
  <c r="AQ796" i="1"/>
  <c r="AQ731" i="1"/>
  <c r="AU744" i="1"/>
  <c r="AX744" i="1" s="1"/>
  <c r="AT433" i="1" l="1"/>
  <c r="AT289" i="1"/>
  <c r="AT381" i="1"/>
  <c r="AT790" i="1"/>
  <c r="AT572" i="1"/>
  <c r="AT466" i="1"/>
  <c r="AS281" i="1"/>
  <c r="AT603" i="1"/>
  <c r="AT738" i="1"/>
  <c r="AS658" i="1"/>
  <c r="AS742" i="1"/>
  <c r="AS355" i="1"/>
  <c r="AS766" i="1"/>
  <c r="AS710" i="1"/>
  <c r="AS290" i="1"/>
  <c r="AT793" i="1"/>
  <c r="AS757" i="1"/>
  <c r="AT670" i="1"/>
  <c r="AS696" i="1"/>
  <c r="AT746" i="1"/>
  <c r="AT527" i="1"/>
  <c r="AS356" i="1"/>
  <c r="AT546" i="1"/>
  <c r="AS777" i="1"/>
  <c r="AT769" i="1"/>
  <c r="AT665" i="1"/>
  <c r="AT637" i="1"/>
  <c r="AT513" i="1"/>
  <c r="AS221" i="1"/>
  <c r="AS468" i="1"/>
  <c r="AS505" i="1"/>
  <c r="AT704" i="1"/>
  <c r="AT750" i="1"/>
  <c r="AS667" i="1"/>
  <c r="AS383" i="1"/>
  <c r="AT320" i="1"/>
  <c r="AT730" i="1"/>
  <c r="AS726" i="1"/>
  <c r="AS464" i="1"/>
  <c r="AS555" i="1"/>
  <c r="AT684" i="1"/>
  <c r="AS213" i="1"/>
  <c r="AS566" i="1"/>
  <c r="AS386" i="1"/>
  <c r="AT578" i="1"/>
  <c r="AT660" i="1"/>
  <c r="AS208" i="1"/>
  <c r="AS103" i="1"/>
  <c r="AS44" i="1"/>
  <c r="AS335" i="1"/>
  <c r="AS476" i="1"/>
  <c r="AT482" i="1"/>
  <c r="AS230" i="1"/>
  <c r="AS69" i="1"/>
  <c r="AT19" i="1"/>
  <c r="AT316" i="1"/>
  <c r="AT494" i="1"/>
  <c r="AS586" i="1"/>
  <c r="AS393" i="1"/>
  <c r="AT194" i="1"/>
  <c r="AS18" i="1"/>
  <c r="AT467" i="1"/>
  <c r="AT537" i="1"/>
  <c r="AT781" i="1"/>
  <c r="AS614" i="1"/>
  <c r="AT480" i="1"/>
  <c r="AT501" i="1"/>
  <c r="AT695" i="1"/>
  <c r="AS723" i="1"/>
  <c r="AS267" i="1"/>
  <c r="AT438" i="1"/>
  <c r="AT580" i="1"/>
  <c r="AT786" i="1"/>
  <c r="AT618" i="1"/>
  <c r="AS237" i="1"/>
  <c r="AT373" i="1"/>
  <c r="AT718" i="1"/>
  <c r="AT358" i="1"/>
  <c r="AS557" i="1"/>
  <c r="AT353" i="1"/>
  <c r="AT357" i="1"/>
  <c r="AS348" i="1"/>
  <c r="AS779" i="1"/>
  <c r="AS767" i="1"/>
  <c r="AT441" i="1"/>
  <c r="AT164" i="1"/>
  <c r="AT257" i="1"/>
  <c r="AS486" i="1"/>
  <c r="AS645" i="1"/>
  <c r="AS148" i="1"/>
  <c r="AS64" i="1"/>
  <c r="AT689" i="1"/>
  <c r="AS92" i="1"/>
  <c r="AS671" i="1"/>
  <c r="AT171" i="1"/>
  <c r="AS224" i="1"/>
  <c r="AT446" i="1"/>
  <c r="AT374" i="1"/>
  <c r="AS514" i="1"/>
  <c r="AS748" i="1"/>
  <c r="AT602" i="1"/>
  <c r="AT469" i="1"/>
  <c r="AS211" i="1"/>
  <c r="AT570" i="1"/>
  <c r="AT686" i="1"/>
  <c r="AT160" i="1"/>
  <c r="AS755" i="1"/>
  <c r="AT217" i="1"/>
  <c r="AT706" i="1"/>
  <c r="AS350" i="1"/>
  <c r="AS633" i="1"/>
  <c r="AT775" i="1"/>
  <c r="AT413" i="1"/>
  <c r="AS303" i="1"/>
  <c r="AS734" i="1"/>
  <c r="AT743" i="1"/>
  <c r="AT678" i="1"/>
  <c r="AS150" i="1"/>
  <c r="AT342" i="1"/>
  <c r="AT458" i="1"/>
  <c r="AT652" i="1"/>
  <c r="AS682" i="1"/>
  <c r="AS691" i="1"/>
  <c r="AS606" i="1"/>
  <c r="AS304" i="1"/>
  <c r="AT737" i="1"/>
  <c r="AT71" i="1"/>
  <c r="AT365" i="1"/>
  <c r="AS788" i="1"/>
  <c r="AT229" i="1"/>
  <c r="AS725" i="1"/>
  <c r="AS371" i="1"/>
  <c r="AT382" i="1"/>
  <c r="AT187" i="1"/>
  <c r="AS30" i="1"/>
  <c r="AS659" i="1"/>
  <c r="AS471" i="1"/>
  <c r="AS703" i="1"/>
  <c r="AT717" i="1"/>
  <c r="AT459" i="1"/>
  <c r="AS396" i="1"/>
  <c r="AS756" i="1"/>
  <c r="AT66" i="1"/>
  <c r="AT448" i="1"/>
  <c r="AS41" i="1"/>
  <c r="AS630" i="1"/>
  <c r="AS772" i="1"/>
  <c r="AS521" i="1"/>
  <c r="AT389" i="1"/>
  <c r="AS541" i="1"/>
  <c r="AT661" i="1"/>
  <c r="AT770" i="1"/>
  <c r="AT366" i="1"/>
  <c r="AS404" i="1"/>
  <c r="AS20" i="1"/>
  <c r="AS354" i="1"/>
  <c r="AS604" i="1"/>
  <c r="AT367" i="1"/>
  <c r="AS149" i="1"/>
  <c r="AS318" i="1"/>
  <c r="AT607" i="1"/>
  <c r="AT516" i="1"/>
  <c r="AT639" i="1"/>
  <c r="AT334" i="1"/>
  <c r="AS475" i="1"/>
  <c r="AT620" i="1"/>
  <c r="AT760" i="1"/>
  <c r="AT545" i="1"/>
  <c r="AT608" i="1"/>
  <c r="AT510" i="1"/>
  <c r="AS400" i="1"/>
  <c r="AS165" i="1"/>
  <c r="AT598" i="1"/>
  <c r="AT442" i="1"/>
  <c r="AS754" i="1"/>
  <c r="AT329" i="1"/>
  <c r="AT663" i="1"/>
  <c r="AT228" i="1"/>
  <c r="AS228" i="1"/>
  <c r="AT144" i="1"/>
  <c r="AS144" i="1"/>
  <c r="AT188" i="1"/>
  <c r="AS188" i="1"/>
  <c r="AS592" i="1"/>
  <c r="AS751" i="1"/>
  <c r="AT135" i="1"/>
  <c r="AS135" i="1"/>
  <c r="AS297" i="1"/>
  <c r="AS585" i="1"/>
  <c r="AS449" i="1"/>
  <c r="AS247" i="1"/>
  <c r="AT517" i="1"/>
  <c r="AS278" i="1"/>
  <c r="AT472" i="1"/>
  <c r="AT205" i="1"/>
  <c r="AT339" i="1"/>
  <c r="AT390" i="1"/>
  <c r="AT437" i="1"/>
  <c r="AS780" i="1"/>
  <c r="AS351" i="1"/>
  <c r="AT622" i="1"/>
  <c r="AT243" i="1"/>
  <c r="AS243" i="1"/>
  <c r="AS120" i="1"/>
  <c r="AS53" i="1"/>
  <c r="AT133" i="1"/>
  <c r="AS133" i="1"/>
  <c r="AS97" i="1"/>
  <c r="AT97" i="1"/>
  <c r="AS270" i="1"/>
  <c r="AT679" i="1"/>
  <c r="AT185" i="1"/>
  <c r="AS185" i="1"/>
  <c r="AT271" i="1"/>
  <c r="AT239" i="1"/>
  <c r="AS23" i="1"/>
  <c r="AT340" i="1"/>
  <c r="AS698" i="1"/>
  <c r="AT432" i="1"/>
  <c r="AT192" i="1"/>
  <c r="AS605" i="1"/>
  <c r="AT768" i="1"/>
  <c r="AT499" i="1"/>
  <c r="AS672" i="1"/>
  <c r="AT487" i="1"/>
  <c r="AS287" i="1"/>
  <c r="AS762" i="1"/>
  <c r="AT421" i="1"/>
  <c r="AT333" i="1"/>
  <c r="AT783" i="1"/>
  <c r="AT108" i="1"/>
  <c r="AT506" i="1"/>
  <c r="AT200" i="1"/>
  <c r="AS656" i="1"/>
  <c r="AS511" i="1"/>
  <c r="AS94" i="1"/>
  <c r="AT595" i="1"/>
  <c r="AT778" i="1"/>
  <c r="AS778" i="1"/>
  <c r="AS344" i="1"/>
  <c r="AT344" i="1"/>
  <c r="AT759" i="1"/>
  <c r="AS759" i="1"/>
  <c r="AT384" i="1"/>
  <c r="AS384" i="1"/>
  <c r="AT500" i="1"/>
  <c r="AS500" i="1"/>
  <c r="AT275" i="1"/>
  <c r="AS275" i="1"/>
  <c r="AT526" i="1"/>
  <c r="AS526" i="1"/>
  <c r="AT183" i="1"/>
  <c r="AS183" i="1"/>
  <c r="AT752" i="1"/>
  <c r="AS752" i="1"/>
  <c r="AS32" i="1"/>
  <c r="AT32" i="1"/>
  <c r="AT48" i="1"/>
  <c r="AS48" i="1"/>
  <c r="AT465" i="1"/>
  <c r="AS465" i="1"/>
  <c r="AT157" i="1"/>
  <c r="AS157" i="1"/>
  <c r="AT189" i="1"/>
  <c r="AS189" i="1"/>
  <c r="AT654" i="1"/>
  <c r="AS654" i="1"/>
  <c r="AT83" i="1"/>
  <c r="AS83" i="1"/>
  <c r="AT227" i="1"/>
  <c r="AS227" i="1"/>
  <c r="AT470" i="1"/>
  <c r="AS470" i="1"/>
  <c r="AT753" i="1"/>
  <c r="AS753" i="1"/>
  <c r="AT16" i="1"/>
  <c r="AS16" i="1"/>
  <c r="AT162" i="1"/>
  <c r="AS162" i="1"/>
  <c r="AT360" i="1"/>
  <c r="AS360" i="1"/>
  <c r="AT422" i="1"/>
  <c r="AS422" i="1"/>
  <c r="AS88" i="1"/>
  <c r="AT88" i="1"/>
  <c r="AT186" i="1"/>
  <c r="AS186" i="1"/>
  <c r="AT477" i="1"/>
  <c r="AS477" i="1"/>
  <c r="AT740" i="1"/>
  <c r="AS740" i="1"/>
  <c r="AT288" i="1"/>
  <c r="AS288" i="1"/>
  <c r="AT101" i="1"/>
  <c r="AS101" i="1"/>
  <c r="AT530" i="1"/>
  <c r="AS530" i="1"/>
  <c r="AT531" i="1"/>
  <c r="AS531" i="1"/>
  <c r="AT232" i="1"/>
  <c r="AS232" i="1"/>
  <c r="AT583" i="1"/>
  <c r="AS583" i="1"/>
  <c r="AT36" i="1"/>
  <c r="AS36" i="1"/>
  <c r="AT179" i="1"/>
  <c r="AS179" i="1"/>
  <c r="AT244" i="1"/>
  <c r="AS244" i="1"/>
  <c r="AT29" i="1"/>
  <c r="AS29" i="1"/>
  <c r="AT361" i="1"/>
  <c r="AS361" i="1"/>
  <c r="AS249" i="1"/>
  <c r="AT249" i="1"/>
  <c r="AT653" i="1"/>
  <c r="AS653" i="1"/>
  <c r="AT543" i="1"/>
  <c r="AS543" i="1"/>
  <c r="AT492" i="1"/>
  <c r="AS492" i="1"/>
  <c r="AT291" i="1"/>
  <c r="AS291" i="1"/>
  <c r="AT564" i="1"/>
  <c r="AS564" i="1"/>
  <c r="AT268" i="1"/>
  <c r="AS268" i="1"/>
  <c r="AT112" i="1"/>
  <c r="AS112" i="1"/>
  <c r="AT215" i="1"/>
  <c r="AS215" i="1"/>
  <c r="AT509" i="1"/>
  <c r="AS509" i="1"/>
  <c r="AT785" i="1"/>
  <c r="AS785" i="1"/>
  <c r="AS115" i="1"/>
  <c r="AT115" i="1"/>
  <c r="AT314" i="1"/>
  <c r="AS314" i="1"/>
  <c r="AT126" i="1"/>
  <c r="AS126" i="1"/>
  <c r="AS65" i="1"/>
  <c r="AT65" i="1"/>
  <c r="AS96" i="1"/>
  <c r="AT96" i="1"/>
  <c r="AT346" i="1"/>
  <c r="AS346" i="1"/>
  <c r="AT733" i="1"/>
  <c r="AS733" i="1"/>
  <c r="AT453" i="1"/>
  <c r="AS453" i="1"/>
  <c r="AS338" i="1"/>
  <c r="AT338" i="1"/>
  <c r="AT457" i="1"/>
  <c r="AS457" i="1"/>
  <c r="AS231" i="1"/>
  <c r="AT231" i="1"/>
  <c r="AS302" i="1"/>
  <c r="AT302" i="1"/>
  <c r="AT478" i="1"/>
  <c r="AS478" i="1"/>
  <c r="AT675" i="1"/>
  <c r="AS675" i="1"/>
  <c r="AT406" i="1"/>
  <c r="AS406" i="1"/>
  <c r="AT690" i="1"/>
  <c r="AS690" i="1"/>
  <c r="AT410" i="1"/>
  <c r="AS410" i="1"/>
  <c r="AS38" i="1"/>
  <c r="AT38" i="1"/>
  <c r="AT204" i="1"/>
  <c r="AS204" i="1"/>
  <c r="AT687" i="1"/>
  <c r="AS687" i="1"/>
  <c r="AT612" i="1"/>
  <c r="AS612" i="1"/>
  <c r="AT664" i="1"/>
  <c r="AS664" i="1"/>
  <c r="AT143" i="1"/>
  <c r="AS143" i="1"/>
  <c r="AT460" i="1"/>
  <c r="AS460" i="1"/>
  <c r="AS262" i="1"/>
  <c r="AT262" i="1"/>
  <c r="AS256" i="1"/>
  <c r="AT256" i="1"/>
  <c r="AT638" i="1"/>
  <c r="AS638" i="1"/>
  <c r="AS343" i="1"/>
  <c r="AT343" i="1"/>
  <c r="AT554" i="1"/>
  <c r="AS554" i="1"/>
  <c r="AS379" i="1"/>
  <c r="AT379" i="1"/>
  <c r="AT797" i="1"/>
  <c r="AS797" i="1"/>
  <c r="AS408" i="1"/>
  <c r="AT408" i="1"/>
  <c r="AS236" i="1"/>
  <c r="AT236" i="1"/>
  <c r="AT429" i="1"/>
  <c r="AS429" i="1"/>
  <c r="AT274" i="1"/>
  <c r="AS274" i="1"/>
  <c r="AT100" i="1"/>
  <c r="AS100" i="1"/>
  <c r="AS28" i="1"/>
  <c r="AT28" i="1"/>
  <c r="AT201" i="1"/>
  <c r="AS201" i="1"/>
  <c r="AT431" i="1"/>
  <c r="AS431" i="1"/>
  <c r="AS128" i="1"/>
  <c r="AT128" i="1"/>
  <c r="AT111" i="1"/>
  <c r="AS111" i="1"/>
  <c r="AT167" i="1"/>
  <c r="AS167" i="1"/>
  <c r="AT61" i="1"/>
  <c r="AS61" i="1"/>
  <c r="AT140" i="1"/>
  <c r="AS140" i="1"/>
  <c r="AT385" i="1"/>
  <c r="AS385" i="1"/>
  <c r="AS368" i="1"/>
  <c r="AT368" i="1"/>
  <c r="AS73" i="1"/>
  <c r="AT73" i="1"/>
  <c r="AT147" i="1"/>
  <c r="AS147" i="1"/>
  <c r="AT634" i="1"/>
  <c r="AS634" i="1"/>
  <c r="AT700" i="1"/>
  <c r="AS700" i="1"/>
  <c r="AT240" i="1"/>
  <c r="AS240" i="1"/>
  <c r="AT370" i="1"/>
  <c r="AS370" i="1"/>
  <c r="AT563" i="1"/>
  <c r="AS563" i="1"/>
  <c r="AT214" i="1"/>
  <c r="AS214" i="1"/>
  <c r="AT158" i="1"/>
  <c r="AS158" i="1"/>
  <c r="AT153" i="1"/>
  <c r="AS153" i="1"/>
  <c r="AT436" i="1"/>
  <c r="AS436" i="1"/>
  <c r="AT407" i="1"/>
  <c r="AS407" i="1"/>
  <c r="AT139" i="1"/>
  <c r="AS139" i="1"/>
  <c r="AT91" i="1"/>
  <c r="AS91" i="1"/>
  <c r="AT587" i="1"/>
  <c r="AS587" i="1"/>
  <c r="AT719" i="1"/>
  <c r="AS719" i="1"/>
  <c r="AS284" i="1"/>
  <c r="AT284" i="1"/>
  <c r="AT17" i="1"/>
  <c r="AS17" i="1"/>
  <c r="AT235" i="1"/>
  <c r="AS235" i="1"/>
  <c r="AT522" i="1"/>
  <c r="AS522" i="1"/>
  <c r="AT713" i="1"/>
  <c r="AS713" i="1"/>
  <c r="AS276" i="1"/>
  <c r="AT276" i="1"/>
  <c r="AS731" i="1"/>
  <c r="AT731" i="1"/>
  <c r="AS398" i="1"/>
  <c r="AT398" i="1"/>
  <c r="AT627" i="1"/>
  <c r="AS627" i="1"/>
  <c r="AT701" i="1"/>
  <c r="AS701" i="1"/>
  <c r="AT218" i="1"/>
  <c r="AS218" i="1"/>
  <c r="AT692" i="1"/>
  <c r="AS692" i="1"/>
  <c r="AT677" i="1"/>
  <c r="AS677" i="1"/>
  <c r="AT536" i="1"/>
  <c r="AS536" i="1"/>
  <c r="AT798" i="1"/>
  <c r="AS798" i="1"/>
  <c r="AT190" i="1"/>
  <c r="AS190" i="1"/>
  <c r="AS286" i="1"/>
  <c r="AT286" i="1"/>
  <c r="AT567" i="1"/>
  <c r="AS567" i="1"/>
  <c r="AT508" i="1"/>
  <c r="AS508" i="1"/>
  <c r="AT705" i="1"/>
  <c r="AS705" i="1"/>
  <c r="AT425" i="1"/>
  <c r="AS425" i="1"/>
  <c r="AT796" i="1"/>
  <c r="AS796" i="1"/>
  <c r="AT216" i="1"/>
  <c r="AS216" i="1"/>
  <c r="AT130" i="1"/>
  <c r="AS130" i="1"/>
  <c r="AT163" i="1"/>
  <c r="AS163" i="1"/>
  <c r="AT255" i="1"/>
  <c r="AS255" i="1"/>
  <c r="AT502" i="1"/>
  <c r="AS502" i="1"/>
  <c r="AT597" i="1"/>
  <c r="AS597" i="1"/>
  <c r="AT51" i="1"/>
  <c r="AS51" i="1"/>
  <c r="AT56" i="1"/>
  <c r="AS56" i="1"/>
  <c r="AT116" i="1"/>
  <c r="AS116" i="1"/>
  <c r="AT203" i="1"/>
  <c r="AS203" i="1"/>
  <c r="AS54" i="1"/>
  <c r="AT54" i="1"/>
  <c r="AT629" i="1"/>
  <c r="AS629" i="1"/>
  <c r="AT727" i="1"/>
  <c r="AS727" i="1"/>
  <c r="AT308" i="1"/>
  <c r="AS308" i="1"/>
  <c r="AT169" i="1"/>
  <c r="AS169" i="1"/>
  <c r="AT242" i="1"/>
  <c r="AS242" i="1"/>
  <c r="AT146" i="1"/>
  <c r="AS146" i="1"/>
  <c r="AT152" i="1"/>
  <c r="AS152" i="1"/>
  <c r="AT345" i="1"/>
  <c r="AS345" i="1"/>
  <c r="AT485" i="1"/>
  <c r="AS485" i="1"/>
  <c r="AS33" i="1"/>
  <c r="AT33" i="1"/>
  <c r="AT430" i="1"/>
  <c r="AS430" i="1"/>
  <c r="AT617" i="1"/>
  <c r="AS617" i="1"/>
  <c r="AT666" i="1"/>
  <c r="AS666" i="1"/>
  <c r="AT155" i="1"/>
  <c r="AS155" i="1"/>
  <c r="AT573" i="1"/>
  <c r="AS573" i="1"/>
  <c r="AT89" i="1"/>
  <c r="AS89" i="1"/>
  <c r="AT79" i="1"/>
  <c r="AS79" i="1"/>
  <c r="AT310" i="1"/>
  <c r="AS310" i="1"/>
  <c r="AT569" i="1"/>
  <c r="AS569" i="1"/>
  <c r="AT674" i="1"/>
  <c r="AS674" i="1"/>
  <c r="AT732" i="1"/>
  <c r="AS732" i="1"/>
  <c r="AT515" i="1"/>
  <c r="AS515" i="1"/>
  <c r="AT450" i="1"/>
  <c r="AS450" i="1"/>
  <c r="AT300" i="1"/>
  <c r="AS300" i="1"/>
  <c r="AS444" i="1"/>
  <c r="AT444" i="1"/>
  <c r="AS95" i="1"/>
  <c r="AT95" i="1"/>
  <c r="AT59" i="1"/>
  <c r="AS59" i="1"/>
  <c r="AS52" i="1"/>
  <c r="AT52" i="1"/>
  <c r="AT85" i="1"/>
  <c r="AS85" i="1"/>
  <c r="AS414" i="1"/>
  <c r="AT414" i="1"/>
  <c r="AT551" i="1"/>
  <c r="AS551" i="1"/>
  <c r="AT136" i="1"/>
  <c r="AS136" i="1"/>
  <c r="AS321" i="1"/>
  <c r="AT321" i="1"/>
  <c r="AT765" i="1"/>
  <c r="AS765" i="1"/>
  <c r="AS258" i="1"/>
  <c r="AT258" i="1"/>
  <c r="AT42" i="1"/>
  <c r="AS42" i="1"/>
  <c r="AT707" i="1"/>
  <c r="AS707" i="1"/>
  <c r="AS571" i="1"/>
  <c r="AT571" i="1"/>
  <c r="AT535" i="1"/>
  <c r="AS535" i="1"/>
  <c r="AT253" i="1"/>
  <c r="AS253" i="1"/>
  <c r="AT619" i="1"/>
  <c r="AS619" i="1"/>
  <c r="AS397" i="1"/>
  <c r="AT397" i="1"/>
  <c r="AT590" i="1"/>
  <c r="AS590" i="1"/>
  <c r="AT609" i="1"/>
  <c r="AS609" i="1"/>
  <c r="AT84" i="1"/>
  <c r="AS84" i="1"/>
  <c r="AT222" i="1"/>
  <c r="AS222" i="1"/>
  <c r="AT593" i="1"/>
  <c r="AS593" i="1"/>
  <c r="AS193" i="1"/>
  <c r="AT193" i="1"/>
  <c r="AT640" i="1"/>
  <c r="AS640" i="1"/>
  <c r="AT636" i="1"/>
  <c r="AS636" i="1"/>
  <c r="AT491" i="1"/>
  <c r="AS491" i="1"/>
  <c r="AT582" i="1"/>
  <c r="AS582" i="1"/>
  <c r="AT771" i="1"/>
  <c r="AS771" i="1"/>
  <c r="AT556" i="1"/>
  <c r="AS556" i="1"/>
  <c r="AS435" i="1"/>
  <c r="AT435" i="1"/>
  <c r="AT11" i="1"/>
  <c r="AS11" i="1"/>
  <c r="AS507" i="1"/>
  <c r="AT507" i="1"/>
  <c r="AT739" i="1"/>
  <c r="AS739" i="1"/>
  <c r="AT649" i="1"/>
  <c r="AS649" i="1"/>
  <c r="AT791" i="1"/>
  <c r="AS791" i="1"/>
  <c r="AS443" i="1"/>
  <c r="AT443" i="1"/>
  <c r="AT68" i="1"/>
  <c r="AS68" i="1"/>
  <c r="AS184" i="1"/>
  <c r="AT184" i="1"/>
  <c r="AT307" i="1"/>
  <c r="AS307" i="1"/>
  <c r="AT245" i="1"/>
  <c r="AS245" i="1"/>
  <c r="AT7" i="1"/>
  <c r="AS7" i="1"/>
  <c r="AT481" i="1"/>
  <c r="AS481" i="1"/>
  <c r="AT789" i="1"/>
  <c r="AS789" i="1"/>
  <c r="AS206" i="1"/>
  <c r="AT206" i="1"/>
  <c r="AT495" i="1"/>
  <c r="AS495" i="1"/>
  <c r="AS22" i="1"/>
  <c r="AT22" i="1"/>
  <c r="AT180" i="1"/>
  <c r="AS180" i="1"/>
  <c r="AT784" i="1"/>
  <c r="AS784" i="1"/>
  <c r="AT57" i="1"/>
  <c r="AS57" i="1"/>
  <c r="AT520" i="1"/>
  <c r="AS520" i="1"/>
  <c r="AT574" i="1"/>
  <c r="AS574" i="1"/>
  <c r="AT561" i="1"/>
  <c r="AS561" i="1"/>
  <c r="AT496" i="1"/>
  <c r="AS496" i="1"/>
  <c r="AT714" i="1"/>
  <c r="AS714" i="1"/>
  <c r="AS376" i="1"/>
  <c r="AT376" i="1"/>
  <c r="AT462" i="1"/>
  <c r="AS462" i="1"/>
  <c r="AT625" i="1"/>
  <c r="AS625" i="1"/>
  <c r="AT549" i="1"/>
  <c r="AS549" i="1"/>
  <c r="AT534" i="1"/>
  <c r="AS534" i="1"/>
  <c r="AT794" i="1"/>
  <c r="AS794" i="1"/>
  <c r="AT600" i="1"/>
  <c r="AS600" i="1"/>
  <c r="AT591" i="1"/>
  <c r="AS591" i="1"/>
  <c r="AT688" i="1"/>
  <c r="AS688" i="1"/>
  <c r="AT533" i="1"/>
  <c r="AS533" i="1"/>
  <c r="AS539" i="1"/>
  <c r="AT539" i="1"/>
  <c r="AT681" i="1"/>
  <c r="AS681" i="1"/>
  <c r="AS285" i="1"/>
  <c r="AT285" i="1"/>
  <c r="AT576" i="1"/>
  <c r="AS576" i="1"/>
  <c r="AT575" i="1"/>
  <c r="AS575" i="1"/>
  <c r="AT524" i="1"/>
  <c r="AS524" i="1"/>
  <c r="AT643" i="1"/>
  <c r="AS643" i="1"/>
  <c r="AT420" i="1"/>
  <c r="AS420" i="1"/>
</calcChain>
</file>

<file path=xl/sharedStrings.xml><?xml version="1.0" encoding="utf-8"?>
<sst xmlns="http://schemas.openxmlformats.org/spreadsheetml/2006/main" count="21454" uniqueCount="4172">
  <si>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</si>
  <si>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</si>
  <si>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</si>
  <si>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</si>
  <si>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</si>
  <si>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</si>
  <si>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</si>
  <si>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</si>
  <si>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</si>
  <si>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</si>
  <si>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</si>
  <si>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</si>
  <si>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</si>
  <si>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</si>
  <si>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</si>
  <si>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</si>
  <si>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</si>
  <si>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</si>
  <si>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</si>
  <si>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</si>
  <si>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</si>
  <si>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</si>
  <si>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</si>
  <si>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</si>
  <si>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</si>
  <si>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</si>
  <si>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</si>
  <si>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</si>
  <si>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</si>
  <si>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</si>
  <si>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</si>
  <si>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</si>
  <si>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</si>
  <si>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</si>
  <si>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</si>
  <si>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</si>
  <si>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</si>
  <si>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</si>
  <si>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</si>
  <si>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</si>
  <si>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</si>
  <si>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</si>
  <si>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</si>
  <si>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</si>
  <si>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</si>
  <si>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</si>
  <si>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</si>
  <si>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</si>
  <si>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</si>
  <si>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</si>
  <si>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</si>
  <si>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</si>
  <si>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</si>
  <si>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</si>
  <si>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</si>
  <si>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</si>
  <si>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</si>
  <si>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</si>
  <si>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</si>
  <si>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</si>
  <si>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</si>
  <si>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</si>
  <si>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</si>
  <si>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</si>
  <si>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</si>
  <si>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</si>
  <si>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</si>
  <si>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</si>
  <si>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</si>
  <si>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</si>
  <si>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</si>
  <si>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</si>
  <si>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</si>
  <si>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</si>
  <si>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</si>
  <si>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</si>
  <si>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</si>
  <si>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</si>
  <si>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</si>
  <si>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</si>
  <si>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</si>
  <si>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</si>
  <si>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</si>
  <si>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</si>
  <si>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</si>
  <si>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</si>
  <si>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</si>
  <si>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</si>
  <si>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</si>
  <si>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</si>
  <si>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</si>
  <si>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</si>
  <si>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</si>
  <si>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</si>
  <si>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</si>
  <si>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</si>
  <si>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</si>
  <si>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</si>
  <si>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</si>
  <si>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</si>
  <si>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</si>
  <si>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</si>
  <si>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</si>
  <si>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</si>
  <si>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</si>
  <si>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</si>
  <si>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</si>
  <si>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</si>
  <si>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</si>
  <si>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</si>
  <si>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</si>
  <si>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</si>
  <si>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</si>
  <si>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</si>
  <si>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</si>
  <si>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</si>
  <si>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</si>
  <si>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</si>
  <si>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</si>
  <si>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</si>
  <si>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</si>
  <si>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</si>
  <si>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</si>
  <si>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</si>
  <si>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</si>
  <si>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</si>
  <si>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</si>
  <si>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</si>
  <si>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</si>
  <si>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</si>
  <si>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</si>
  <si>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</si>
  <si>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</si>
  <si>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</si>
  <si>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</si>
  <si>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</si>
  <si>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</si>
  <si>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</si>
  <si>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</si>
  <si>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</si>
  <si>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</si>
  <si>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</si>
  <si>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</si>
  <si>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</si>
  <si>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</si>
  <si>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</si>
  <si>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</si>
  <si>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</si>
  <si>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</si>
  <si>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</si>
  <si>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</si>
  <si>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</si>
  <si>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</si>
  <si>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</si>
  <si>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</si>
  <si>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</si>
  <si>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</si>
  <si>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</si>
  <si>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</si>
  <si>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</si>
  <si>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</si>
  <si>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</si>
  <si>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</si>
  <si>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</si>
  <si>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</si>
  <si>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</si>
  <si>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</si>
  <si>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</si>
  <si>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</si>
  <si>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</si>
  <si>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</si>
  <si>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</si>
  <si>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</si>
  <si>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</si>
  <si>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</si>
  <si>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</si>
  <si>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</si>
  <si>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</si>
  <si>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</si>
  <si>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</si>
  <si>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</si>
  <si>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</si>
  <si>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</si>
  <si>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</si>
  <si>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</si>
  <si>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</si>
  <si>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</si>
  <si>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</si>
  <si>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</si>
  <si>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</si>
  <si>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</si>
  <si>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</si>
  <si>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</si>
  <si>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</si>
  <si>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</si>
  <si>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</si>
  <si>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</si>
  <si>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</si>
  <si>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</si>
  <si>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</si>
  <si>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</si>
  <si>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</si>
  <si>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</si>
  <si>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</si>
  <si>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</si>
  <si>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</si>
  <si>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</si>
  <si>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</si>
  <si>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</si>
  <si>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</si>
  <si>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</si>
  <si>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</si>
  <si>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</si>
  <si>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</si>
  <si>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</si>
  <si>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</si>
  <si>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</si>
  <si>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</si>
  <si>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</si>
  <si>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</si>
  <si>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</si>
  <si>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</si>
  <si>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</si>
  <si>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</si>
  <si>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</si>
  <si>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</si>
  <si>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</si>
  <si>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</si>
  <si>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</si>
  <si>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</si>
  <si>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</si>
  <si>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</si>
  <si>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</si>
  <si>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</si>
  <si>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</si>
  <si>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</si>
  <si>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</si>
  <si>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</si>
  <si>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</si>
  <si>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</si>
  <si>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</si>
  <si>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</si>
  <si>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</si>
  <si>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</si>
  <si>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</si>
  <si>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</si>
  <si>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</si>
  <si>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</si>
  <si>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</si>
  <si>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</si>
  <si>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</si>
  <si>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</si>
  <si>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</si>
  <si>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</si>
  <si>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</si>
  <si>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</si>
  <si>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</si>
  <si>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</si>
  <si>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</si>
  <si>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</si>
  <si>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</si>
  <si>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</si>
  <si>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</si>
  <si>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</si>
  <si>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</si>
  <si>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</si>
  <si>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</si>
  <si>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</si>
  <si>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</si>
  <si>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</si>
  <si>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</si>
  <si>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</si>
  <si>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</si>
  <si>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</si>
  <si>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</si>
  <si>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</si>
  <si>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</si>
  <si>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</si>
  <si>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</si>
  <si>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</si>
  <si>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</si>
  <si>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</si>
  <si>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</si>
  <si>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</si>
  <si>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</si>
  <si>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</si>
  <si>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</si>
  <si>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</si>
  <si>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</si>
  <si>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</si>
  <si>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</si>
  <si>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</si>
  <si>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</si>
  <si>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</si>
  <si>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</si>
  <si>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</si>
  <si>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</si>
  <si>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</si>
  <si>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</si>
  <si>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</si>
  <si>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</si>
  <si>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</si>
  <si>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</si>
  <si>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</si>
  <si>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</si>
  <si>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</si>
  <si>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</si>
  <si>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</si>
  <si>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</si>
  <si>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</si>
  <si>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</si>
  <si>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</si>
  <si>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</si>
  <si>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</si>
  <si>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</si>
  <si>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</si>
  <si>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</si>
  <si>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</si>
  <si>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</si>
  <si>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</si>
  <si>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</si>
  <si>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</si>
  <si>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</si>
  <si>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</si>
  <si>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</si>
  <si>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</si>
  <si>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</si>
  <si>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</si>
  <si>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</si>
  <si>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</si>
  <si>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</si>
  <si>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</si>
  <si>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</si>
  <si>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</si>
  <si>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</si>
  <si>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</si>
  <si>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</si>
  <si>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</si>
  <si>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</si>
  <si>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</si>
  <si>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</si>
  <si>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</si>
  <si>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</si>
  <si>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</si>
  <si>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</si>
  <si>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</si>
  <si>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</si>
  <si>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</si>
  <si>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</si>
  <si>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</si>
  <si>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</si>
  <si>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</si>
  <si>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</si>
  <si>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</si>
  <si>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</si>
  <si>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</si>
  <si>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</si>
  <si>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</si>
  <si>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</si>
  <si>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</si>
  <si>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</si>
  <si>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</si>
  <si>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</si>
  <si>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</si>
  <si>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</si>
  <si>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</si>
  <si>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</si>
  <si>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</si>
  <si>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</si>
  <si>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</si>
  <si>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</si>
  <si>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</si>
  <si>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</si>
  <si>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</si>
  <si>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</si>
  <si>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</si>
  <si>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</si>
  <si>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</si>
  <si>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</si>
  <si>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</si>
  <si>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</si>
  <si>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</si>
  <si>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</si>
  <si>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</si>
  <si>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</si>
  <si>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</si>
  <si>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</si>
  <si>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</si>
  <si>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</si>
  <si>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</si>
  <si>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</si>
  <si>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</si>
  <si>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</si>
  <si>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</si>
  <si>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</si>
  <si>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</si>
  <si>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</si>
  <si>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</si>
  <si>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</si>
  <si>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</si>
  <si>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</si>
  <si>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</si>
  <si>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</si>
  <si>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</si>
  <si>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</si>
  <si>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</si>
  <si>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</si>
  <si>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</si>
  <si>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</si>
  <si>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</si>
  <si>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</si>
  <si>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</si>
  <si>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</si>
  <si>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</si>
  <si>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</si>
  <si>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</si>
  <si>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</si>
  <si>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</si>
  <si>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</si>
  <si>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</si>
  <si>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</si>
  <si>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</si>
  <si>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</si>
  <si>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</si>
  <si>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</si>
  <si>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</si>
  <si>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</si>
  <si>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</si>
  <si>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</si>
  <si>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</si>
  <si>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</si>
  <si>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</si>
  <si>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</si>
  <si>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</si>
  <si>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</si>
  <si>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</si>
  <si>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</si>
  <si>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</si>
  <si>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</si>
  <si>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</si>
  <si>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</si>
  <si>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</si>
  <si>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</si>
  <si>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</si>
  <si>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</si>
  <si>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</si>
  <si>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</si>
  <si>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</si>
  <si>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</si>
  <si>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</si>
  <si>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</si>
  <si>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</si>
  <si>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</si>
  <si>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</si>
  <si>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</si>
  <si>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</si>
  <si>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</si>
  <si>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</si>
  <si>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</si>
  <si>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</si>
  <si>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</si>
  <si>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</si>
  <si>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</si>
  <si>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</si>
  <si>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</si>
  <si>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</si>
  <si>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</si>
  <si>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</si>
  <si>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</si>
  <si>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</si>
  <si>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</si>
  <si>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</si>
  <si>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</si>
  <si>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</si>
  <si>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</si>
  <si>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</si>
  <si>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</si>
  <si>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</si>
  <si>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</si>
  <si>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</si>
  <si>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</si>
  <si>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</si>
  <si>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</si>
  <si>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</si>
  <si>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</si>
  <si>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</si>
  <si>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</si>
  <si>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</si>
  <si>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</si>
  <si>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</si>
  <si>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</si>
  <si>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</si>
  <si>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</si>
  <si>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</si>
  <si>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</si>
  <si>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</si>
  <si>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</si>
  <si>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</si>
  <si>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</si>
  <si>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</si>
  <si>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</si>
  <si>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</si>
  <si>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</si>
  <si>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</si>
  <si>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</si>
  <si>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</si>
  <si>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</si>
  <si>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</si>
  <si>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</si>
  <si>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</si>
  <si>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</si>
  <si>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</si>
  <si>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</si>
  <si>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</si>
  <si>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</si>
  <si>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</si>
  <si>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</si>
  <si>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</si>
  <si>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</si>
  <si>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</si>
  <si>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</si>
  <si>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</si>
  <si>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</si>
  <si>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</si>
  <si>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</si>
  <si>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</si>
  <si>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</si>
  <si>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</si>
  <si>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</si>
  <si>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</si>
  <si>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</si>
  <si>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</si>
  <si>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</si>
  <si>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</si>
  <si>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</si>
  <si>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</si>
  <si>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</si>
  <si>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</si>
  <si>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</si>
  <si>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</si>
  <si>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</si>
  <si>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</si>
  <si>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</si>
  <si>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</si>
  <si>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</si>
  <si>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</si>
  <si>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</si>
  <si>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</si>
  <si>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</si>
  <si>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</si>
  <si>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</si>
  <si>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</si>
  <si>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</si>
  <si>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</si>
  <si>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</si>
  <si>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</si>
  <si>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</si>
  <si>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</si>
  <si>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</si>
  <si>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</si>
  <si>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</si>
  <si>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</si>
  <si>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</si>
  <si>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</si>
  <si>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</si>
  <si>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</si>
  <si>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</si>
  <si>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</si>
  <si>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</si>
  <si>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</si>
  <si>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</si>
  <si>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</si>
  <si>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</si>
  <si>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</si>
  <si>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</si>
  <si>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</si>
  <si>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</si>
  <si>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</si>
  <si>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</si>
  <si>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</si>
  <si>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</si>
  <si>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</si>
  <si>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</si>
  <si>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</si>
  <si>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</si>
  <si>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</si>
  <si>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</si>
  <si>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</si>
  <si>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</si>
  <si>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</si>
  <si>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</si>
  <si>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</si>
  <si>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</si>
  <si>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</si>
  <si>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</si>
  <si>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</si>
  <si>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</si>
  <si>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</si>
  <si>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</si>
  <si>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</si>
  <si>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</si>
  <si>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</si>
  <si>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</si>
  <si>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</si>
  <si>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</si>
  <si>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</si>
  <si>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</si>
  <si>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</si>
  <si>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</si>
  <si>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</si>
  <si>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</si>
  <si>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</si>
  <si>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</si>
  <si>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</si>
  <si>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</si>
  <si>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</si>
  <si>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</si>
  <si>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</si>
  <si>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</si>
  <si>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</si>
  <si>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</si>
  <si>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</si>
  <si>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</si>
  <si>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</si>
  <si>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</si>
  <si>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</si>
  <si>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</si>
  <si>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</si>
  <si>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</si>
  <si>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</si>
  <si>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</si>
  <si>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</si>
  <si>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</si>
  <si>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</si>
  <si>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</si>
  <si>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</si>
  <si>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</si>
  <si>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</si>
  <si>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</si>
  <si>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</si>
  <si>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</si>
  <si>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</si>
  <si>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</si>
  <si>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</si>
  <si>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</si>
  <si>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</si>
  <si>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</si>
  <si>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</si>
  <si>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</si>
  <si>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</si>
  <si>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</si>
  <si>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</si>
  <si>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</si>
  <si>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</si>
  <si>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</si>
  <si>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</si>
  <si>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</si>
  <si>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</si>
  <si>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</si>
  <si>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</si>
  <si>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</si>
  <si>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</si>
  <si>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</si>
  <si>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</si>
  <si>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</si>
  <si>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</si>
  <si>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</si>
  <si>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</si>
  <si>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</si>
  <si>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</si>
  <si>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</si>
  <si>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</si>
  <si>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</si>
  <si>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</si>
  <si>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</si>
  <si>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</si>
  <si>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</si>
  <si>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</si>
  <si>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</si>
  <si>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</si>
  <si>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</si>
  <si>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</si>
  <si>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</si>
  <si>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</si>
  <si>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</si>
  <si>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</si>
  <si>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</si>
  <si>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</si>
  <si>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</si>
  <si>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</si>
  <si>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</si>
  <si>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</si>
  <si>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</si>
  <si>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</si>
  <si>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</si>
  <si>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</si>
  <si>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</si>
  <si>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</si>
  <si>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</si>
  <si>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</si>
  <si>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</si>
  <si>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</si>
  <si>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</si>
  <si>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</si>
  <si>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</si>
  <si>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</si>
  <si>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</si>
  <si>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</si>
  <si>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</si>
  <si>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</si>
  <si>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</si>
  <si>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</si>
  <si>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</si>
  <si>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</si>
  <si>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</si>
  <si>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</si>
  <si>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</si>
  <si>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</si>
  <si>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</si>
  <si>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</si>
  <si>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</si>
  <si>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</si>
  <si>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</si>
  <si>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</si>
  <si>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</si>
  <si>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</si>
  <si>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</si>
  <si>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</si>
  <si>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</si>
  <si>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</si>
  <si>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</si>
  <si>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</si>
  <si>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</si>
  <si>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</si>
  <si>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</si>
  <si>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</si>
  <si>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</si>
  <si>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</si>
  <si>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</si>
  <si>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</si>
  <si>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</si>
  <si>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</si>
  <si>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</si>
  <si>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</si>
  <si>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</si>
  <si>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</si>
  <si>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</si>
  <si>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</si>
  <si>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</si>
  <si>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</si>
  <si>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</si>
  <si>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</si>
  <si>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</si>
  <si>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</si>
  <si>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</si>
  <si>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</si>
  <si>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</si>
  <si>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</si>
  <si>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</si>
  <si>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</si>
  <si>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</si>
  <si>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</si>
  <si>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</si>
  <si>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</si>
  <si>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</si>
  <si>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</si>
  <si>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</si>
  <si>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</si>
  <si>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</si>
  <si>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</si>
  <si>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</si>
  <si>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</si>
  <si>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</si>
  <si>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</si>
  <si>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</si>
  <si>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</si>
  <si>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</si>
  <si>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</si>
  <si>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</si>
  <si>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</si>
  <si>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</si>
  <si>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</si>
  <si>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</si>
  <si>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</si>
  <si>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</si>
  <si>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</si>
  <si>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</si>
  <si>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</si>
  <si>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</si>
  <si>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</si>
  <si>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</si>
  <si>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</si>
  <si>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</si>
  <si>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</si>
  <si>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</si>
  <si>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</si>
  <si>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</si>
  <si>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</si>
  <si>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</si>
  <si>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</si>
  <si>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</si>
  <si>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</si>
  <si>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</si>
  <si>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</si>
  <si>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</si>
  <si>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</si>
  <si>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</si>
  <si>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</si>
  <si>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</si>
  <si>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</si>
  <si>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</si>
  <si>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</si>
  <si>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</si>
  <si>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</si>
  <si>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</si>
  <si>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</si>
  <si>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</si>
  <si>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</si>
  <si>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</si>
  <si>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</si>
  <si>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</si>
  <si>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</si>
  <si>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</si>
  <si>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</si>
  <si>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</si>
  <si>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</si>
  <si>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</si>
  <si>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</si>
  <si>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</si>
  <si>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</si>
  <si>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</si>
  <si>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</si>
  <si>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</si>
  <si>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</si>
  <si>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</si>
  <si>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</si>
  <si>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</si>
  <si>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</si>
  <si>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</si>
  <si>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</si>
  <si>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</si>
  <si>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</si>
  <si>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</si>
  <si>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</si>
  <si>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</si>
  <si>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</si>
  <si>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</si>
  <si>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</si>
  <si>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</si>
  <si>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</si>
  <si>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</si>
  <si>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</si>
  <si>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</si>
  <si>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</si>
  <si>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</si>
  <si>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</si>
  <si>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</si>
  <si>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</si>
  <si>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</si>
  <si>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</si>
  <si>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</si>
  <si>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</si>
  <si>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</si>
  <si>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</si>
  <si>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</si>
  <si>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</si>
  <si>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</si>
  <si>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</si>
  <si>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</si>
  <si>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</si>
  <si>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</si>
  <si>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</si>
  <si>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</si>
  <si>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</si>
  <si>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</si>
  <si>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</si>
  <si>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</si>
  <si>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</si>
  <si>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</si>
  <si>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</si>
  <si>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</si>
  <si>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</si>
  <si>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</si>
  <si>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</si>
  <si>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</si>
  <si>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</si>
  <si>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</si>
  <si>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</si>
  <si>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</si>
  <si>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</si>
  <si>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</si>
  <si>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</si>
  <si>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</si>
  <si>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</si>
  <si>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</si>
  <si>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</si>
  <si>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</si>
  <si>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</si>
  <si>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</si>
  <si>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</si>
  <si>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</si>
  <si>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</si>
  <si>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</si>
  <si>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</si>
  <si>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</si>
  <si>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</si>
  <si>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</si>
  <si>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</si>
  <si>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</si>
  <si>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</si>
  <si>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</si>
  <si>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</si>
  <si>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</si>
  <si>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</si>
  <si>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</si>
  <si>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</si>
  <si>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</si>
  <si>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</si>
  <si>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</si>
  <si>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</si>
  <si>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</si>
  <si>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</si>
  <si>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</si>
  <si>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</si>
  <si>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</si>
  <si>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</si>
  <si>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</si>
  <si>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</si>
  <si>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</si>
  <si>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</si>
  <si>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</si>
  <si>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</si>
  <si>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</si>
  <si>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</si>
  <si>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</si>
  <si>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</si>
  <si>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</si>
  <si>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</si>
  <si>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</si>
  <si>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</si>
  <si>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</si>
  <si>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</si>
  <si>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</si>
  <si>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</si>
  <si>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</si>
  <si>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</si>
  <si>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</si>
  <si>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</si>
  <si>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</si>
  <si>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</si>
  <si>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</si>
  <si>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</si>
  <si>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</si>
  <si>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</si>
  <si>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</si>
  <si>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</si>
  <si>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</si>
  <si>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</si>
  <si>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</si>
  <si>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</si>
  <si>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</si>
  <si>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</si>
  <si>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</si>
  <si>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</si>
  <si>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</si>
  <si>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</si>
  <si>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</si>
  <si>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</si>
  <si>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</si>
  <si>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</si>
  <si>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</si>
  <si>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</si>
  <si>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</si>
  <si>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</si>
  <si>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</si>
  <si>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</si>
  <si>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</si>
  <si>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</si>
  <si>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</si>
  <si>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</si>
  <si>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</si>
  <si>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</si>
  <si>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</si>
  <si>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</si>
  <si>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</si>
  <si>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</si>
  <si>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</si>
  <si>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</si>
  <si>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</si>
  <si>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</si>
  <si>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</si>
  <si>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</si>
  <si>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</si>
  <si>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</si>
  <si>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</si>
  <si>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</si>
  <si>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</si>
  <si>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</si>
  <si>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</si>
  <si>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</si>
  <si>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</si>
  <si>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</si>
  <si>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</si>
  <si>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</si>
  <si>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</si>
  <si>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</si>
  <si>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</si>
  <si>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</si>
  <si>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5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</si>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</sst>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1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20" fillId="0" borderId="1" xfId="0" applyNumberFormat="1" applyFont="1" applyBorder="1" applyAlignment="1">
      <alignment vertical="center"/>
    </xf>
    <xf numFmtId="0" fontId="21" fillId="6" borderId="1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166" fontId="20" fillId="33" borderId="1" xfId="0" applyNumberFormat="1" applyFont="1" applyFill="1" applyBorder="1" applyAlignment="1">
      <alignment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Julio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1890.1000000000001</c:v>
                </c:pt>
                <c:pt idx="1">
                  <c:v>4881.6000000000004</c:v>
                </c:pt>
                <c:pt idx="2">
                  <c:v>4539.8999999999987</c:v>
                </c:pt>
                <c:pt idx="3">
                  <c:v>1955.3999999999996</c:v>
                </c:pt>
                <c:pt idx="4">
                  <c:v>2304.1999999999985</c:v>
                </c:pt>
                <c:pt idx="5">
                  <c:v>1318.1999999999991</c:v>
                </c:pt>
                <c:pt idx="6">
                  <c:v>1905.7000000000003</c:v>
                </c:pt>
                <c:pt idx="7">
                  <c:v>4587.4000000000015</c:v>
                </c:pt>
                <c:pt idx="8">
                  <c:v>3871.5999999999976</c:v>
                </c:pt>
                <c:pt idx="9">
                  <c:v>1299.7000000000003</c:v>
                </c:pt>
                <c:pt idx="10">
                  <c:v>3193.7999999999979</c:v>
                </c:pt>
                <c:pt idx="11">
                  <c:v>2923.3000000000025</c:v>
                </c:pt>
                <c:pt idx="12">
                  <c:v>1462.6</c:v>
                </c:pt>
                <c:pt idx="13">
                  <c:v>1929.0000000000005</c:v>
                </c:pt>
                <c:pt idx="14">
                  <c:v>1578.6000000000008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39-4871-8FA0-582ACC5C8C2A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683</c:v>
                </c:pt>
                <c:pt idx="1">
                  <c:v>681</c:v>
                </c:pt>
                <c:pt idx="2">
                  <c:v>676</c:v>
                </c:pt>
                <c:pt idx="3">
                  <c:v>677</c:v>
                </c:pt>
                <c:pt idx="4">
                  <c:v>676</c:v>
                </c:pt>
                <c:pt idx="5">
                  <c:v>706</c:v>
                </c:pt>
                <c:pt idx="6">
                  <c:v>684</c:v>
                </c:pt>
                <c:pt idx="7">
                  <c:v>680</c:v>
                </c:pt>
                <c:pt idx="8">
                  <c:v>681</c:v>
                </c:pt>
                <c:pt idx="9">
                  <c:v>677</c:v>
                </c:pt>
                <c:pt idx="10">
                  <c:v>669</c:v>
                </c:pt>
                <c:pt idx="11">
                  <c:v>672</c:v>
                </c:pt>
                <c:pt idx="12">
                  <c:v>681</c:v>
                </c:pt>
                <c:pt idx="13">
                  <c:v>668</c:v>
                </c:pt>
                <c:pt idx="14">
                  <c:v>636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39-4871-8FA0-582ACC5C8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228600</xdr:colOff>
      <xdr:row>5</xdr:row>
      <xdr:rowOff>95250</xdr:rowOff>
    </xdr:from>
    <xdr:to>
      <xdr:col>46</xdr:col>
      <xdr:colOff>275361</xdr:colOff>
      <xdr:row>36</xdr:row>
      <xdr:rowOff>48514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06775" y="1276350"/>
          <a:ext cx="12010161" cy="585876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87" zoomScaleNormal="87" workbookViewId="0">
      <pane xSplit="3" ySplit="4" topLeftCell="R447" activePane="bottomRight" state="frozen"/>
      <selection pane="topRight" activeCell="D1" sqref="D1"/>
      <selection pane="bottomLeft" activeCell="A5" sqref="A5"/>
      <selection pane="bottomRight" activeCell="Y464" sqref="Y464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bestFit="1" customWidth="1"/>
    <col min="13" max="13" width="8.28515625" style="67" bestFit="1" customWidth="1"/>
    <col min="14" max="39" width="7" style="67" customWidth="1"/>
    <col min="40" max="40" width="7.5703125" style="67" bestFit="1" customWidth="1"/>
    <col min="41" max="41" width="7" style="64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15" width="11.42578125" style="64" customWidth="1"/>
    <col min="116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JULIO</v>
      </c>
      <c r="E2" s="66">
        <v>7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MAX(K5:K798)</f>
        <v>75.2</v>
      </c>
      <c r="L2" s="83">
        <f t="shared" si="0"/>
        <v>132.80000000000001</v>
      </c>
      <c r="M2" s="83">
        <f t="shared" si="0"/>
        <v>247.7</v>
      </c>
      <c r="N2" s="83">
        <f t="shared" si="0"/>
        <v>70</v>
      </c>
      <c r="O2" s="83">
        <f t="shared" si="0"/>
        <v>86</v>
      </c>
      <c r="P2" s="83">
        <f t="shared" si="0"/>
        <v>77</v>
      </c>
      <c r="Q2" s="83">
        <f t="shared" si="0"/>
        <v>111</v>
      </c>
      <c r="R2" s="83">
        <f t="shared" si="0"/>
        <v>123</v>
      </c>
      <c r="S2" s="83">
        <f t="shared" si="0"/>
        <v>135.5</v>
      </c>
      <c r="T2" s="83">
        <f t="shared" si="0"/>
        <v>107</v>
      </c>
      <c r="U2" s="83">
        <f t="shared" si="0"/>
        <v>118</v>
      </c>
      <c r="V2" s="83">
        <f t="shared" si="0"/>
        <v>104</v>
      </c>
      <c r="W2" s="83">
        <f t="shared" si="0"/>
        <v>64.5</v>
      </c>
      <c r="X2" s="83">
        <f t="shared" si="0"/>
        <v>82</v>
      </c>
      <c r="Y2" s="83">
        <f t="shared" si="0"/>
        <v>82</v>
      </c>
      <c r="Z2" s="83">
        <f t="shared" si="0"/>
        <v>0</v>
      </c>
      <c r="AA2" s="83">
        <f t="shared" si="0"/>
        <v>0</v>
      </c>
      <c r="AB2" s="83">
        <f t="shared" si="0"/>
        <v>0</v>
      </c>
      <c r="AC2" s="83">
        <f t="shared" si="0"/>
        <v>0</v>
      </c>
      <c r="AD2" s="83">
        <f t="shared" si="0"/>
        <v>0</v>
      </c>
      <c r="AE2" s="83">
        <f t="shared" si="0"/>
        <v>0</v>
      </c>
      <c r="AF2" s="83">
        <f t="shared" si="0"/>
        <v>0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247.7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0.1</v>
      </c>
      <c r="L5" s="72">
        <v>0.5</v>
      </c>
      <c r="M5" s="72">
        <v>4.5</v>
      </c>
      <c r="N5" s="72">
        <v>61.1</v>
      </c>
      <c r="O5" s="72">
        <v>6.6</v>
      </c>
      <c r="P5" s="72">
        <v>1.6</v>
      </c>
      <c r="Q5" s="72">
        <v>6.9</v>
      </c>
      <c r="R5" s="72">
        <v>0.7</v>
      </c>
      <c r="S5" s="72">
        <v>3.8</v>
      </c>
      <c r="T5" s="72">
        <v>3.5</v>
      </c>
      <c r="U5" s="72">
        <v>0.8</v>
      </c>
      <c r="V5" s="72">
        <v>7.7</v>
      </c>
      <c r="W5" s="72">
        <v>24</v>
      </c>
      <c r="X5" s="72">
        <v>3</v>
      </c>
      <c r="Y5" s="72">
        <v>1</v>
      </c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15</v>
      </c>
      <c r="AQ5" s="70">
        <f t="shared" ref="AQ5:AQ68" si="2">IF(AP5&gt;0,SUM(K5:AO5),"")</f>
        <v>125.8</v>
      </c>
      <c r="AR5" s="70">
        <f>IFERROR(VLOOKUP(A5,Climatologia_PP!A:U,9+Precipitacion!$E$2,FALSE),"")</f>
        <v>186.3615384615384</v>
      </c>
      <c r="AS5" s="70">
        <f t="shared" ref="AS5:AS68" si="3">IFERROR((AQ5/AR5)*100,"")</f>
        <v>67.503198910306708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139.50661108130052</v>
      </c>
      <c r="AU5" s="70">
        <f t="shared" ref="AU5:AU68" si="5">IF(AP5&gt;0,MAX(K5:AO5),"")</f>
        <v>61.1</v>
      </c>
      <c r="AV5" s="70">
        <f>IFERROR(VLOOKUP(A5,Maximos!A:AQ,8+(Precipitacion!$E$2-1)*3,FALSE),"")</f>
        <v>163.1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5" s="72">
        <f t="shared" ref="AX5:AX68" si="6">IFERROR(AU5-AV5,"NA")</f>
        <v>-102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0</v>
      </c>
      <c r="L6" s="72">
        <v>0</v>
      </c>
      <c r="M6" s="72">
        <v>1.3</v>
      </c>
      <c r="N6" s="72">
        <v>46.8</v>
      </c>
      <c r="O6" s="72">
        <v>16.600000000000001</v>
      </c>
      <c r="P6" s="72">
        <v>0.2</v>
      </c>
      <c r="Q6" s="72">
        <v>0</v>
      </c>
      <c r="R6" s="72">
        <v>0.8</v>
      </c>
      <c r="S6" s="72">
        <v>1.8</v>
      </c>
      <c r="T6" s="72">
        <v>4.9000000000000004</v>
      </c>
      <c r="U6" s="72">
        <v>0</v>
      </c>
      <c r="V6" s="72">
        <v>0.7</v>
      </c>
      <c r="W6" s="72">
        <v>0</v>
      </c>
      <c r="X6" s="72">
        <v>7.1</v>
      </c>
      <c r="Y6" s="72">
        <v>0</v>
      </c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15</v>
      </c>
      <c r="AQ6" s="70">
        <f t="shared" si="2"/>
        <v>80.199999999999989</v>
      </c>
      <c r="AR6" s="70">
        <f>IFERROR(VLOOKUP(A6,Climatologia_PP!A:U,9+Precipitacion!$E$2,FALSE),"")</f>
        <v>156.892</v>
      </c>
      <c r="AS6" s="70">
        <f t="shared" si="3"/>
        <v>51.117966499247878</v>
      </c>
      <c r="AT6" s="70">
        <f t="shared" si="4"/>
        <v>105.64379743177895</v>
      </c>
      <c r="AU6" s="70">
        <f t="shared" si="5"/>
        <v>46.8</v>
      </c>
      <c r="AV6" s="70">
        <f>IFERROR(VLOOKUP(A6,Maximos!A:AQ,8+(Precipitacion!$E$2-1)*3,FALSE),"")</f>
        <v>207.9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35263</v>
      </c>
      <c r="AX6" s="72">
        <f t="shared" si="6"/>
        <v>-161.10000000000002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0.3</v>
      </c>
      <c r="W7" s="72">
        <v>0</v>
      </c>
      <c r="X7" s="72">
        <v>0</v>
      </c>
      <c r="Y7" s="72">
        <v>0</v>
      </c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15</v>
      </c>
      <c r="AQ7" s="70">
        <f t="shared" si="2"/>
        <v>0.3</v>
      </c>
      <c r="AR7" s="70">
        <f>IFERROR(VLOOKUP(A7,Climatologia_PP!A:U,9+Precipitacion!$E$2,FALSE),"")</f>
        <v>61.957142857142863</v>
      </c>
      <c r="AS7" s="70">
        <f t="shared" si="3"/>
        <v>0.48420567212358767</v>
      </c>
      <c r="AT7" s="70">
        <f t="shared" si="4"/>
        <v>1.0006917223887479</v>
      </c>
      <c r="AU7" s="70">
        <f t="shared" si="5"/>
        <v>0.3</v>
      </c>
      <c r="AV7" s="70">
        <f>IFERROR(VLOOKUP(A7,Maximos!A:AQ,8+(Precipitacion!$E$2-1)*3,FALSE),"")</f>
        <v>75.7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7" s="72">
        <f t="shared" si="6"/>
        <v>-75.400000000000006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1.5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15</v>
      </c>
      <c r="AQ8" s="70">
        <f t="shared" si="2"/>
        <v>1.5</v>
      </c>
      <c r="AR8" s="70">
        <f>IFERROR(VLOOKUP(A8,Climatologia_PP!A:U,9+Precipitacion!$E$2,FALSE),"")</f>
        <v>121.0962962962963</v>
      </c>
      <c r="AS8" s="70">
        <f t="shared" si="3"/>
        <v>1.2386836310252018</v>
      </c>
      <c r="AT8" s="70">
        <f t="shared" si="4"/>
        <v>2.559946170785417</v>
      </c>
      <c r="AU8" s="70">
        <f t="shared" si="5"/>
        <v>1.5</v>
      </c>
      <c r="AV8" s="70">
        <f>IFERROR(VLOOKUP(A8,Maximos!A:AQ,8+(Precipitacion!$E$2-1)*3,FALSE),"")</f>
        <v>161.5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8" s="72">
        <f t="shared" si="6"/>
        <v>-160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0</v>
      </c>
      <c r="AQ9" s="70" t="str">
        <f t="shared" si="2"/>
        <v/>
      </c>
      <c r="AR9" s="70">
        <f>IFERROR(VLOOKUP(A9,Climatologia_PP!A:U,9+Precipitacion!$E$2,FALSE),"")</f>
        <v>87.693103448275863</v>
      </c>
      <c r="AS9" s="70" t="str">
        <f t="shared" si="3"/>
        <v/>
      </c>
      <c r="AT9" s="70" t="str">
        <f t="shared" si="4"/>
        <v/>
      </c>
      <c r="AU9" s="70" t="str">
        <f t="shared" si="5"/>
        <v/>
      </c>
      <c r="AV9" s="70">
        <f>IFERROR(VLOOKUP(A9,Maximos!A:AQ,8+(Precipitacion!$E$2-1)*3,FALSE),"")</f>
        <v>100.6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9" s="72" t="str">
        <f t="shared" si="6"/>
        <v>NA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15</v>
      </c>
      <c r="AQ10" s="70">
        <f t="shared" si="2"/>
        <v>0</v>
      </c>
      <c r="AR10" s="70">
        <f>IFERROR(VLOOKUP(A10,Climatologia_PP!A:U,9+Precipitacion!$E$2,FALSE),"")</f>
        <v>17.283999999999999</v>
      </c>
      <c r="AS10" s="70">
        <f t="shared" si="3"/>
        <v>0</v>
      </c>
      <c r="AT10" s="70">
        <f t="shared" si="4"/>
        <v>72.15045806451613</v>
      </c>
      <c r="AU10" s="70">
        <f t="shared" si="5"/>
        <v>0</v>
      </c>
      <c r="AV10" s="70">
        <f>IFERROR(VLOOKUP(A10,Maximos!A:AQ,8+(Precipitacion!$E$2-1)*3,FALSE),"")</f>
        <v>67.3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45134</v>
      </c>
      <c r="AX10" s="72">
        <f t="shared" si="6"/>
        <v>-67.3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15</v>
      </c>
      <c r="AQ11" s="70">
        <f t="shared" si="2"/>
        <v>0</v>
      </c>
      <c r="AR11" s="70">
        <f>IFERROR(VLOOKUP(A11,Climatologia_PP!A:U,9+Precipitacion!$E$2,FALSE),"")</f>
        <v>71.580769230769235</v>
      </c>
      <c r="AS11" s="70">
        <f t="shared" si="3"/>
        <v>0</v>
      </c>
      <c r="AT11" s="70">
        <f t="shared" si="4"/>
        <v>0</v>
      </c>
      <c r="AU11" s="70">
        <f t="shared" si="5"/>
        <v>0</v>
      </c>
      <c r="AV11" s="70">
        <f>IFERROR(VLOOKUP(A11,Maximos!A:AQ,8+(Precipitacion!$E$2-1)*3,FALSE),"")</f>
        <v>95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30891</v>
      </c>
      <c r="AX11" s="72">
        <f t="shared" si="6"/>
        <v>-95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25.3</v>
      </c>
      <c r="M12" s="72">
        <v>28.2</v>
      </c>
      <c r="N12" s="72">
        <v>0</v>
      </c>
      <c r="O12" s="72">
        <v>0</v>
      </c>
      <c r="P12" s="72">
        <v>0</v>
      </c>
      <c r="Q12" s="72">
        <v>0</v>
      </c>
      <c r="R12" s="72">
        <v>19.2</v>
      </c>
      <c r="S12" s="72">
        <v>4.7</v>
      </c>
      <c r="T12" s="72">
        <v>0</v>
      </c>
      <c r="U12" s="72">
        <v>0</v>
      </c>
      <c r="V12" s="72">
        <v>26.8</v>
      </c>
      <c r="W12" s="72">
        <v>0</v>
      </c>
      <c r="X12" s="72">
        <v>0</v>
      </c>
      <c r="Y12" s="72">
        <v>0</v>
      </c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15</v>
      </c>
      <c r="AQ12" s="70">
        <f t="shared" si="2"/>
        <v>104.2</v>
      </c>
      <c r="AR12" s="70">
        <f>IFERROR(VLOOKUP(A12,Climatologia_PP!A:U,9+Precipitacion!$E$2,FALSE),"")</f>
        <v>165.37857142857141</v>
      </c>
      <c r="AS12" s="70">
        <f t="shared" si="3"/>
        <v>63.006953742495583</v>
      </c>
      <c r="AT12" s="70">
        <f t="shared" si="4"/>
        <v>130.2143710678242</v>
      </c>
      <c r="AU12" s="70">
        <f t="shared" si="5"/>
        <v>28.2</v>
      </c>
      <c r="AV12" s="70">
        <f>IFERROR(VLOOKUP(A12,Maximos!A:AQ,8+(Precipitacion!$E$2-1)*3,FALSE),"")</f>
        <v>106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12" s="72">
        <f t="shared" si="6"/>
        <v>-77.8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</v>
      </c>
      <c r="L13" s="72">
        <v>1.4</v>
      </c>
      <c r="M13" s="72">
        <v>34.9</v>
      </c>
      <c r="N13" s="72">
        <v>0.5</v>
      </c>
      <c r="O13" s="72">
        <v>0</v>
      </c>
      <c r="P13" s="72">
        <v>1.6</v>
      </c>
      <c r="Q13" s="72">
        <v>0</v>
      </c>
      <c r="R13" s="72">
        <v>0.9</v>
      </c>
      <c r="S13" s="72">
        <v>1.3</v>
      </c>
      <c r="T13" s="72">
        <v>0</v>
      </c>
      <c r="U13" s="72">
        <v>0</v>
      </c>
      <c r="V13" s="72">
        <v>5.6</v>
      </c>
      <c r="W13" s="72">
        <v>0</v>
      </c>
      <c r="X13" s="72">
        <v>0</v>
      </c>
      <c r="Y13" s="72">
        <v>0</v>
      </c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15</v>
      </c>
      <c r="AQ13" s="70">
        <f t="shared" si="2"/>
        <v>46.199999999999996</v>
      </c>
      <c r="AR13" s="70">
        <f>IFERROR(VLOOKUP(A13,Climatologia_PP!A:U,9+Precipitacion!$E$2,FALSE),"")</f>
        <v>240.65172413793101</v>
      </c>
      <c r="AS13" s="70">
        <f t="shared" si="3"/>
        <v>19.197867858831621</v>
      </c>
      <c r="AT13" s="70">
        <f t="shared" si="4"/>
        <v>39.675593574918679</v>
      </c>
      <c r="AU13" s="70">
        <f t="shared" si="5"/>
        <v>34.9</v>
      </c>
      <c r="AV13" s="70">
        <f>IFERROR(VLOOKUP(A13,Maximos!A:AQ,8+(Precipitacion!$E$2-1)*3,FALSE),"")</f>
        <v>164.8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42935</v>
      </c>
      <c r="AX13" s="72">
        <f t="shared" si="6"/>
        <v>-129.9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</v>
      </c>
      <c r="L14" s="72">
        <v>0.6</v>
      </c>
      <c r="M14" s="72">
        <v>1</v>
      </c>
      <c r="N14" s="72">
        <v>0</v>
      </c>
      <c r="O14" s="72">
        <v>0</v>
      </c>
      <c r="P14" s="72">
        <v>0</v>
      </c>
      <c r="Q14" s="72">
        <v>0</v>
      </c>
      <c r="R14" s="72">
        <v>2.1</v>
      </c>
      <c r="S14" s="72">
        <v>0</v>
      </c>
      <c r="T14" s="72">
        <v>0</v>
      </c>
      <c r="U14" s="72">
        <v>0</v>
      </c>
      <c r="V14" s="72">
        <v>2.1</v>
      </c>
      <c r="W14" s="72">
        <v>0</v>
      </c>
      <c r="X14" s="72">
        <v>0</v>
      </c>
      <c r="Y14" s="72">
        <v>0</v>
      </c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15</v>
      </c>
      <c r="AQ14" s="70">
        <f t="shared" si="2"/>
        <v>5.8000000000000007</v>
      </c>
      <c r="AR14" s="70">
        <f>IFERROR(VLOOKUP(A14,Climatologia_PP!A:U,9+Precipitacion!$E$2,FALSE),"")</f>
        <v>79.006896551724154</v>
      </c>
      <c r="AS14" s="70">
        <f t="shared" si="3"/>
        <v>7.3411312849162007</v>
      </c>
      <c r="AT14" s="70">
        <f t="shared" si="4"/>
        <v>15.171671322160146</v>
      </c>
      <c r="AU14" s="70">
        <f t="shared" si="5"/>
        <v>2.1</v>
      </c>
      <c r="AV14" s="70">
        <f>IFERROR(VLOOKUP(A14,Maximos!A:AQ,8+(Precipitacion!$E$2-1)*3,FALSE),"")</f>
        <v>94.1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45499</v>
      </c>
      <c r="AX14" s="72">
        <f t="shared" si="6"/>
        <v>-92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1.5</v>
      </c>
      <c r="M15" s="72">
        <v>3.3</v>
      </c>
      <c r="N15" s="72">
        <v>0</v>
      </c>
      <c r="O15" s="72">
        <v>0</v>
      </c>
      <c r="P15" s="72">
        <v>0</v>
      </c>
      <c r="Q15" s="72">
        <v>0</v>
      </c>
      <c r="R15" s="72">
        <v>0.1</v>
      </c>
      <c r="S15" s="72">
        <v>2.2999999999999998</v>
      </c>
      <c r="T15" s="72">
        <v>0</v>
      </c>
      <c r="U15" s="72">
        <v>1.2</v>
      </c>
      <c r="V15" s="72">
        <v>1.1000000000000001</v>
      </c>
      <c r="W15" s="72">
        <v>0.6</v>
      </c>
      <c r="X15" s="72">
        <v>0.1</v>
      </c>
      <c r="Y15" s="72">
        <v>0</v>
      </c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15</v>
      </c>
      <c r="AQ15" s="70">
        <f t="shared" si="2"/>
        <v>10.199999999999998</v>
      </c>
      <c r="AR15" s="70">
        <f>IFERROR(VLOOKUP(A15,Climatologia_PP!A:U,9+Precipitacion!$E$2,FALSE),"")</f>
        <v>38.28</v>
      </c>
      <c r="AS15" s="70">
        <f t="shared" si="3"/>
        <v>26.645768025078365</v>
      </c>
      <c r="AT15" s="70">
        <f t="shared" si="4"/>
        <v>55.06792058516195</v>
      </c>
      <c r="AU15" s="70">
        <f t="shared" si="5"/>
        <v>3.3</v>
      </c>
      <c r="AV15" s="70">
        <f>IFERROR(VLOOKUP(A15,Maximos!A:AQ,8+(Precipitacion!$E$2-1)*3,FALSE),"")</f>
        <v>46.9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39644</v>
      </c>
      <c r="AX15" s="72">
        <f t="shared" si="6"/>
        <v>-43.6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17.399999999999999</v>
      </c>
      <c r="L16" s="72">
        <v>5.4</v>
      </c>
      <c r="M16" s="72">
        <v>55.4</v>
      </c>
      <c r="N16" s="72">
        <v>0.5</v>
      </c>
      <c r="O16" s="72">
        <v>33.6</v>
      </c>
      <c r="P16" s="72">
        <v>1.5</v>
      </c>
      <c r="Q16" s="72">
        <v>0</v>
      </c>
      <c r="R16" s="72">
        <v>24.4</v>
      </c>
      <c r="S16" s="72">
        <v>5.2</v>
      </c>
      <c r="T16" s="72">
        <v>0.4</v>
      </c>
      <c r="U16" s="72">
        <v>7.2</v>
      </c>
      <c r="V16" s="72">
        <v>1.8</v>
      </c>
      <c r="W16" s="72">
        <v>0</v>
      </c>
      <c r="X16" s="72">
        <v>0</v>
      </c>
      <c r="Y16" s="72">
        <v>0</v>
      </c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15</v>
      </c>
      <c r="AQ16" s="70">
        <f t="shared" si="2"/>
        <v>152.79999999999998</v>
      </c>
      <c r="AR16" s="70">
        <f>IFERROR(VLOOKUP(A16,Climatologia_PP!A:U,9+Precipitacion!$E$2,FALSE),"")</f>
        <v>337.6133333333334</v>
      </c>
      <c r="AS16" s="70">
        <f t="shared" si="3"/>
        <v>45.258876031752287</v>
      </c>
      <c r="AT16" s="70">
        <f t="shared" si="4"/>
        <v>93.535010465621397</v>
      </c>
      <c r="AU16" s="70">
        <f t="shared" si="5"/>
        <v>55.4</v>
      </c>
      <c r="AV16" s="70">
        <f>IFERROR(VLOOKUP(A16,Maximos!A:AQ,8+(Precipitacion!$E$2-1)*3,FALSE),"")</f>
        <v>182.7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35261</v>
      </c>
      <c r="AX16" s="72">
        <f t="shared" si="6"/>
        <v>-127.29999999999998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133.98965517241379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64.400000000000006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0</v>
      </c>
      <c r="N18" s="72">
        <v>0.4</v>
      </c>
      <c r="O18" s="72">
        <v>0</v>
      </c>
      <c r="P18" s="72">
        <v>0</v>
      </c>
      <c r="Q18" s="72">
        <v>0</v>
      </c>
      <c r="R18" s="72">
        <v>0</v>
      </c>
      <c r="S18" s="72">
        <v>0.2</v>
      </c>
      <c r="T18" s="72">
        <v>0</v>
      </c>
      <c r="U18" s="72">
        <v>10</v>
      </c>
      <c r="V18" s="72">
        <v>2.4</v>
      </c>
      <c r="W18" s="72">
        <v>0</v>
      </c>
      <c r="X18" s="72">
        <v>0</v>
      </c>
      <c r="Y18" s="72">
        <v>0</v>
      </c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0">
        <f t="shared" si="1"/>
        <v>15</v>
      </c>
      <c r="AQ18" s="70">
        <f t="shared" si="2"/>
        <v>13</v>
      </c>
      <c r="AR18" s="70">
        <f>IFERROR(VLOOKUP(A18,Climatologia_PP!A:U,9+Precipitacion!$E$2,FALSE),"")</f>
        <v>155.7266666666666</v>
      </c>
      <c r="AS18" s="70">
        <f t="shared" si="3"/>
        <v>8.3479601010317257</v>
      </c>
      <c r="AT18" s="70">
        <f t="shared" si="4"/>
        <v>17.252450875465566</v>
      </c>
      <c r="AU18" s="70">
        <f t="shared" si="5"/>
        <v>10</v>
      </c>
      <c r="AV18" s="70">
        <f>IFERROR(VLOOKUP(A18,Maximos!A:AQ,8+(Precipitacion!$E$2-1)*3,FALSE),"")</f>
        <v>80.3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18" s="72">
        <f t="shared" si="6"/>
        <v>-70.3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</v>
      </c>
      <c r="L19" s="72">
        <v>0</v>
      </c>
      <c r="M19" s="72">
        <v>29</v>
      </c>
      <c r="N19" s="72">
        <v>0</v>
      </c>
      <c r="O19" s="72">
        <v>0</v>
      </c>
      <c r="P19" s="72">
        <v>0</v>
      </c>
      <c r="Q19" s="72">
        <v>0</v>
      </c>
      <c r="R19" s="72">
        <v>0.8</v>
      </c>
      <c r="S19" s="72">
        <v>0</v>
      </c>
      <c r="T19" s="72">
        <v>0</v>
      </c>
      <c r="U19" s="72">
        <v>0</v>
      </c>
      <c r="V19" s="72">
        <v>3.9</v>
      </c>
      <c r="W19" s="72">
        <v>0</v>
      </c>
      <c r="X19" s="72">
        <v>0</v>
      </c>
      <c r="Y19" s="72">
        <v>0</v>
      </c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15</v>
      </c>
      <c r="AQ19" s="70">
        <f t="shared" si="2"/>
        <v>33.700000000000003</v>
      </c>
      <c r="AR19" s="70">
        <f>IFERROR(VLOOKUP(A19,Climatologia_PP!A:U,9+Precipitacion!$E$2,FALSE),"")</f>
        <v>128.83103448275861</v>
      </c>
      <c r="AS19" s="70">
        <f t="shared" si="3"/>
        <v>26.158293407564042</v>
      </c>
      <c r="AT19" s="70">
        <f t="shared" si="4"/>
        <v>54.060473042299016</v>
      </c>
      <c r="AU19" s="70">
        <f t="shared" si="5"/>
        <v>29</v>
      </c>
      <c r="AV19" s="70">
        <f>IFERROR(VLOOKUP(A19,Maximos!A:AQ,8+(Precipitacion!$E$2-1)*3,FALSE),"")</f>
        <v>75.8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19" s="72">
        <f t="shared" si="6"/>
        <v>-46.8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0</v>
      </c>
      <c r="M20" s="72">
        <v>0.9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0.1</v>
      </c>
      <c r="T20" s="72">
        <v>0</v>
      </c>
      <c r="U20" s="72">
        <v>0.1</v>
      </c>
      <c r="V20" s="72">
        <v>0.1</v>
      </c>
      <c r="W20" s="72">
        <v>0.1</v>
      </c>
      <c r="X20" s="72">
        <v>0</v>
      </c>
      <c r="Y20" s="72">
        <v>0</v>
      </c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15</v>
      </c>
      <c r="AQ20" s="70">
        <f t="shared" si="2"/>
        <v>1.3000000000000003</v>
      </c>
      <c r="AR20" s="70">
        <f>IFERROR(VLOOKUP(A20,Climatologia_PP!A:U,9+Precipitacion!$E$2,FALSE),"")</f>
        <v>101.82962962962959</v>
      </c>
      <c r="AS20" s="70">
        <f t="shared" si="3"/>
        <v>1.2766421764748679</v>
      </c>
      <c r="AT20" s="70">
        <f t="shared" si="4"/>
        <v>2.6383938313813937</v>
      </c>
      <c r="AU20" s="70">
        <f t="shared" si="5"/>
        <v>0.9</v>
      </c>
      <c r="AV20" s="70">
        <f>IFERROR(VLOOKUP(A20,Maximos!A:AQ,8+(Precipitacion!$E$2-1)*3,FALSE),"")</f>
        <v>101.7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20" s="72">
        <f t="shared" si="6"/>
        <v>-100.8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0</v>
      </c>
      <c r="M21" s="72">
        <v>0</v>
      </c>
      <c r="N21" s="72">
        <v>0.4</v>
      </c>
      <c r="O21" s="72">
        <v>0</v>
      </c>
      <c r="P21" s="72">
        <v>0</v>
      </c>
      <c r="Q21" s="72">
        <v>0</v>
      </c>
      <c r="R21" s="72">
        <v>0</v>
      </c>
      <c r="S21" s="72">
        <v>0.9</v>
      </c>
      <c r="T21" s="72">
        <v>0</v>
      </c>
      <c r="U21" s="72">
        <v>1.2</v>
      </c>
      <c r="V21" s="72">
        <v>2.8</v>
      </c>
      <c r="W21" s="72">
        <v>0</v>
      </c>
      <c r="X21" s="72">
        <v>0</v>
      </c>
      <c r="Y21" s="72">
        <v>0</v>
      </c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15</v>
      </c>
      <c r="AQ21" s="70">
        <f t="shared" si="2"/>
        <v>5.3</v>
      </c>
      <c r="AR21" s="70">
        <f>IFERROR(VLOOKUP(A21,Climatologia_PP!A:U,9+Precipitacion!$E$2,FALSE),"")</f>
        <v>67.357142857142861</v>
      </c>
      <c r="AS21" s="70">
        <f t="shared" si="3"/>
        <v>7.8685047720042407</v>
      </c>
      <c r="AT21" s="70">
        <f t="shared" si="4"/>
        <v>16.261576528808767</v>
      </c>
      <c r="AU21" s="70">
        <f t="shared" si="5"/>
        <v>2.8</v>
      </c>
      <c r="AV21" s="70">
        <f>IFERROR(VLOOKUP(A21,Maximos!A:AQ,8+(Precipitacion!$E$2-1)*3,FALSE),"")</f>
        <v>69.3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31976</v>
      </c>
      <c r="AX21" s="72">
        <f t="shared" si="6"/>
        <v>-66.5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</v>
      </c>
      <c r="L22" s="72">
        <v>0</v>
      </c>
      <c r="M22" s="72">
        <v>0.1</v>
      </c>
      <c r="N22" s="72">
        <v>0.9</v>
      </c>
      <c r="O22" s="72">
        <v>0</v>
      </c>
      <c r="P22" s="72">
        <v>0</v>
      </c>
      <c r="Q22" s="72">
        <v>0</v>
      </c>
      <c r="R22" s="72">
        <v>0</v>
      </c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8</v>
      </c>
      <c r="AQ22" s="70">
        <f t="shared" si="2"/>
        <v>1</v>
      </c>
      <c r="AR22" s="70">
        <f>IFERROR(VLOOKUP(A22,Climatologia_PP!A:U,9+Precipitacion!$E$2,FALSE),"")</f>
        <v>48.558333333333337</v>
      </c>
      <c r="AS22" s="70">
        <f t="shared" si="3"/>
        <v>2.0593787540758539</v>
      </c>
      <c r="AT22" s="70">
        <f t="shared" si="4"/>
        <v>59.271161290322581</v>
      </c>
      <c r="AU22" s="70">
        <f t="shared" si="5"/>
        <v>0.9</v>
      </c>
      <c r="AV22" s="70">
        <f>IFERROR(VLOOKUP(A22,Maximos!A:AQ,8+(Precipitacion!$E$2-1)*3,FALSE),"")</f>
        <v>39.299999999999997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29050</v>
      </c>
      <c r="AX22" s="72">
        <f t="shared" si="6"/>
        <v>-38.4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0.1</v>
      </c>
      <c r="T23" s="72">
        <v>0</v>
      </c>
      <c r="U23" s="72">
        <v>0</v>
      </c>
      <c r="V23" s="72">
        <v>0.2</v>
      </c>
      <c r="W23" s="72">
        <v>0</v>
      </c>
      <c r="X23" s="72">
        <v>0</v>
      </c>
      <c r="Y23" s="72">
        <v>0</v>
      </c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15</v>
      </c>
      <c r="AQ23" s="70">
        <f t="shared" si="2"/>
        <v>0.30000000000000004</v>
      </c>
      <c r="AR23" s="70">
        <f>IFERROR(VLOOKUP(A23,Climatologia_PP!A:U,9+Precipitacion!$E$2,FALSE),"")</f>
        <v>32.111538461538458</v>
      </c>
      <c r="AS23" s="70">
        <f t="shared" si="3"/>
        <v>0.9342436219906578</v>
      </c>
      <c r="AT23" s="70">
        <f t="shared" si="4"/>
        <v>48.558988833746895</v>
      </c>
      <c r="AU23" s="70">
        <f t="shared" si="5"/>
        <v>0.2</v>
      </c>
      <c r="AV23" s="70">
        <f>IFERROR(VLOOKUP(A23,Maximos!A:AQ,8+(Precipitacion!$E$2-1)*3,FALSE),"")</f>
        <v>60.3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27582</v>
      </c>
      <c r="AX23" s="72">
        <f t="shared" si="6"/>
        <v>-60.099999999999994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0.7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1.3</v>
      </c>
      <c r="T24" s="72">
        <v>0</v>
      </c>
      <c r="U24" s="72">
        <v>3.5</v>
      </c>
      <c r="V24" s="72">
        <v>1.5</v>
      </c>
      <c r="W24" s="72">
        <v>0</v>
      </c>
      <c r="X24" s="72">
        <v>0</v>
      </c>
      <c r="Y24" s="72">
        <v>0</v>
      </c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15</v>
      </c>
      <c r="AQ24" s="70">
        <f t="shared" si="2"/>
        <v>7</v>
      </c>
      <c r="AR24" s="70">
        <f>IFERROR(VLOOKUP(A24,Climatologia_PP!A:U,9+Precipitacion!$E$2,FALSE),"")</f>
        <v>24.255172413793112</v>
      </c>
      <c r="AS24" s="70">
        <f t="shared" si="3"/>
        <v>28.859823713392085</v>
      </c>
      <c r="AT24" s="70">
        <f t="shared" si="4"/>
        <v>67.917875417130119</v>
      </c>
      <c r="AU24" s="70">
        <f t="shared" si="5"/>
        <v>3.5</v>
      </c>
      <c r="AV24" s="70">
        <f>IFERROR(VLOOKUP(A24,Maximos!A:AQ,8+(Precipitacion!$E$2-1)*3,FALSE),"")</f>
        <v>74.5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26868</v>
      </c>
      <c r="AX24" s="72">
        <f t="shared" si="6"/>
        <v>-71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</v>
      </c>
      <c r="L25" s="72">
        <v>0.5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0.4</v>
      </c>
      <c r="V25" s="72">
        <v>0</v>
      </c>
      <c r="W25" s="72">
        <v>0</v>
      </c>
      <c r="X25" s="72">
        <v>0</v>
      </c>
      <c r="Y25" s="72">
        <v>0</v>
      </c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15</v>
      </c>
      <c r="AQ25" s="70">
        <f t="shared" si="2"/>
        <v>0.9</v>
      </c>
      <c r="AR25" s="70">
        <f>IFERROR(VLOOKUP(A25,Climatologia_PP!A:U,9+Precipitacion!$E$2,FALSE),"")</f>
        <v>33.303448275862067</v>
      </c>
      <c r="AS25" s="70">
        <f t="shared" si="3"/>
        <v>2.702422861876165</v>
      </c>
      <c r="AT25" s="70">
        <f t="shared" si="4"/>
        <v>47.238476084538384</v>
      </c>
      <c r="AU25" s="70">
        <f t="shared" si="5"/>
        <v>0.5</v>
      </c>
      <c r="AV25" s="70">
        <f>IFERROR(VLOOKUP(A25,Maximos!A:AQ,8+(Precipitacion!$E$2-1)*3,FALSE),"")</f>
        <v>60.5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5" s="72">
        <f t="shared" si="6"/>
        <v>-60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4.8</v>
      </c>
      <c r="L26" s="72">
        <v>2.2000000000000002</v>
      </c>
      <c r="M26" s="72">
        <v>0.6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0.8</v>
      </c>
      <c r="T26" s="72">
        <v>1</v>
      </c>
      <c r="U26" s="72">
        <v>1.5</v>
      </c>
      <c r="V26" s="72">
        <v>1</v>
      </c>
      <c r="W26" s="72">
        <v>1.9</v>
      </c>
      <c r="X26" s="72">
        <v>0</v>
      </c>
      <c r="Y26" s="72">
        <v>0.2</v>
      </c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15</v>
      </c>
      <c r="AQ26" s="70">
        <f t="shared" si="2"/>
        <v>14</v>
      </c>
      <c r="AR26" s="70">
        <f>IFERROR(VLOOKUP(A26,Climatologia_PP!A:U,9+Precipitacion!$E$2,FALSE),"")</f>
        <v>43.97</v>
      </c>
      <c r="AS26" s="70">
        <f t="shared" si="3"/>
        <v>31.839890834659997</v>
      </c>
      <c r="AT26" s="70">
        <f t="shared" si="4"/>
        <v>65.802441058297333</v>
      </c>
      <c r="AU26" s="70">
        <f t="shared" si="5"/>
        <v>4.8</v>
      </c>
      <c r="AV26" s="70">
        <f>IFERROR(VLOOKUP(A26,Maximos!A:AQ,8+(Precipitacion!$E$2-1)*3,FALSE),"")</f>
        <v>31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26" s="72">
        <f t="shared" si="6"/>
        <v>-26.2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1.3</v>
      </c>
      <c r="L27" s="72">
        <v>0</v>
      </c>
      <c r="M27" s="72">
        <v>54.7</v>
      </c>
      <c r="N27" s="72">
        <v>0</v>
      </c>
      <c r="O27" s="72">
        <v>0</v>
      </c>
      <c r="P27" s="72">
        <v>27.5</v>
      </c>
      <c r="Q27" s="72">
        <v>0</v>
      </c>
      <c r="R27" s="72">
        <v>0.1</v>
      </c>
      <c r="S27" s="72">
        <v>2.8</v>
      </c>
      <c r="T27" s="72">
        <v>2.8</v>
      </c>
      <c r="U27" s="72">
        <v>61.3</v>
      </c>
      <c r="V27" s="72">
        <v>19.5</v>
      </c>
      <c r="W27" s="72">
        <v>0.1</v>
      </c>
      <c r="X27" s="72">
        <v>0</v>
      </c>
      <c r="Y27" s="72">
        <v>0</v>
      </c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94"/>
      <c r="AO27" s="72"/>
      <c r="AP27" s="70">
        <f t="shared" si="1"/>
        <v>15</v>
      </c>
      <c r="AQ27" s="70">
        <f t="shared" si="2"/>
        <v>170.1</v>
      </c>
      <c r="AR27" s="70">
        <f>IFERROR(VLOOKUP(A27,Climatologia_PP!A:U,9+Precipitacion!$E$2,FALSE),"")</f>
        <v>851.6966666666666</v>
      </c>
      <c r="AS27" s="70">
        <f t="shared" si="3"/>
        <v>19.971899228598602</v>
      </c>
      <c r="AT27" s="70">
        <f t="shared" si="4"/>
        <v>41.275258405770444</v>
      </c>
      <c r="AU27" s="70">
        <f t="shared" si="5"/>
        <v>61.3</v>
      </c>
      <c r="AV27" s="70">
        <f>IFERROR(VLOOKUP(A27,Maximos!A:AQ,8+(Precipitacion!$E$2-1)*3,FALSE),"")</f>
        <v>206.5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21759</v>
      </c>
      <c r="AX27" s="72">
        <f t="shared" si="6"/>
        <v>-145.19999999999999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2.9</v>
      </c>
      <c r="L28" s="72">
        <v>21.9</v>
      </c>
      <c r="M28" s="72">
        <v>19.3</v>
      </c>
      <c r="N28" s="72">
        <v>2.1</v>
      </c>
      <c r="O28" s="72">
        <v>14.3</v>
      </c>
      <c r="P28" s="72">
        <v>0</v>
      </c>
      <c r="Q28" s="72">
        <v>0</v>
      </c>
      <c r="R28" s="72">
        <v>25.8</v>
      </c>
      <c r="S28" s="72">
        <v>29.9</v>
      </c>
      <c r="T28" s="72">
        <v>2.1</v>
      </c>
      <c r="U28" s="72">
        <v>3.4</v>
      </c>
      <c r="V28" s="72">
        <v>45.3</v>
      </c>
      <c r="W28" s="72">
        <v>15.3</v>
      </c>
      <c r="X28" s="72">
        <v>22.9</v>
      </c>
      <c r="Y28" s="72">
        <v>0</v>
      </c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15</v>
      </c>
      <c r="AQ28" s="70">
        <f t="shared" si="2"/>
        <v>205.20000000000002</v>
      </c>
      <c r="AR28" s="70">
        <f>IFERROR(VLOOKUP(A28,Climatologia_PP!A:U,9+Precipitacion!$E$2,FALSE),"")</f>
        <v>295.55714285714288</v>
      </c>
      <c r="AS28" s="70">
        <f t="shared" si="3"/>
        <v>69.428198559621052</v>
      </c>
      <c r="AT28" s="70">
        <f t="shared" si="4"/>
        <v>143.48494368988352</v>
      </c>
      <c r="AU28" s="70">
        <f t="shared" si="5"/>
        <v>45.3</v>
      </c>
      <c r="AV28" s="70">
        <f>IFERROR(VLOOKUP(A28,Maximos!A:AQ,8+(Precipitacion!$E$2-1)*3,FALSE),"")</f>
        <v>137.80000000000001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29772</v>
      </c>
      <c r="AX28" s="72">
        <f t="shared" si="6"/>
        <v>-92.500000000000014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25.3</v>
      </c>
      <c r="L29" s="72">
        <v>29.7</v>
      </c>
      <c r="M29" s="72">
        <v>247.7</v>
      </c>
      <c r="N29" s="72">
        <v>36.6</v>
      </c>
      <c r="O29" s="72">
        <v>61.2</v>
      </c>
      <c r="P29" s="72">
        <v>23.5</v>
      </c>
      <c r="Q29" s="72">
        <v>0.2</v>
      </c>
      <c r="R29" s="72">
        <v>24.3</v>
      </c>
      <c r="S29" s="72">
        <v>8.9</v>
      </c>
      <c r="T29" s="72">
        <v>15.8</v>
      </c>
      <c r="U29" s="72">
        <v>0</v>
      </c>
      <c r="V29" s="72">
        <v>8.1999999999999993</v>
      </c>
      <c r="W29" s="72">
        <v>27.2</v>
      </c>
      <c r="X29" s="72">
        <v>0.2</v>
      </c>
      <c r="Y29" s="72">
        <v>3.7</v>
      </c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15</v>
      </c>
      <c r="AQ29" s="70">
        <f t="shared" si="2"/>
        <v>512.5</v>
      </c>
      <c r="AR29" s="70">
        <f>IFERROR(VLOOKUP(A29,Climatologia_PP!A:U,9+Precipitacion!$E$2,FALSE),"")</f>
        <v>467.54</v>
      </c>
      <c r="AS29" s="70">
        <f t="shared" si="3"/>
        <v>109.61628951533558</v>
      </c>
      <c r="AT29" s="70">
        <f t="shared" si="4"/>
        <v>200</v>
      </c>
      <c r="AU29" s="70">
        <f t="shared" si="5"/>
        <v>247.7</v>
      </c>
      <c r="AV29" s="70">
        <f>IFERROR(VLOOKUP(A29,Maximos!A:AQ,8+(Precipitacion!$E$2-1)*3,FALSE),"")</f>
        <v>236.5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33084</v>
      </c>
      <c r="AX29" s="72">
        <f t="shared" si="6"/>
        <v>11.199999999999989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0</v>
      </c>
      <c r="L30" s="72">
        <v>74.3</v>
      </c>
      <c r="M30" s="72">
        <v>40.1</v>
      </c>
      <c r="N30" s="72">
        <v>10.6</v>
      </c>
      <c r="O30" s="72">
        <v>13.7</v>
      </c>
      <c r="P30" s="72">
        <v>20.6</v>
      </c>
      <c r="Q30" s="72">
        <v>20.2</v>
      </c>
      <c r="R30" s="72">
        <v>0.2</v>
      </c>
      <c r="S30" s="72">
        <v>39.1</v>
      </c>
      <c r="T30" s="72">
        <v>2.2999999999999998</v>
      </c>
      <c r="U30" s="72">
        <v>5.8</v>
      </c>
      <c r="V30" s="72">
        <v>1.1000000000000001</v>
      </c>
      <c r="W30" s="72">
        <v>3.1</v>
      </c>
      <c r="X30" s="72">
        <v>11.2</v>
      </c>
      <c r="Y30" s="72">
        <v>38.6</v>
      </c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0">
        <f t="shared" si="1"/>
        <v>15</v>
      </c>
      <c r="AQ30" s="70">
        <f t="shared" si="2"/>
        <v>280.89999999999998</v>
      </c>
      <c r="AR30" s="70">
        <f>IFERROR(VLOOKUP(A30,Climatologia_PP!A:U,9+Precipitacion!$E$2,FALSE),"")</f>
        <v>482.97000000000008</v>
      </c>
      <c r="AS30" s="70">
        <f t="shared" si="3"/>
        <v>58.160962378615636</v>
      </c>
      <c r="AT30" s="70">
        <f t="shared" si="4"/>
        <v>120.19932224913899</v>
      </c>
      <c r="AU30" s="70">
        <f t="shared" si="5"/>
        <v>74.3</v>
      </c>
      <c r="AV30" s="70">
        <f>IFERROR(VLOOKUP(A30,Maximos!A:AQ,8+(Precipitacion!$E$2-1)*3,FALSE),"")</f>
        <v>138.80000000000001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30" s="72">
        <f t="shared" si="6"/>
        <v>-64.500000000000014</v>
      </c>
    </row>
    <row r="31" spans="1:50" ht="15" customHeight="1" x14ac:dyDescent="0.25">
      <c r="A31" s="73">
        <v>48015050</v>
      </c>
      <c r="B31" s="74" t="s">
        <v>97</v>
      </c>
      <c r="C31" s="87" t="s">
        <v>26</v>
      </c>
      <c r="D31" s="75">
        <v>-69.940916669999993</v>
      </c>
      <c r="E31" s="75">
        <v>-4.1938611100000003</v>
      </c>
      <c r="F31" s="88">
        <v>84</v>
      </c>
      <c r="G31" s="88">
        <v>91</v>
      </c>
      <c r="H31" s="88">
        <v>91001</v>
      </c>
      <c r="I31" s="74" t="s">
        <v>98</v>
      </c>
      <c r="J31" s="74" t="s">
        <v>99</v>
      </c>
      <c r="K31" s="89">
        <v>14.7</v>
      </c>
      <c r="L31" s="89">
        <v>9.1999999999999993</v>
      </c>
      <c r="M31" s="89">
        <v>0</v>
      </c>
      <c r="N31" s="89">
        <v>0</v>
      </c>
      <c r="O31" s="89">
        <v>15.3</v>
      </c>
      <c r="P31" s="89">
        <v>0</v>
      </c>
      <c r="Q31" s="89">
        <v>7.6</v>
      </c>
      <c r="R31" s="89">
        <v>2.5</v>
      </c>
      <c r="S31" s="89">
        <v>2.2000000000000002</v>
      </c>
      <c r="T31" s="89">
        <v>30.7</v>
      </c>
      <c r="U31" s="89">
        <v>0.3</v>
      </c>
      <c r="V31" s="89">
        <v>7.5</v>
      </c>
      <c r="W31" s="89">
        <v>9.3000000000000007</v>
      </c>
      <c r="X31" s="89">
        <v>0.6</v>
      </c>
      <c r="Y31" s="89">
        <v>0.8</v>
      </c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70">
        <f t="shared" si="1"/>
        <v>15</v>
      </c>
      <c r="AQ31" s="70">
        <f t="shared" si="2"/>
        <v>100.69999999999999</v>
      </c>
      <c r="AR31" s="70">
        <f>IFERROR(VLOOKUP(A31,Climatologia_PP!A:U,9+Precipitacion!$E$2,FALSE),"")</f>
        <v>162.76206896551719</v>
      </c>
      <c r="AS31" s="70">
        <f t="shared" si="3"/>
        <v>61.869451918391569</v>
      </c>
      <c r="AT31" s="70">
        <f t="shared" si="4"/>
        <v>127.86353396467594</v>
      </c>
      <c r="AU31" s="70">
        <f t="shared" si="5"/>
        <v>30.7</v>
      </c>
      <c r="AV31" s="70">
        <f>IFERROR(VLOOKUP(A31,Maximos!A:AQ,8+(Precipitacion!$E$2-1)*3,FALSE),"")</f>
        <v>87.7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31" s="72">
        <f t="shared" si="6"/>
        <v>-57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0</v>
      </c>
      <c r="N32" s="72">
        <v>4</v>
      </c>
      <c r="O32" s="72">
        <v>0</v>
      </c>
      <c r="P32" s="72">
        <v>0</v>
      </c>
      <c r="Q32" s="72">
        <v>0</v>
      </c>
      <c r="R32" s="72">
        <v>0</v>
      </c>
      <c r="S32" s="72">
        <v>32</v>
      </c>
      <c r="T32" s="72">
        <v>0</v>
      </c>
      <c r="U32" s="72">
        <v>0</v>
      </c>
      <c r="V32" s="72">
        <v>7</v>
      </c>
      <c r="W32" s="72">
        <v>0</v>
      </c>
      <c r="X32" s="72">
        <v>0</v>
      </c>
      <c r="Y32" s="72">
        <v>0</v>
      </c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15</v>
      </c>
      <c r="AQ32" s="70">
        <f t="shared" si="2"/>
        <v>43</v>
      </c>
      <c r="AR32" s="70">
        <f>IFERROR(VLOOKUP(A32,Climatologia_PP!A:U,9+Precipitacion!$E$2,FALSE),"")</f>
        <v>220.5</v>
      </c>
      <c r="AS32" s="70">
        <f t="shared" si="3"/>
        <v>19.501133786848072</v>
      </c>
      <c r="AT32" s="70">
        <f t="shared" si="4"/>
        <v>40.302343159486014</v>
      </c>
      <c r="AU32" s="70">
        <f t="shared" si="5"/>
        <v>32</v>
      </c>
      <c r="AV32" s="70">
        <f>IFERROR(VLOOKUP(A32,Maximos!A:AQ,8+(Precipitacion!$E$2-1)*3,FALSE),"")</f>
        <v>148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44038</v>
      </c>
      <c r="AX32" s="72">
        <f t="shared" si="6"/>
        <v>-116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23</v>
      </c>
      <c r="L33" s="72">
        <v>5.6</v>
      </c>
      <c r="M33" s="72">
        <v>25.4</v>
      </c>
      <c r="N33" s="72">
        <v>0.5</v>
      </c>
      <c r="O33" s="72">
        <v>45</v>
      </c>
      <c r="P33" s="72">
        <v>54</v>
      </c>
      <c r="Q33" s="72">
        <v>0.4</v>
      </c>
      <c r="R33" s="72">
        <v>20.399999999999999</v>
      </c>
      <c r="S33" s="72">
        <v>4.7</v>
      </c>
      <c r="T33" s="72">
        <v>0</v>
      </c>
      <c r="U33" s="72">
        <v>21</v>
      </c>
      <c r="V33" s="72">
        <v>1.6</v>
      </c>
      <c r="W33" s="72">
        <v>0</v>
      </c>
      <c r="X33" s="72">
        <v>0</v>
      </c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14</v>
      </c>
      <c r="AQ33" s="70">
        <f t="shared" si="2"/>
        <v>201.6</v>
      </c>
      <c r="AR33" s="70">
        <f>IFERROR(VLOOKUP(A33,Climatologia_PP!A:U,9+Precipitacion!$E$2,FALSE),"")</f>
        <v>257.17500000000001</v>
      </c>
      <c r="AS33" s="70">
        <f t="shared" si="3"/>
        <v>78.390201224846891</v>
      </c>
      <c r="AT33" s="70">
        <f t="shared" si="4"/>
        <v>173.57830271216096</v>
      </c>
      <c r="AU33" s="70">
        <f t="shared" si="5"/>
        <v>54</v>
      </c>
      <c r="AV33" s="70">
        <f>IFERROR(VLOOKUP(A33,Maximos!A:AQ,8+(Precipitacion!$E$2-1)*3,FALSE),"")</f>
        <v>135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33" s="72">
        <f t="shared" si="6"/>
        <v>-81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1</v>
      </c>
      <c r="L34" s="72">
        <v>0</v>
      </c>
      <c r="M34" s="72">
        <v>22</v>
      </c>
      <c r="N34" s="72">
        <v>0</v>
      </c>
      <c r="O34" s="72">
        <v>0</v>
      </c>
      <c r="P34" s="72">
        <v>0</v>
      </c>
      <c r="Q34" s="72">
        <v>0</v>
      </c>
      <c r="R34" s="72">
        <v>32</v>
      </c>
      <c r="S34" s="72">
        <v>0</v>
      </c>
      <c r="T34" s="72">
        <v>0</v>
      </c>
      <c r="U34" s="72">
        <v>0</v>
      </c>
      <c r="V34" s="72">
        <v>14</v>
      </c>
      <c r="W34" s="72">
        <v>0</v>
      </c>
      <c r="X34" s="72">
        <v>0</v>
      </c>
      <c r="Y34" s="72">
        <v>0</v>
      </c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15</v>
      </c>
      <c r="AQ34" s="70">
        <f t="shared" si="2"/>
        <v>69</v>
      </c>
      <c r="AR34" s="70">
        <f>IFERROR(VLOOKUP(A34,Climatologia_PP!A:U,9+Precipitacion!$E$2,FALSE),"")</f>
        <v>319.53793103448282</v>
      </c>
      <c r="AS34" s="70">
        <f t="shared" si="3"/>
        <v>21.593680530075751</v>
      </c>
      <c r="AT34" s="70">
        <f t="shared" si="4"/>
        <v>44.626939762156546</v>
      </c>
      <c r="AU34" s="70">
        <f t="shared" si="5"/>
        <v>32</v>
      </c>
      <c r="AV34" s="70">
        <f>IFERROR(VLOOKUP(A34,Maximos!A:AQ,8+(Precipitacion!$E$2-1)*3,FALSE),"")</f>
        <v>167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45490</v>
      </c>
      <c r="AX34" s="72">
        <f t="shared" si="6"/>
        <v>-135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9</v>
      </c>
      <c r="L35" s="72">
        <v>0</v>
      </c>
      <c r="M35" s="72">
        <v>8</v>
      </c>
      <c r="N35" s="72">
        <v>0</v>
      </c>
      <c r="O35" s="72">
        <v>0</v>
      </c>
      <c r="P35" s="72">
        <v>0</v>
      </c>
      <c r="Q35" s="72">
        <v>0</v>
      </c>
      <c r="R35" s="72">
        <v>36</v>
      </c>
      <c r="S35" s="72">
        <v>0</v>
      </c>
      <c r="T35" s="72">
        <v>0</v>
      </c>
      <c r="U35" s="72">
        <v>0</v>
      </c>
      <c r="V35" s="72">
        <v>104</v>
      </c>
      <c r="W35" s="72">
        <v>0</v>
      </c>
      <c r="X35" s="72">
        <v>0</v>
      </c>
      <c r="Y35" s="72">
        <v>0</v>
      </c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15</v>
      </c>
      <c r="AQ35" s="70">
        <f t="shared" si="2"/>
        <v>157</v>
      </c>
      <c r="AR35" s="70">
        <f>IFERROR(VLOOKUP(A35,Climatologia_PP!A:U,9+Precipitacion!$E$2,FALSE),"")</f>
        <v>343.01034482758621</v>
      </c>
      <c r="AS35" s="70">
        <f t="shared" si="3"/>
        <v>45.771214299357617</v>
      </c>
      <c r="AT35" s="70">
        <f t="shared" si="4"/>
        <v>94.593842885339058</v>
      </c>
      <c r="AU35" s="70">
        <f t="shared" si="5"/>
        <v>104</v>
      </c>
      <c r="AV35" s="70">
        <f>IFERROR(VLOOKUP(A35,Maximos!A:AQ,8+(Precipitacion!$E$2-1)*3,FALSE),"")</f>
        <v>135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35" s="72">
        <f t="shared" si="6"/>
        <v>-31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0.7</v>
      </c>
      <c r="Q36" s="72">
        <v>0</v>
      </c>
      <c r="R36" s="72">
        <v>0</v>
      </c>
      <c r="S36" s="72">
        <v>0</v>
      </c>
      <c r="T36" s="72">
        <v>0</v>
      </c>
      <c r="U36" s="72">
        <v>0.1</v>
      </c>
      <c r="V36" s="72">
        <v>4.9000000000000004</v>
      </c>
      <c r="W36" s="72">
        <v>0</v>
      </c>
      <c r="X36" s="72">
        <v>0</v>
      </c>
      <c r="Y36" s="72">
        <v>0</v>
      </c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15</v>
      </c>
      <c r="AQ36" s="70">
        <f t="shared" si="2"/>
        <v>5.7</v>
      </c>
      <c r="AR36" s="70">
        <f>IFERROR(VLOOKUP(A36,Climatologia_PP!A:U,9+Precipitacion!$E$2,FALSE),"")</f>
        <v>157.10714285714289</v>
      </c>
      <c r="AS36" s="70">
        <f t="shared" si="3"/>
        <v>3.6280972948397356</v>
      </c>
      <c r="AT36" s="70">
        <f t="shared" si="4"/>
        <v>7.4980677426687876</v>
      </c>
      <c r="AU36" s="70">
        <f t="shared" si="5"/>
        <v>4.9000000000000004</v>
      </c>
      <c r="AV36" s="70">
        <f>IFERROR(VLOOKUP(A36,Maximos!A:AQ,8+(Precipitacion!$E$2-1)*3,FALSE),"")</f>
        <v>130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36" s="72">
        <f t="shared" si="6"/>
        <v>-125.1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>
        <v>0</v>
      </c>
      <c r="T37" s="72">
        <v>0</v>
      </c>
      <c r="U37" s="72">
        <v>9</v>
      </c>
      <c r="V37" s="72">
        <v>3</v>
      </c>
      <c r="W37" s="72">
        <v>0</v>
      </c>
      <c r="X37" s="72">
        <v>0</v>
      </c>
      <c r="Y37" s="72">
        <v>0</v>
      </c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15</v>
      </c>
      <c r="AQ37" s="70">
        <f t="shared" si="2"/>
        <v>12</v>
      </c>
      <c r="AR37" s="70">
        <f>IFERROR(VLOOKUP(A37,Climatologia_PP!A:U,9+Precipitacion!$E$2,FALSE),"")</f>
        <v>282.3</v>
      </c>
      <c r="AS37" s="70">
        <f t="shared" si="3"/>
        <v>4.2507970244420834</v>
      </c>
      <c r="AT37" s="70">
        <f t="shared" si="4"/>
        <v>8.7849805171803048</v>
      </c>
      <c r="AU37" s="70">
        <f t="shared" si="5"/>
        <v>9</v>
      </c>
      <c r="AV37" s="70">
        <f>IFERROR(VLOOKUP(A37,Maximos!A:AQ,8+(Precipitacion!$E$2-1)*3,FALSE),"")</f>
        <v>129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43648</v>
      </c>
      <c r="AX37" s="72">
        <f t="shared" si="6"/>
        <v>-120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16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0</v>
      </c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15</v>
      </c>
      <c r="AQ38" s="70">
        <f t="shared" si="2"/>
        <v>16</v>
      </c>
      <c r="AR38" s="70">
        <f>IFERROR(VLOOKUP(A38,Climatologia_PP!A:U,9+Precipitacion!$E$2,FALSE),"")</f>
        <v>174.89655172413791</v>
      </c>
      <c r="AS38" s="70">
        <f t="shared" si="3"/>
        <v>9.1482649842271311</v>
      </c>
      <c r="AT38" s="70">
        <f t="shared" si="4"/>
        <v>18.906414300736067</v>
      </c>
      <c r="AU38" s="70">
        <f t="shared" si="5"/>
        <v>16</v>
      </c>
      <c r="AV38" s="70">
        <f>IFERROR(VLOOKUP(A38,Maximos!A:AQ,8+(Precipitacion!$E$2-1)*3,FALSE),"")</f>
        <v>103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30160</v>
      </c>
      <c r="AX38" s="72">
        <f t="shared" si="6"/>
        <v>-87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0</v>
      </c>
      <c r="T39" s="72">
        <v>0</v>
      </c>
      <c r="U39" s="72">
        <v>18</v>
      </c>
      <c r="V39" s="72">
        <v>0</v>
      </c>
      <c r="W39" s="72">
        <v>0</v>
      </c>
      <c r="X39" s="72">
        <v>0</v>
      </c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14</v>
      </c>
      <c r="AQ39" s="70">
        <f t="shared" si="2"/>
        <v>18</v>
      </c>
      <c r="AR39" s="70">
        <f>IFERROR(VLOOKUP(A39,Climatologia_PP!A:U,9+Precipitacion!$E$2,FALSE),"")</f>
        <v>163.7586206896552</v>
      </c>
      <c r="AS39" s="70">
        <f t="shared" si="3"/>
        <v>10.991787744788374</v>
      </c>
      <c r="AT39" s="70">
        <f t="shared" si="4"/>
        <v>24.338958577745686</v>
      </c>
      <c r="AU39" s="70">
        <f t="shared" si="5"/>
        <v>18</v>
      </c>
      <c r="AV39" s="70">
        <f>IFERROR(VLOOKUP(A39,Maximos!A:AQ,8+(Precipitacion!$E$2-1)*3,FALSE),"")</f>
        <v>59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35253</v>
      </c>
      <c r="AX39" s="72">
        <f t="shared" si="6"/>
        <v>-41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0</v>
      </c>
      <c r="L40" s="72">
        <v>0</v>
      </c>
      <c r="M40" s="72">
        <v>17.2</v>
      </c>
      <c r="N40" s="72">
        <v>0</v>
      </c>
      <c r="O40" s="72">
        <v>5.2</v>
      </c>
      <c r="P40" s="72">
        <v>0</v>
      </c>
      <c r="Q40" s="72">
        <v>0</v>
      </c>
      <c r="R40" s="72">
        <v>0</v>
      </c>
      <c r="S40" s="72">
        <v>6.5</v>
      </c>
      <c r="T40" s="72">
        <v>0</v>
      </c>
      <c r="U40" s="72">
        <v>4.2</v>
      </c>
      <c r="V40" s="72">
        <v>3.5</v>
      </c>
      <c r="W40" s="72">
        <v>0</v>
      </c>
      <c r="X40" s="72">
        <v>0</v>
      </c>
      <c r="Y40" s="72">
        <v>0</v>
      </c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15</v>
      </c>
      <c r="AQ40" s="70">
        <f t="shared" si="2"/>
        <v>36.6</v>
      </c>
      <c r="AR40" s="70">
        <f>IFERROR(VLOOKUP(A40,Climatologia_PP!A:U,9+Precipitacion!$E$2,FALSE),"")</f>
        <v>239.8</v>
      </c>
      <c r="AS40" s="70">
        <f t="shared" si="3"/>
        <v>15.262718932443702</v>
      </c>
      <c r="AT40" s="70">
        <f t="shared" si="4"/>
        <v>31.542952460383656</v>
      </c>
      <c r="AU40" s="70">
        <f t="shared" si="5"/>
        <v>17.2</v>
      </c>
      <c r="AV40" s="70">
        <f>IFERROR(VLOOKUP(A40,Maximos!A:AQ,8+(Precipitacion!$E$2-1)*3,FALSE),"")</f>
        <v>164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40" s="72">
        <f t="shared" si="6"/>
        <v>-146.80000000000001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</v>
      </c>
      <c r="L41" s="72">
        <v>0</v>
      </c>
      <c r="M41" s="72">
        <v>2.2000000000000002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1.9</v>
      </c>
      <c r="T41" s="72">
        <v>0</v>
      </c>
      <c r="U41" s="72">
        <v>0</v>
      </c>
      <c r="V41" s="72">
        <v>5.3</v>
      </c>
      <c r="W41" s="72">
        <v>0</v>
      </c>
      <c r="X41" s="72">
        <v>0</v>
      </c>
      <c r="Y41" s="72">
        <v>0</v>
      </c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15</v>
      </c>
      <c r="AQ41" s="70">
        <f t="shared" si="2"/>
        <v>9.3999999999999986</v>
      </c>
      <c r="AR41" s="70">
        <f>IFERROR(VLOOKUP(A41,Climatologia_PP!A:U,9+Precipitacion!$E$2,FALSE),"")</f>
        <v>132.47499999999999</v>
      </c>
      <c r="AS41" s="70">
        <f t="shared" si="3"/>
        <v>7.0956784298924314</v>
      </c>
      <c r="AT41" s="70">
        <f t="shared" si="4"/>
        <v>14.664402088444358</v>
      </c>
      <c r="AU41" s="70">
        <f t="shared" si="5"/>
        <v>5.3</v>
      </c>
      <c r="AV41" s="70">
        <f>IFERROR(VLOOKUP(A41,Maximos!A:AQ,8+(Precipitacion!$E$2-1)*3,FALSE),"")</f>
        <v>90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41" s="72">
        <f t="shared" si="6"/>
        <v>-84.7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</v>
      </c>
      <c r="L42" s="72">
        <v>0</v>
      </c>
      <c r="M42" s="72">
        <v>0</v>
      </c>
      <c r="N42" s="72">
        <v>0</v>
      </c>
      <c r="O42" s="72">
        <v>0</v>
      </c>
      <c r="P42" s="72">
        <v>0</v>
      </c>
      <c r="Q42" s="72">
        <v>0</v>
      </c>
      <c r="R42" s="72">
        <v>1</v>
      </c>
      <c r="S42" s="72">
        <v>0.8</v>
      </c>
      <c r="T42" s="72">
        <v>0</v>
      </c>
      <c r="U42" s="72">
        <v>0</v>
      </c>
      <c r="V42" s="72">
        <v>8</v>
      </c>
      <c r="W42" s="72">
        <v>0</v>
      </c>
      <c r="X42" s="72">
        <v>0</v>
      </c>
      <c r="Y42" s="72">
        <v>0</v>
      </c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15</v>
      </c>
      <c r="AQ42" s="70">
        <f t="shared" si="2"/>
        <v>9.8000000000000007</v>
      </c>
      <c r="AR42" s="70">
        <f>IFERROR(VLOOKUP(A42,Climatologia_PP!A:U,9+Precipitacion!$E$2,FALSE),"")</f>
        <v>201.1642857142858</v>
      </c>
      <c r="AS42" s="70">
        <f t="shared" si="3"/>
        <v>4.8716400951603154</v>
      </c>
      <c r="AT42" s="70">
        <f t="shared" si="4"/>
        <v>10.068056196664649</v>
      </c>
      <c r="AU42" s="70">
        <f t="shared" si="5"/>
        <v>8</v>
      </c>
      <c r="AV42" s="70">
        <f>IFERROR(VLOOKUP(A42,Maximos!A:AQ,8+(Precipitacion!$E$2-1)*3,FALSE),"")</f>
        <v>86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39294</v>
      </c>
      <c r="AX42" s="72">
        <f t="shared" si="6"/>
        <v>-78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0</v>
      </c>
      <c r="X43" s="72">
        <v>0</v>
      </c>
      <c r="Y43" s="72">
        <v>0</v>
      </c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15</v>
      </c>
      <c r="AQ43" s="70">
        <f t="shared" si="2"/>
        <v>0</v>
      </c>
      <c r="AR43" s="70">
        <f>IFERROR(VLOOKUP(A43,Climatologia_PP!A:U,9+Precipitacion!$E$2,FALSE),"")</f>
        <v>155.93793103448269</v>
      </c>
      <c r="AS43" s="70">
        <f t="shared" si="3"/>
        <v>0</v>
      </c>
      <c r="AT43" s="70">
        <f t="shared" si="4"/>
        <v>0</v>
      </c>
      <c r="AU43" s="70">
        <f t="shared" si="5"/>
        <v>0</v>
      </c>
      <c r="AV43" s="70">
        <f>IFERROR(VLOOKUP(A43,Maximos!A:AQ,8+(Precipitacion!$E$2-1)*3,FALSE),"")</f>
        <v>105.9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43" s="72">
        <f t="shared" si="6"/>
        <v>-105.9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0</v>
      </c>
      <c r="T44" s="72">
        <v>0</v>
      </c>
      <c r="U44" s="72">
        <v>11.2</v>
      </c>
      <c r="V44" s="72">
        <v>0</v>
      </c>
      <c r="W44" s="72">
        <v>0</v>
      </c>
      <c r="X44" s="72">
        <v>0</v>
      </c>
      <c r="Y44" s="72">
        <v>0</v>
      </c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15</v>
      </c>
      <c r="AQ44" s="70">
        <f t="shared" si="2"/>
        <v>11.2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11.2</v>
      </c>
      <c r="AV44" s="70">
        <f>IFERROR(VLOOKUP(A44,Maximos!A:AQ,8+(Precipitacion!$E$2-1)*3,FALSE),"")</f>
        <v>67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44" s="72">
        <f t="shared" si="6"/>
        <v>-55.8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1.6</v>
      </c>
      <c r="W45" s="72">
        <v>0</v>
      </c>
      <c r="X45" s="72">
        <v>0</v>
      </c>
      <c r="Y45" s="72">
        <v>0</v>
      </c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15</v>
      </c>
      <c r="AQ45" s="70">
        <f t="shared" si="2"/>
        <v>1.6</v>
      </c>
      <c r="AR45" s="70">
        <f>IFERROR(VLOOKUP(A45,Climatologia_PP!A:U,9+Precipitacion!$E$2,FALSE),"")</f>
        <v>147.23333333333329</v>
      </c>
      <c r="AS45" s="70">
        <f t="shared" si="3"/>
        <v>1.0867104369481553</v>
      </c>
      <c r="AT45" s="70">
        <f t="shared" si="4"/>
        <v>2.2458682363595206</v>
      </c>
      <c r="AU45" s="70">
        <f t="shared" si="5"/>
        <v>1.6</v>
      </c>
      <c r="AV45" s="70">
        <f>IFERROR(VLOOKUP(A45,Maximos!A:AQ,8+(Precipitacion!$E$2-1)*3,FALSE),"")</f>
        <v>90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28682</v>
      </c>
      <c r="AX45" s="72">
        <f t="shared" si="6"/>
        <v>-88.4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3.4</v>
      </c>
      <c r="V46" s="72">
        <v>12.5</v>
      </c>
      <c r="W46" s="72">
        <v>0</v>
      </c>
      <c r="X46" s="72">
        <v>0</v>
      </c>
      <c r="Y46" s="72">
        <v>0</v>
      </c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15</v>
      </c>
      <c r="AQ46" s="70">
        <f t="shared" si="2"/>
        <v>15.9</v>
      </c>
      <c r="AR46" s="70">
        <f>IFERROR(VLOOKUP(A46,Climatologia_PP!A:U,9+Precipitacion!$E$2,FALSE),"")</f>
        <v>137.79666666666671</v>
      </c>
      <c r="AS46" s="70">
        <f t="shared" si="3"/>
        <v>11.538740656522894</v>
      </c>
      <c r="AT46" s="70">
        <f t="shared" si="4"/>
        <v>23.846730690147311</v>
      </c>
      <c r="AU46" s="70">
        <f t="shared" si="5"/>
        <v>12.5</v>
      </c>
      <c r="AV46" s="70">
        <f>IFERROR(VLOOKUP(A46,Maximos!A:AQ,8+(Precipitacion!$E$2-1)*3,FALSE),"")</f>
        <v>89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44022</v>
      </c>
      <c r="AX46" s="72">
        <f t="shared" si="6"/>
        <v>-76.5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0</v>
      </c>
      <c r="L47" s="72">
        <v>0</v>
      </c>
      <c r="M47" s="72">
        <v>0</v>
      </c>
      <c r="N47" s="72">
        <v>0</v>
      </c>
      <c r="O47" s="72">
        <v>0</v>
      </c>
      <c r="P47" s="72">
        <v>0</v>
      </c>
      <c r="Q47" s="72">
        <v>0</v>
      </c>
      <c r="R47" s="72">
        <v>0</v>
      </c>
      <c r="S47" s="72">
        <v>0</v>
      </c>
      <c r="T47" s="72">
        <v>0</v>
      </c>
      <c r="U47" s="72">
        <v>3.2</v>
      </c>
      <c r="V47" s="72">
        <v>1.2</v>
      </c>
      <c r="W47" s="72">
        <v>0</v>
      </c>
      <c r="X47" s="72">
        <v>0</v>
      </c>
      <c r="Y47" s="72">
        <v>0</v>
      </c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15</v>
      </c>
      <c r="AQ47" s="70">
        <f t="shared" si="2"/>
        <v>4.4000000000000004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3.2</v>
      </c>
      <c r="AV47" s="70">
        <f>IFERROR(VLOOKUP(A47,Maximos!A:AQ,8+(Precipitacion!$E$2-1)*3,FALSE),"")</f>
        <v>105.2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47" s="72">
        <f t="shared" si="6"/>
        <v>-102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27</v>
      </c>
      <c r="N48" s="72">
        <v>0</v>
      </c>
      <c r="O48" s="72">
        <v>0</v>
      </c>
      <c r="P48" s="72">
        <v>0</v>
      </c>
      <c r="Q48" s="72">
        <v>0</v>
      </c>
      <c r="R48" s="72">
        <v>0</v>
      </c>
      <c r="S48" s="72">
        <v>0</v>
      </c>
      <c r="T48" s="72">
        <v>0</v>
      </c>
      <c r="U48" s="72">
        <v>0</v>
      </c>
      <c r="V48" s="72">
        <v>0</v>
      </c>
      <c r="W48" s="72">
        <v>0</v>
      </c>
      <c r="X48" s="72">
        <v>0</v>
      </c>
      <c r="Y48" s="72">
        <v>0</v>
      </c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15</v>
      </c>
      <c r="AQ48" s="70">
        <f t="shared" si="2"/>
        <v>27</v>
      </c>
      <c r="AR48" s="70">
        <f>IFERROR(VLOOKUP(A48,Climatologia_PP!A:U,9+Precipitacion!$E$2,FALSE),"")</f>
        <v>172.75</v>
      </c>
      <c r="AS48" s="70">
        <f t="shared" si="3"/>
        <v>15.629522431259044</v>
      </c>
      <c r="AT48" s="70">
        <f t="shared" si="4"/>
        <v>32.301013024602028</v>
      </c>
      <c r="AU48" s="70">
        <f t="shared" si="5"/>
        <v>27</v>
      </c>
      <c r="AV48" s="70">
        <f>IFERROR(VLOOKUP(A48,Maximos!A:AQ,8+(Precipitacion!$E$2-1)*3,FALSE),"")</f>
        <v>74.5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48" s="72">
        <f t="shared" si="6"/>
        <v>-47.5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>
        <v>0</v>
      </c>
      <c r="S49" s="72">
        <v>0</v>
      </c>
      <c r="T49" s="72">
        <v>0</v>
      </c>
      <c r="U49" s="72">
        <v>4</v>
      </c>
      <c r="V49" s="72">
        <v>1.2</v>
      </c>
      <c r="W49" s="72">
        <v>0</v>
      </c>
      <c r="X49" s="72">
        <v>0</v>
      </c>
      <c r="Y49" s="72">
        <v>0</v>
      </c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15</v>
      </c>
      <c r="AQ49" s="70">
        <f t="shared" si="2"/>
        <v>5.2</v>
      </c>
      <c r="AR49" s="70">
        <f>IFERROR(VLOOKUP(A49,Climatologia_PP!A:U,9+Precipitacion!$E$2,FALSE),"")</f>
        <v>124.38518518518519</v>
      </c>
      <c r="AS49" s="70">
        <f t="shared" si="3"/>
        <v>4.1805621724630777</v>
      </c>
      <c r="AT49" s="70">
        <f t="shared" si="4"/>
        <v>8.6398284897570274</v>
      </c>
      <c r="AU49" s="70">
        <f t="shared" si="5"/>
        <v>4</v>
      </c>
      <c r="AV49" s="70">
        <f>IFERROR(VLOOKUP(A49,Maximos!A:AQ,8+(Precipitacion!$E$2-1)*3,FALSE),"")</f>
        <v>78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43650</v>
      </c>
      <c r="AX49" s="72">
        <f t="shared" si="6"/>
        <v>-74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0</v>
      </c>
      <c r="Q50" s="72">
        <v>0</v>
      </c>
      <c r="R50" s="72">
        <v>0</v>
      </c>
      <c r="S50" s="72">
        <v>0</v>
      </c>
      <c r="T50" s="72">
        <v>0</v>
      </c>
      <c r="U50" s="72">
        <v>0</v>
      </c>
      <c r="V50" s="72">
        <v>0</v>
      </c>
      <c r="W50" s="72">
        <v>0</v>
      </c>
      <c r="X50" s="72">
        <v>0</v>
      </c>
      <c r="Y50" s="72">
        <v>0</v>
      </c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0">
        <f t="shared" si="1"/>
        <v>15</v>
      </c>
      <c r="AQ50" s="70">
        <f t="shared" si="2"/>
        <v>0</v>
      </c>
      <c r="AR50" s="70">
        <f>IFERROR(VLOOKUP(A50,Climatologia_PP!A:U,9+Precipitacion!$E$2,FALSE),"")</f>
        <v>163.04827586206889</v>
      </c>
      <c r="AS50" s="70">
        <f t="shared" si="3"/>
        <v>0</v>
      </c>
      <c r="AT50" s="70">
        <f t="shared" si="4"/>
        <v>0</v>
      </c>
      <c r="AU50" s="70">
        <f t="shared" si="5"/>
        <v>0</v>
      </c>
      <c r="AV50" s="70">
        <f>IFERROR(VLOOKUP(A50,Maximos!A:AQ,8+(Precipitacion!$E$2-1)*3,FALSE),"")</f>
        <v>83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50" s="72">
        <f t="shared" si="6"/>
        <v>-83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0</v>
      </c>
      <c r="L51" s="72">
        <v>0</v>
      </c>
      <c r="M51" s="72">
        <v>0</v>
      </c>
      <c r="N51" s="72">
        <v>0</v>
      </c>
      <c r="O51" s="72">
        <v>1.8</v>
      </c>
      <c r="P51" s="72">
        <v>0</v>
      </c>
      <c r="Q51" s="72">
        <v>0</v>
      </c>
      <c r="R51" s="72">
        <v>5.2</v>
      </c>
      <c r="S51" s="72">
        <v>2</v>
      </c>
      <c r="T51" s="72">
        <v>0</v>
      </c>
      <c r="U51" s="72">
        <v>11.4</v>
      </c>
      <c r="V51" s="72">
        <v>9.8000000000000007</v>
      </c>
      <c r="W51" s="72">
        <v>4.2</v>
      </c>
      <c r="X51" s="72">
        <v>0</v>
      </c>
      <c r="Y51" s="72">
        <v>0</v>
      </c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15</v>
      </c>
      <c r="AQ51" s="70">
        <f t="shared" si="2"/>
        <v>34.4</v>
      </c>
      <c r="AR51" s="70">
        <f>IFERROR(VLOOKUP(A51,Climatologia_PP!A:U,9+Precipitacion!$E$2,FALSE),"")</f>
        <v>404.09</v>
      </c>
      <c r="AS51" s="70">
        <f t="shared" si="3"/>
        <v>8.5129550347694813</v>
      </c>
      <c r="AT51" s="70">
        <f t="shared" si="4"/>
        <v>17.593440405190261</v>
      </c>
      <c r="AU51" s="70">
        <f t="shared" si="5"/>
        <v>11.4</v>
      </c>
      <c r="AV51" s="70">
        <f>IFERROR(VLOOKUP(A51,Maximos!A:AQ,8+(Precipitacion!$E$2-1)*3,FALSE),"")</f>
        <v>99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51" s="72">
        <f t="shared" si="6"/>
        <v>-87.6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0</v>
      </c>
      <c r="L52" s="72">
        <v>0</v>
      </c>
      <c r="M52" s="72">
        <v>0</v>
      </c>
      <c r="N52" s="72">
        <v>0</v>
      </c>
      <c r="O52" s="72">
        <v>1</v>
      </c>
      <c r="P52" s="72">
        <v>0</v>
      </c>
      <c r="Q52" s="72">
        <v>0</v>
      </c>
      <c r="R52" s="72">
        <v>0</v>
      </c>
      <c r="S52" s="72">
        <v>0</v>
      </c>
      <c r="T52" s="72">
        <v>0</v>
      </c>
      <c r="U52" s="72">
        <v>15</v>
      </c>
      <c r="V52" s="72">
        <v>0</v>
      </c>
      <c r="W52" s="72">
        <v>0</v>
      </c>
      <c r="X52" s="72">
        <v>0</v>
      </c>
      <c r="Y52" s="72">
        <v>0</v>
      </c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15</v>
      </c>
      <c r="AQ52" s="70">
        <f t="shared" si="2"/>
        <v>16</v>
      </c>
      <c r="AR52" s="70">
        <f>IFERROR(VLOOKUP(A52,Climatologia_PP!A:U,9+Precipitacion!$E$2,FALSE),"")</f>
        <v>300.65517241379308</v>
      </c>
      <c r="AS52" s="70">
        <f t="shared" si="3"/>
        <v>5.3217112054134654</v>
      </c>
      <c r="AT52" s="70">
        <f t="shared" si="4"/>
        <v>10.998203157854496</v>
      </c>
      <c r="AU52" s="70">
        <f t="shared" si="5"/>
        <v>15</v>
      </c>
      <c r="AV52" s="70">
        <f>IFERROR(VLOOKUP(A52,Maximos!A:AQ,8+(Precipitacion!$E$2-1)*3,FALSE),"")</f>
        <v>105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44385</v>
      </c>
      <c r="AX52" s="72">
        <f t="shared" si="6"/>
        <v>-90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0</v>
      </c>
      <c r="S53" s="72">
        <v>0</v>
      </c>
      <c r="T53" s="72">
        <v>0</v>
      </c>
      <c r="U53" s="72">
        <v>0</v>
      </c>
      <c r="V53" s="72">
        <v>17</v>
      </c>
      <c r="W53" s="72">
        <v>0</v>
      </c>
      <c r="X53" s="72">
        <v>0</v>
      </c>
      <c r="Y53" s="72">
        <v>0</v>
      </c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15</v>
      </c>
      <c r="AQ53" s="70">
        <f t="shared" si="2"/>
        <v>17</v>
      </c>
      <c r="AR53" s="70">
        <f>IFERROR(VLOOKUP(A53,Climatologia_PP!A:U,9+Precipitacion!$E$2,FALSE),"")</f>
        <v>140.20666666666659</v>
      </c>
      <c r="AS53" s="70">
        <f t="shared" si="3"/>
        <v>12.124958394750612</v>
      </c>
      <c r="AT53" s="70">
        <f t="shared" si="4"/>
        <v>25.058247349151266</v>
      </c>
      <c r="AU53" s="70">
        <f t="shared" si="5"/>
        <v>17</v>
      </c>
      <c r="AV53" s="70">
        <f>IFERROR(VLOOKUP(A53,Maximos!A:AQ,8+(Precipitacion!$E$2-1)*3,FALSE),"")</f>
        <v>77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3" s="72">
        <f t="shared" si="6"/>
        <v>-60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0</v>
      </c>
      <c r="L54" s="72">
        <v>0</v>
      </c>
      <c r="M54" s="72">
        <v>5</v>
      </c>
      <c r="N54" s="72">
        <v>0</v>
      </c>
      <c r="O54" s="72">
        <v>1</v>
      </c>
      <c r="P54" s="72">
        <v>0</v>
      </c>
      <c r="Q54" s="72">
        <v>0</v>
      </c>
      <c r="R54" s="72">
        <v>6</v>
      </c>
      <c r="S54" s="72">
        <v>8</v>
      </c>
      <c r="T54" s="72">
        <v>0</v>
      </c>
      <c r="U54" s="72">
        <v>8</v>
      </c>
      <c r="V54" s="72">
        <v>5</v>
      </c>
      <c r="W54" s="72">
        <v>6</v>
      </c>
      <c r="X54" s="72">
        <v>0</v>
      </c>
      <c r="Y54" s="72">
        <v>0</v>
      </c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15</v>
      </c>
      <c r="AQ54" s="70">
        <f t="shared" si="2"/>
        <v>39</v>
      </c>
      <c r="AR54" s="70">
        <f>IFERROR(VLOOKUP(A54,Climatologia_PP!A:U,9+Precipitacion!$E$2,FALSE),"")</f>
        <v>312.32068965517237</v>
      </c>
      <c r="AS54" s="70">
        <f t="shared" si="3"/>
        <v>12.487165049186846</v>
      </c>
      <c r="AT54" s="70">
        <f t="shared" si="4"/>
        <v>25.806807768319484</v>
      </c>
      <c r="AU54" s="70">
        <f t="shared" si="5"/>
        <v>8</v>
      </c>
      <c r="AV54" s="70">
        <f>IFERROR(VLOOKUP(A54,Maximos!A:AQ,8+(Precipitacion!$E$2-1)*3,FALSE),"")</f>
        <v>95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36731</v>
      </c>
      <c r="AX54" s="72">
        <f t="shared" si="6"/>
        <v>-87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0</v>
      </c>
      <c r="L55" s="72">
        <v>0</v>
      </c>
      <c r="M55" s="72">
        <v>1.3</v>
      </c>
      <c r="N55" s="72">
        <v>0</v>
      </c>
      <c r="O55" s="72">
        <v>3.5</v>
      </c>
      <c r="P55" s="72">
        <v>25</v>
      </c>
      <c r="Q55" s="72">
        <v>0</v>
      </c>
      <c r="R55" s="72">
        <v>10</v>
      </c>
      <c r="S55" s="72">
        <v>2.2000000000000002</v>
      </c>
      <c r="T55" s="72">
        <v>0</v>
      </c>
      <c r="U55" s="72">
        <v>0</v>
      </c>
      <c r="V55" s="72">
        <v>0</v>
      </c>
      <c r="W55" s="72">
        <v>0</v>
      </c>
      <c r="X55" s="72">
        <v>0</v>
      </c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14</v>
      </c>
      <c r="AQ55" s="70">
        <f t="shared" si="2"/>
        <v>42</v>
      </c>
      <c r="AR55" s="70">
        <f>IFERROR(VLOOKUP(A55,Climatologia_PP!A:U,9+Precipitacion!$E$2,FALSE),"")</f>
        <v>227.9041666666667</v>
      </c>
      <c r="AS55" s="70">
        <f t="shared" si="3"/>
        <v>18.428798654405178</v>
      </c>
      <c r="AT55" s="70">
        <f t="shared" si="4"/>
        <v>40.806625591897173</v>
      </c>
      <c r="AU55" s="70">
        <f t="shared" si="5"/>
        <v>25</v>
      </c>
      <c r="AV55" s="70">
        <f>IFERROR(VLOOKUP(A55,Maximos!A:AQ,8+(Precipitacion!$E$2-1)*3,FALSE),"")</f>
        <v>120.4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55" s="72">
        <f t="shared" si="6"/>
        <v>-95.4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0</v>
      </c>
      <c r="L56" s="72">
        <v>0</v>
      </c>
      <c r="M56" s="72">
        <v>0</v>
      </c>
      <c r="N56" s="72">
        <v>0</v>
      </c>
      <c r="O56" s="72">
        <v>0</v>
      </c>
      <c r="P56" s="72">
        <v>0</v>
      </c>
      <c r="Q56" s="72">
        <v>0</v>
      </c>
      <c r="R56" s="72">
        <v>0</v>
      </c>
      <c r="S56" s="72">
        <v>2</v>
      </c>
      <c r="T56" s="72">
        <v>0</v>
      </c>
      <c r="U56" s="72">
        <v>7</v>
      </c>
      <c r="V56" s="72">
        <v>10</v>
      </c>
      <c r="W56" s="72">
        <v>0</v>
      </c>
      <c r="X56" s="72">
        <v>0</v>
      </c>
      <c r="Y56" s="72">
        <v>0</v>
      </c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15</v>
      </c>
      <c r="AQ56" s="70">
        <f t="shared" si="2"/>
        <v>19</v>
      </c>
      <c r="AR56" s="70">
        <f>IFERROR(VLOOKUP(A56,Climatologia_PP!A:U,9+Precipitacion!$E$2,FALSE),"")</f>
        <v>165.06896551724139</v>
      </c>
      <c r="AS56" s="70">
        <f t="shared" si="3"/>
        <v>11.510340505535826</v>
      </c>
      <c r="AT56" s="70">
        <f t="shared" si="4"/>
        <v>23.78803704477404</v>
      </c>
      <c r="AU56" s="70">
        <f t="shared" si="5"/>
        <v>10</v>
      </c>
      <c r="AV56" s="70">
        <f>IFERROR(VLOOKUP(A56,Maximos!A:AQ,8+(Precipitacion!$E$2-1)*3,FALSE),"")</f>
        <v>70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35266</v>
      </c>
      <c r="AX56" s="72">
        <f t="shared" si="6"/>
        <v>-60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  <c r="Q57" s="72">
        <v>0</v>
      </c>
      <c r="R57" s="72">
        <v>0</v>
      </c>
      <c r="S57" s="72">
        <v>0</v>
      </c>
      <c r="T57" s="72">
        <v>0</v>
      </c>
      <c r="U57" s="72">
        <v>6.4</v>
      </c>
      <c r="V57" s="72">
        <v>8</v>
      </c>
      <c r="W57" s="72">
        <v>0</v>
      </c>
      <c r="X57" s="72">
        <v>0</v>
      </c>
      <c r="Y57" s="72">
        <v>0</v>
      </c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15</v>
      </c>
      <c r="AQ57" s="70">
        <f t="shared" si="2"/>
        <v>14.4</v>
      </c>
      <c r="AR57" s="70">
        <f>IFERROR(VLOOKUP(A57,Climatologia_PP!A:U,9+Precipitacion!$E$2,FALSE),"")</f>
        <v>135.50344827586201</v>
      </c>
      <c r="AS57" s="70">
        <f t="shared" si="3"/>
        <v>10.627035830618897</v>
      </c>
      <c r="AT57" s="70">
        <f t="shared" si="4"/>
        <v>21.962540716612388</v>
      </c>
      <c r="AU57" s="70">
        <f t="shared" si="5"/>
        <v>8</v>
      </c>
      <c r="AV57" s="70">
        <f>IFERROR(VLOOKUP(A57,Maximos!A:AQ,8+(Precipitacion!$E$2-1)*3,FALSE),"")</f>
        <v>65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27226</v>
      </c>
      <c r="AX57" s="72">
        <f t="shared" si="6"/>
        <v>-57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0</v>
      </c>
      <c r="S58" s="72">
        <v>0</v>
      </c>
      <c r="T58" s="72">
        <v>0</v>
      </c>
      <c r="U58" s="72">
        <v>0</v>
      </c>
      <c r="V58" s="72">
        <v>1</v>
      </c>
      <c r="W58" s="72">
        <v>0</v>
      </c>
      <c r="X58" s="72">
        <v>0</v>
      </c>
      <c r="Y58" s="72">
        <v>0</v>
      </c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15</v>
      </c>
      <c r="AQ58" s="70">
        <f t="shared" si="2"/>
        <v>1</v>
      </c>
      <c r="AR58" s="70">
        <f>IFERROR(VLOOKUP(A58,Climatologia_PP!A:U,9+Precipitacion!$E$2,FALSE),"")</f>
        <v>92.986666666666665</v>
      </c>
      <c r="AS58" s="70">
        <f t="shared" si="3"/>
        <v>1.0754229997132205</v>
      </c>
      <c r="AT58" s="70">
        <f t="shared" si="4"/>
        <v>2.2225408660739894</v>
      </c>
      <c r="AU58" s="70">
        <f t="shared" si="5"/>
        <v>1</v>
      </c>
      <c r="AV58" s="70">
        <f>IFERROR(VLOOKUP(A58,Maximos!A:AQ,8+(Precipitacion!$E$2-1)*3,FALSE),"")</f>
        <v>86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58" s="72">
        <f t="shared" si="6"/>
        <v>-85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0</v>
      </c>
      <c r="L59" s="72">
        <v>0</v>
      </c>
      <c r="M59" s="72">
        <v>3.7</v>
      </c>
      <c r="N59" s="72">
        <v>0</v>
      </c>
      <c r="O59" s="72">
        <v>0</v>
      </c>
      <c r="P59" s="72">
        <v>0</v>
      </c>
      <c r="Q59" s="72">
        <v>0</v>
      </c>
      <c r="R59" s="72">
        <v>0</v>
      </c>
      <c r="S59" s="72">
        <v>0</v>
      </c>
      <c r="T59" s="72">
        <v>0</v>
      </c>
      <c r="U59" s="72">
        <v>1.3</v>
      </c>
      <c r="V59" s="72">
        <v>2.9</v>
      </c>
      <c r="W59" s="72">
        <v>0</v>
      </c>
      <c r="X59" s="72">
        <v>0</v>
      </c>
      <c r="Y59" s="72">
        <v>0</v>
      </c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15</v>
      </c>
      <c r="AQ59" s="70">
        <f t="shared" si="2"/>
        <v>7.9</v>
      </c>
      <c r="AR59" s="70">
        <f>IFERROR(VLOOKUP(A59,Climatologia_PP!A:U,9+Precipitacion!$E$2,FALSE),"")</f>
        <v>129.69666666666669</v>
      </c>
      <c r="AS59" s="70">
        <f t="shared" si="3"/>
        <v>6.0911357269526327</v>
      </c>
      <c r="AT59" s="70">
        <f t="shared" si="4"/>
        <v>12.58834716903544</v>
      </c>
      <c r="AU59" s="70">
        <f t="shared" si="5"/>
        <v>3.7</v>
      </c>
      <c r="AV59" s="70">
        <f>IFERROR(VLOOKUP(A59,Maximos!A:AQ,8+(Precipitacion!$E$2-1)*3,FALSE),"")</f>
        <v>58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59" s="72">
        <f t="shared" si="6"/>
        <v>-54.3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9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15</v>
      </c>
      <c r="AQ60" s="70">
        <f t="shared" si="2"/>
        <v>9</v>
      </c>
      <c r="AR60" s="70">
        <f>IFERROR(VLOOKUP(A60,Climatologia_PP!A:U,9+Precipitacion!$E$2,FALSE),"")</f>
        <v>292.62068965517238</v>
      </c>
      <c r="AS60" s="70">
        <f t="shared" si="3"/>
        <v>3.0756540183832199</v>
      </c>
      <c r="AT60" s="70">
        <f t="shared" si="4"/>
        <v>6.3563516379919873</v>
      </c>
      <c r="AU60" s="70">
        <f t="shared" si="5"/>
        <v>9</v>
      </c>
      <c r="AV60" s="70">
        <f>IFERROR(VLOOKUP(A60,Maximos!A:AQ,8+(Precipitacion!$E$2-1)*3,FALSE),"")</f>
        <v>95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60" s="72">
        <f t="shared" si="6"/>
        <v>-86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0</v>
      </c>
      <c r="L61" s="72">
        <v>0</v>
      </c>
      <c r="M61" s="72">
        <v>0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>
        <v>0</v>
      </c>
      <c r="U61" s="72">
        <v>0</v>
      </c>
      <c r="V61" s="72">
        <v>2</v>
      </c>
      <c r="W61" s="72">
        <v>0</v>
      </c>
      <c r="X61" s="72">
        <v>0</v>
      </c>
      <c r="Y61" s="72">
        <v>0</v>
      </c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15</v>
      </c>
      <c r="AQ61" s="70">
        <f t="shared" si="2"/>
        <v>2</v>
      </c>
      <c r="AR61" s="70">
        <f>IFERROR(VLOOKUP(A61,Climatologia_PP!A:U,9+Precipitacion!$E$2,FALSE),"")</f>
        <v>153.69999999999999</v>
      </c>
      <c r="AS61" s="70">
        <f t="shared" si="3"/>
        <v>1.3012361743656475</v>
      </c>
      <c r="AT61" s="70">
        <f t="shared" si="4"/>
        <v>2.6892214270223378</v>
      </c>
      <c r="AU61" s="70">
        <f t="shared" si="5"/>
        <v>2</v>
      </c>
      <c r="AV61" s="70">
        <f>IFERROR(VLOOKUP(A61,Maximos!A:AQ,8+(Precipitacion!$E$2-1)*3,FALSE),"")</f>
        <v>70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61" s="72">
        <f t="shared" si="6"/>
        <v>-68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72">
        <v>0</v>
      </c>
      <c r="V62" s="72">
        <v>1.3</v>
      </c>
      <c r="W62" s="72">
        <v>0</v>
      </c>
      <c r="X62" s="72">
        <v>0</v>
      </c>
      <c r="Y62" s="72">
        <v>0</v>
      </c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15</v>
      </c>
      <c r="AQ62" s="70">
        <f t="shared" si="2"/>
        <v>1.3</v>
      </c>
      <c r="AR62" s="70">
        <f>IFERROR(VLOOKUP(A62,Climatologia_PP!A:U,9+Precipitacion!$E$2,FALSE),"")</f>
        <v>142.0333333333333</v>
      </c>
      <c r="AS62" s="70">
        <f t="shared" si="3"/>
        <v>0.91527810373151863</v>
      </c>
      <c r="AT62" s="70">
        <f t="shared" si="4"/>
        <v>1.8915747477118054</v>
      </c>
      <c r="AU62" s="70">
        <f t="shared" si="5"/>
        <v>1.3</v>
      </c>
      <c r="AV62" s="70">
        <f>IFERROR(VLOOKUP(A62,Maximos!A:AQ,8+(Precipitacion!$E$2-1)*3,FALSE),"")</f>
        <v>90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28336</v>
      </c>
      <c r="AX62" s="72">
        <f t="shared" si="6"/>
        <v>-88.7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0</v>
      </c>
      <c r="L63" s="72">
        <v>0</v>
      </c>
      <c r="M63" s="72">
        <v>6</v>
      </c>
      <c r="N63" s="72">
        <v>0</v>
      </c>
      <c r="O63" s="72">
        <v>0</v>
      </c>
      <c r="P63" s="72">
        <v>0</v>
      </c>
      <c r="Q63" s="72">
        <v>0</v>
      </c>
      <c r="R63" s="72">
        <v>0</v>
      </c>
      <c r="S63" s="72">
        <v>6</v>
      </c>
      <c r="T63" s="72">
        <v>0</v>
      </c>
      <c r="U63" s="72">
        <v>0</v>
      </c>
      <c r="V63" s="72">
        <v>17</v>
      </c>
      <c r="W63" s="72">
        <v>0</v>
      </c>
      <c r="X63" s="72">
        <v>0</v>
      </c>
      <c r="Y63" s="72">
        <v>0</v>
      </c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15</v>
      </c>
      <c r="AQ63" s="70">
        <f t="shared" si="2"/>
        <v>29</v>
      </c>
      <c r="AR63" s="70">
        <f>IFERROR(VLOOKUP(A63,Climatologia_PP!A:U,9+Precipitacion!$E$2,FALSE),"")</f>
        <v>188.02068965517239</v>
      </c>
      <c r="AS63" s="70">
        <f t="shared" si="3"/>
        <v>15.423834500972013</v>
      </c>
      <c r="AT63" s="70">
        <f t="shared" si="4"/>
        <v>31.875924635342162</v>
      </c>
      <c r="AU63" s="70">
        <f t="shared" si="5"/>
        <v>17</v>
      </c>
      <c r="AV63" s="70">
        <f>IFERROR(VLOOKUP(A63,Maximos!A:AQ,8+(Precipitacion!$E$2-1)*3,FALSE),"")</f>
        <v>80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26872</v>
      </c>
      <c r="AX63" s="72">
        <f t="shared" si="6"/>
        <v>-63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0</v>
      </c>
      <c r="N64" s="72">
        <v>0</v>
      </c>
      <c r="O64" s="72">
        <v>3</v>
      </c>
      <c r="P64" s="72">
        <v>0</v>
      </c>
      <c r="Q64" s="72">
        <v>0</v>
      </c>
      <c r="R64" s="72">
        <v>0</v>
      </c>
      <c r="S64" s="72">
        <v>0</v>
      </c>
      <c r="T64" s="72">
        <v>0</v>
      </c>
      <c r="U64" s="72">
        <v>16</v>
      </c>
      <c r="V64" s="72">
        <v>0</v>
      </c>
      <c r="W64" s="72">
        <v>0</v>
      </c>
      <c r="X64" s="72">
        <v>0</v>
      </c>
      <c r="Y64" s="72">
        <v>0</v>
      </c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15</v>
      </c>
      <c r="AQ64" s="70">
        <f t="shared" si="2"/>
        <v>19</v>
      </c>
      <c r="AR64" s="70">
        <f>IFERROR(VLOOKUP(A64,Climatologia_PP!A:U,9+Precipitacion!$E$2,FALSE),"")</f>
        <v>354.27407407407401</v>
      </c>
      <c r="AS64" s="70">
        <f t="shared" si="3"/>
        <v>5.3630794321199335</v>
      </c>
      <c r="AT64" s="70">
        <f t="shared" si="4"/>
        <v>11.083697493047861</v>
      </c>
      <c r="AU64" s="70">
        <f t="shared" si="5"/>
        <v>16</v>
      </c>
      <c r="AV64" s="70">
        <f>IFERROR(VLOOKUP(A64,Maximos!A:AQ,8+(Precipitacion!$E$2-1)*3,FALSE),"")</f>
        <v>101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64" s="72">
        <f t="shared" si="6"/>
        <v>-85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0</v>
      </c>
      <c r="U65" s="72">
        <v>0</v>
      </c>
      <c r="V65" s="72">
        <v>8.5</v>
      </c>
      <c r="W65" s="72">
        <v>0</v>
      </c>
      <c r="X65" s="72">
        <v>0</v>
      </c>
      <c r="Y65" s="72">
        <v>0</v>
      </c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15</v>
      </c>
      <c r="AQ65" s="70">
        <f t="shared" si="2"/>
        <v>8.5</v>
      </c>
      <c r="AR65" s="70">
        <f>IFERROR(VLOOKUP(A65,Climatologia_PP!A:U,9+Precipitacion!$E$2,FALSE),"")</f>
        <v>156.2233333333333</v>
      </c>
      <c r="AS65" s="70">
        <f t="shared" si="3"/>
        <v>5.4409285851451994</v>
      </c>
      <c r="AT65" s="70">
        <f t="shared" si="4"/>
        <v>11.244585742633411</v>
      </c>
      <c r="AU65" s="70">
        <f t="shared" si="5"/>
        <v>8.5</v>
      </c>
      <c r="AV65" s="70">
        <f>IFERROR(VLOOKUP(A65,Maximos!A:AQ,8+(Precipitacion!$E$2-1)*3,FALSE),"")</f>
        <v>64.3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44393</v>
      </c>
      <c r="AX65" s="72">
        <f t="shared" si="6"/>
        <v>-55.8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0</v>
      </c>
      <c r="M66" s="72">
        <v>0</v>
      </c>
      <c r="N66" s="72">
        <v>6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15</v>
      </c>
      <c r="AQ66" s="70">
        <f t="shared" si="2"/>
        <v>6</v>
      </c>
      <c r="AR66" s="70">
        <f>IFERROR(VLOOKUP(A66,Climatologia_PP!A:U,9+Precipitacion!$E$2,FALSE),"")</f>
        <v>80.965517241379317</v>
      </c>
      <c r="AS66" s="70">
        <f t="shared" si="3"/>
        <v>7.4105621805792152</v>
      </c>
      <c r="AT66" s="70">
        <f t="shared" si="4"/>
        <v>15.315161839863713</v>
      </c>
      <c r="AU66" s="70">
        <f t="shared" si="5"/>
        <v>6</v>
      </c>
      <c r="AV66" s="70">
        <f>IFERROR(VLOOKUP(A66,Maximos!A:AQ,8+(Precipitacion!$E$2-1)*3,FALSE),"")</f>
        <v>48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66" s="72">
        <f t="shared" si="6"/>
        <v>-42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0</v>
      </c>
      <c r="L67" s="72">
        <v>132.80000000000001</v>
      </c>
      <c r="M67" s="72">
        <v>38.5</v>
      </c>
      <c r="N67" s="72">
        <v>0</v>
      </c>
      <c r="O67" s="72">
        <v>0</v>
      </c>
      <c r="P67" s="72">
        <v>39.5</v>
      </c>
      <c r="Q67" s="72">
        <v>18.5</v>
      </c>
      <c r="R67" s="72">
        <v>8.4</v>
      </c>
      <c r="S67" s="72">
        <v>1.6</v>
      </c>
      <c r="T67" s="72">
        <v>28.4</v>
      </c>
      <c r="U67" s="72">
        <v>13.5</v>
      </c>
      <c r="V67" s="72">
        <v>0</v>
      </c>
      <c r="W67" s="72">
        <v>0</v>
      </c>
      <c r="X67" s="72">
        <v>0</v>
      </c>
      <c r="Y67" s="72">
        <v>0</v>
      </c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0">
        <f t="shared" si="1"/>
        <v>15</v>
      </c>
      <c r="AQ67" s="70">
        <f t="shared" si="2"/>
        <v>281.2</v>
      </c>
      <c r="AR67" s="70">
        <f>IFERROR(VLOOKUP(A67,Climatologia_PP!A:U,9+Precipitacion!$E$2,FALSE),"")</f>
        <v>790.17692307692334</v>
      </c>
      <c r="AS67" s="70">
        <f t="shared" si="3"/>
        <v>35.586966891543263</v>
      </c>
      <c r="AT67" s="70">
        <f t="shared" si="4"/>
        <v>73.546398242522741</v>
      </c>
      <c r="AU67" s="70">
        <f t="shared" si="5"/>
        <v>132.80000000000001</v>
      </c>
      <c r="AV67" s="70">
        <f>IFERROR(VLOOKUP(A67,Maximos!A:AQ,8+(Precipitacion!$E$2-1)*3,FALSE),"")</f>
        <v>195.7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33074</v>
      </c>
      <c r="AX67" s="72">
        <f t="shared" si="6"/>
        <v>-62.899999999999977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7.3</v>
      </c>
      <c r="T68" s="72">
        <v>0</v>
      </c>
      <c r="U68" s="72">
        <v>0</v>
      </c>
      <c r="V68" s="72">
        <v>0</v>
      </c>
      <c r="W68" s="72">
        <v>0</v>
      </c>
      <c r="X68" s="72">
        <v>0</v>
      </c>
      <c r="Y68" s="72">
        <v>0</v>
      </c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15</v>
      </c>
      <c r="AQ68" s="70">
        <f t="shared" si="2"/>
        <v>7.3</v>
      </c>
      <c r="AR68" s="70">
        <f>IFERROR(VLOOKUP(A68,Climatologia_PP!A:U,9+Precipitacion!$E$2,FALSE),"")</f>
        <v>184.25517241379299</v>
      </c>
      <c r="AS68" s="70">
        <f t="shared" si="3"/>
        <v>3.961896919564325</v>
      </c>
      <c r="AT68" s="70">
        <f t="shared" si="4"/>
        <v>8.1879203004329373</v>
      </c>
      <c r="AU68" s="70">
        <f t="shared" si="5"/>
        <v>7.3</v>
      </c>
      <c r="AV68" s="70">
        <f>IFERROR(VLOOKUP(A68,Maximos!A:AQ,8+(Precipitacion!$E$2-1)*3,FALSE),"")</f>
        <v>94.4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68" s="72">
        <f t="shared" si="6"/>
        <v>-87.100000000000009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0</v>
      </c>
      <c r="M69" s="72">
        <v>0</v>
      </c>
      <c r="N69" s="72">
        <v>3</v>
      </c>
      <c r="O69" s="72">
        <v>0</v>
      </c>
      <c r="P69" s="72">
        <v>0</v>
      </c>
      <c r="Q69" s="72">
        <v>0</v>
      </c>
      <c r="R69" s="72">
        <v>0</v>
      </c>
      <c r="S69" s="72">
        <v>0</v>
      </c>
      <c r="T69" s="72">
        <v>0</v>
      </c>
      <c r="U69" s="72">
        <v>0</v>
      </c>
      <c r="V69" s="72">
        <v>0</v>
      </c>
      <c r="W69" s="72">
        <v>0</v>
      </c>
      <c r="X69" s="72">
        <v>0</v>
      </c>
      <c r="Y69" s="72">
        <v>0</v>
      </c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15</v>
      </c>
      <c r="AQ69" s="70">
        <f t="shared" ref="AQ69:AQ132" si="8">IF(AP69&gt;0,SUM(K69:AO69),"")</f>
        <v>3</v>
      </c>
      <c r="AR69" s="70">
        <f>IFERROR(VLOOKUP(A69,Climatologia_PP!A:U,9+Precipitacion!$E$2,FALSE),"")</f>
        <v>175.12758620689661</v>
      </c>
      <c r="AS69" s="70">
        <f t="shared" ref="AS69:AS132" si="9">IFERROR((AQ69/AR69)*100,"")</f>
        <v>1.7130368007560983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3.5402760548959367</v>
      </c>
      <c r="AU69" s="70">
        <f t="shared" ref="AU69:AU132" si="11">IF(AP69&gt;0,MAX(K69:AO69),"")</f>
        <v>3</v>
      </c>
      <c r="AV69" s="70">
        <f>IFERROR(VLOOKUP(A69,Maximos!A:AQ,8+(Precipitacion!$E$2-1)*3,FALSE),"")</f>
        <v>72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38189</v>
      </c>
      <c r="AX69" s="72">
        <f t="shared" ref="AX69:AX132" si="12">IFERROR(AU69-AV69,"NA")</f>
        <v>-69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1.6</v>
      </c>
      <c r="Q70" s="72">
        <v>0</v>
      </c>
      <c r="R70" s="72">
        <v>0</v>
      </c>
      <c r="S70" s="72">
        <v>8.5</v>
      </c>
      <c r="T70" s="72">
        <v>0</v>
      </c>
      <c r="U70" s="72">
        <v>1.5</v>
      </c>
      <c r="V70" s="72">
        <v>1</v>
      </c>
      <c r="W70" s="72">
        <v>0</v>
      </c>
      <c r="X70" s="72">
        <v>0</v>
      </c>
      <c r="Y70" s="72">
        <v>0</v>
      </c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15</v>
      </c>
      <c r="AQ70" s="70">
        <f t="shared" si="8"/>
        <v>12.6</v>
      </c>
      <c r="AR70" s="70">
        <f>IFERROR(VLOOKUP(A70,Climatologia_PP!A:U,9+Precipitacion!$E$2,FALSE),"")</f>
        <v>189.89999999999989</v>
      </c>
      <c r="AS70" s="70">
        <f t="shared" si="9"/>
        <v>6.635071090047397</v>
      </c>
      <c r="AT70" s="70">
        <f t="shared" si="10"/>
        <v>13.712480252764621</v>
      </c>
      <c r="AU70" s="70">
        <f t="shared" si="11"/>
        <v>8.5</v>
      </c>
      <c r="AV70" s="70">
        <f>IFERROR(VLOOKUP(A70,Maximos!A:AQ,8+(Precipitacion!$E$2-1)*3,FALSE),"")</f>
        <v>45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70" s="72">
        <f t="shared" si="12"/>
        <v>-36.5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0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0</v>
      </c>
      <c r="T71" s="72">
        <v>0</v>
      </c>
      <c r="U71" s="72">
        <v>0</v>
      </c>
      <c r="V71" s="72">
        <v>0</v>
      </c>
      <c r="W71" s="72">
        <v>0</v>
      </c>
      <c r="X71" s="72">
        <v>0</v>
      </c>
      <c r="Y71" s="72">
        <v>0</v>
      </c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15</v>
      </c>
      <c r="AQ71" s="70">
        <f t="shared" si="8"/>
        <v>0</v>
      </c>
      <c r="AR71" s="70">
        <f>IFERROR(VLOOKUP(A71,Climatologia_PP!A:U,9+Precipitacion!$E$2,FALSE),"")</f>
        <v>118.83793103448281</v>
      </c>
      <c r="AS71" s="70">
        <f t="shared" si="9"/>
        <v>0</v>
      </c>
      <c r="AT71" s="70">
        <f t="shared" si="10"/>
        <v>0</v>
      </c>
      <c r="AU71" s="70">
        <f t="shared" si="11"/>
        <v>0</v>
      </c>
      <c r="AV71" s="70">
        <f>IFERROR(VLOOKUP(A71,Maximos!A:AQ,8+(Precipitacion!$E$2-1)*3,FALSE),"")</f>
        <v>60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1" s="72">
        <f t="shared" si="12"/>
        <v>-60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5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15</v>
      </c>
      <c r="AQ72" s="70">
        <f t="shared" si="8"/>
        <v>5</v>
      </c>
      <c r="AR72" s="70">
        <f>IFERROR(VLOOKUP(A72,Climatologia_PP!A:U,9+Precipitacion!$E$2,FALSE),"")</f>
        <v>222.33333333333329</v>
      </c>
      <c r="AS72" s="70">
        <f t="shared" si="9"/>
        <v>2.248875562218891</v>
      </c>
      <c r="AT72" s="70">
        <f t="shared" si="10"/>
        <v>4.6476761619190414</v>
      </c>
      <c r="AU72" s="70">
        <f t="shared" si="11"/>
        <v>5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>
        <v>0</v>
      </c>
      <c r="U73" s="72">
        <v>0</v>
      </c>
      <c r="V73" s="72">
        <v>0</v>
      </c>
      <c r="W73" s="72">
        <v>0</v>
      </c>
      <c r="X73" s="72">
        <v>0</v>
      </c>
      <c r="Y73" s="72">
        <v>0</v>
      </c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15</v>
      </c>
      <c r="AQ73" s="70">
        <f t="shared" si="8"/>
        <v>0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0</v>
      </c>
      <c r="AV73" s="70">
        <f>IFERROR(VLOOKUP(A73,Maximos!A:AQ,8+(Precipitacion!$E$2-1)*3,FALSE),"")</f>
        <v>76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73" s="72">
        <f t="shared" si="12"/>
        <v>-76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1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0</v>
      </c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15</v>
      </c>
      <c r="AQ74" s="70">
        <f t="shared" si="8"/>
        <v>1</v>
      </c>
      <c r="AR74" s="70">
        <f>IFERROR(VLOOKUP(A74,Climatologia_PP!A:U,9+Precipitacion!$E$2,FALSE),"")</f>
        <v>205.76333333333329</v>
      </c>
      <c r="AS74" s="70">
        <f t="shared" si="9"/>
        <v>0.48599523724667509</v>
      </c>
      <c r="AT74" s="70">
        <f t="shared" si="10"/>
        <v>1.0043901569764619</v>
      </c>
      <c r="AU74" s="70">
        <f t="shared" si="11"/>
        <v>1</v>
      </c>
      <c r="AV74" s="70">
        <f>IFERROR(VLOOKUP(A74,Maximos!A:AQ,8+(Precipitacion!$E$2-1)*3,FALSE),"")</f>
        <v>106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41101</v>
      </c>
      <c r="AX74" s="72">
        <f t="shared" si="12"/>
        <v>-105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20</v>
      </c>
      <c r="L75" s="72">
        <v>26</v>
      </c>
      <c r="M75" s="72">
        <v>10</v>
      </c>
      <c r="N75" s="72">
        <v>0</v>
      </c>
      <c r="O75" s="72">
        <v>0</v>
      </c>
      <c r="P75" s="72">
        <v>0</v>
      </c>
      <c r="Q75" s="72">
        <v>0</v>
      </c>
      <c r="R75" s="72">
        <v>14</v>
      </c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8</v>
      </c>
      <c r="AQ75" s="70">
        <f t="shared" si="8"/>
        <v>70</v>
      </c>
      <c r="AR75" s="70">
        <f>IFERROR(VLOOKUP(A75,Climatologia_PP!A:U,9+Precipitacion!$E$2,FALSE),"")</f>
        <v>502.13793103448268</v>
      </c>
      <c r="AS75" s="70">
        <f t="shared" si="9"/>
        <v>13.940392803186377</v>
      </c>
      <c r="AT75" s="70">
        <f t="shared" si="10"/>
        <v>54.019022112347216</v>
      </c>
      <c r="AU75" s="70">
        <f t="shared" si="11"/>
        <v>26</v>
      </c>
      <c r="AV75" s="70">
        <f>IFERROR(VLOOKUP(A75,Maximos!A:AQ,8+(Precipitacion!$E$2-1)*3,FALSE),"")</f>
        <v>198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32331</v>
      </c>
      <c r="AX75" s="72">
        <f t="shared" si="12"/>
        <v>-172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0</v>
      </c>
      <c r="M76" s="72">
        <v>9</v>
      </c>
      <c r="N76" s="72">
        <v>0</v>
      </c>
      <c r="O76" s="72">
        <v>0</v>
      </c>
      <c r="P76" s="72">
        <v>11</v>
      </c>
      <c r="Q76" s="72">
        <v>0</v>
      </c>
      <c r="R76" s="72">
        <v>0</v>
      </c>
      <c r="S76" s="72">
        <v>6</v>
      </c>
      <c r="T76" s="72">
        <v>0</v>
      </c>
      <c r="U76" s="72">
        <v>0</v>
      </c>
      <c r="V76" s="72">
        <v>0</v>
      </c>
      <c r="W76" s="72">
        <v>0</v>
      </c>
      <c r="X76" s="72">
        <v>0</v>
      </c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14</v>
      </c>
      <c r="AQ76" s="70">
        <f t="shared" si="8"/>
        <v>26</v>
      </c>
      <c r="AR76" s="70">
        <f>IFERROR(VLOOKUP(A76,Climatologia_PP!A:U,9+Precipitacion!$E$2,FALSE),"")</f>
        <v>336.37931034482762</v>
      </c>
      <c r="AS76" s="70">
        <f t="shared" si="9"/>
        <v>7.7293695540748333</v>
      </c>
      <c r="AT76" s="70">
        <f t="shared" si="10"/>
        <v>17.115032584022842</v>
      </c>
      <c r="AU76" s="70">
        <f t="shared" si="11"/>
        <v>11</v>
      </c>
      <c r="AV76" s="70">
        <f>IFERROR(VLOOKUP(A76,Maximos!A:AQ,8+(Precipitacion!$E$2-1)*3,FALSE),"")</f>
        <v>128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35265</v>
      </c>
      <c r="AX76" s="72">
        <f t="shared" si="12"/>
        <v>-117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2</v>
      </c>
      <c r="N77" s="72">
        <v>0</v>
      </c>
      <c r="O77" s="72">
        <v>0</v>
      </c>
      <c r="P77" s="72">
        <v>0</v>
      </c>
      <c r="Q77" s="72">
        <v>0</v>
      </c>
      <c r="R77" s="72">
        <v>0</v>
      </c>
      <c r="S77" s="72">
        <v>5.3</v>
      </c>
      <c r="T77" s="72">
        <v>0</v>
      </c>
      <c r="U77" s="72">
        <v>1.2</v>
      </c>
      <c r="V77" s="72">
        <v>0</v>
      </c>
      <c r="W77" s="72">
        <v>0</v>
      </c>
      <c r="X77" s="72">
        <v>0</v>
      </c>
      <c r="Y77" s="72">
        <v>0</v>
      </c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15</v>
      </c>
      <c r="AQ77" s="70">
        <f t="shared" si="8"/>
        <v>8.5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5.3</v>
      </c>
      <c r="AV77" s="70">
        <f>IFERROR(VLOOKUP(A77,Maximos!A:AQ,8+(Precipitacion!$E$2-1)*3,FALSE),"")</f>
        <v>80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77" s="72">
        <f t="shared" si="12"/>
        <v>-74.7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150.58620689655169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80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43307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19</v>
      </c>
      <c r="L79" s="72"/>
      <c r="M79" s="72">
        <v>18</v>
      </c>
      <c r="N79" s="72">
        <v>0</v>
      </c>
      <c r="O79" s="72">
        <v>0</v>
      </c>
      <c r="P79" s="72">
        <v>0</v>
      </c>
      <c r="Q79" s="72">
        <v>0</v>
      </c>
      <c r="R79" s="72">
        <v>52</v>
      </c>
      <c r="S79" s="72">
        <v>0</v>
      </c>
      <c r="T79" s="72">
        <v>0</v>
      </c>
      <c r="U79" s="72">
        <v>0</v>
      </c>
      <c r="V79" s="72">
        <v>3</v>
      </c>
      <c r="W79" s="72">
        <v>0</v>
      </c>
      <c r="X79" s="72">
        <v>0</v>
      </c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13</v>
      </c>
      <c r="AQ79" s="70">
        <f t="shared" si="8"/>
        <v>92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52</v>
      </c>
      <c r="AV79" s="70">
        <f>IFERROR(VLOOKUP(A79,Maximos!A:AQ,8+(Precipitacion!$E$2-1)*3,FALSE),"")</f>
        <v>127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41486</v>
      </c>
      <c r="AX79" s="72">
        <f t="shared" si="12"/>
        <v>-75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0</v>
      </c>
      <c r="M80" s="72">
        <v>2</v>
      </c>
      <c r="N80" s="72">
        <v>0</v>
      </c>
      <c r="O80" s="72">
        <v>4</v>
      </c>
      <c r="P80" s="72">
        <v>0</v>
      </c>
      <c r="Q80" s="72">
        <v>0</v>
      </c>
      <c r="R80" s="72">
        <v>0</v>
      </c>
      <c r="S80" s="72">
        <v>0</v>
      </c>
      <c r="T80" s="72">
        <v>0</v>
      </c>
      <c r="U80" s="72">
        <v>0</v>
      </c>
      <c r="V80" s="72">
        <v>7</v>
      </c>
      <c r="W80" s="72">
        <v>0</v>
      </c>
      <c r="X80" s="72">
        <v>0</v>
      </c>
      <c r="Y80" s="72">
        <v>7</v>
      </c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15</v>
      </c>
      <c r="AQ80" s="70">
        <f t="shared" si="8"/>
        <v>20</v>
      </c>
      <c r="AR80" s="70">
        <f>IFERROR(VLOOKUP(A80,Climatologia_PP!A:U,9+Precipitacion!$E$2,FALSE),"")</f>
        <v>323.33793103448272</v>
      </c>
      <c r="AS80" s="70">
        <f t="shared" si="9"/>
        <v>6.1854790546881668</v>
      </c>
      <c r="AT80" s="70">
        <f t="shared" si="10"/>
        <v>12.783323379688879</v>
      </c>
      <c r="AU80" s="70">
        <f t="shared" si="11"/>
        <v>7</v>
      </c>
      <c r="AV80" s="70">
        <f>IFERROR(VLOOKUP(A80,Maximos!A:AQ,8+(Precipitacion!$E$2-1)*3,FALSE),"")</f>
        <v>105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34890</v>
      </c>
      <c r="AX80" s="72">
        <f t="shared" si="12"/>
        <v>-98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0</v>
      </c>
      <c r="L81" s="72">
        <v>69</v>
      </c>
      <c r="M81" s="72">
        <v>23</v>
      </c>
      <c r="N81" s="72">
        <v>0</v>
      </c>
      <c r="O81" s="72">
        <v>0</v>
      </c>
      <c r="P81" s="72">
        <v>0</v>
      </c>
      <c r="Q81" s="72">
        <v>0</v>
      </c>
      <c r="R81" s="72">
        <v>0</v>
      </c>
      <c r="S81" s="72">
        <v>0</v>
      </c>
      <c r="T81" s="72">
        <v>0</v>
      </c>
      <c r="U81" s="72">
        <v>17</v>
      </c>
      <c r="V81" s="72">
        <v>3</v>
      </c>
      <c r="W81" s="72">
        <v>0</v>
      </c>
      <c r="X81" s="72">
        <v>0</v>
      </c>
      <c r="Y81" s="72">
        <v>0</v>
      </c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15</v>
      </c>
      <c r="AQ81" s="70">
        <f t="shared" si="8"/>
        <v>112</v>
      </c>
      <c r="AR81" s="70">
        <f>IFERROR(VLOOKUP(A81,Climatologia_PP!A:U,9+Precipitacion!$E$2,FALSE),"")</f>
        <v>163.58620689655169</v>
      </c>
      <c r="AS81" s="70">
        <f t="shared" si="9"/>
        <v>68.465430016863422</v>
      </c>
      <c r="AT81" s="70">
        <f t="shared" si="10"/>
        <v>141.49522203485108</v>
      </c>
      <c r="AU81" s="70">
        <f t="shared" si="11"/>
        <v>69</v>
      </c>
      <c r="AV81" s="70">
        <f>IFERROR(VLOOKUP(A81,Maximos!A:AQ,8+(Precipitacion!$E$2-1)*3,FALSE),"")</f>
        <v>115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38914</v>
      </c>
      <c r="AX81" s="72">
        <f t="shared" si="12"/>
        <v>-46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0</v>
      </c>
      <c r="L82" s="72">
        <v>6</v>
      </c>
      <c r="M82" s="72">
        <v>65</v>
      </c>
      <c r="N82" s="72">
        <v>2</v>
      </c>
      <c r="O82" s="72">
        <v>0</v>
      </c>
      <c r="P82" s="72">
        <v>3</v>
      </c>
      <c r="Q82" s="72">
        <v>0</v>
      </c>
      <c r="R82" s="72">
        <v>25</v>
      </c>
      <c r="S82" s="72">
        <v>5</v>
      </c>
      <c r="T82" s="72">
        <v>0</v>
      </c>
      <c r="U82" s="72">
        <v>0</v>
      </c>
      <c r="V82" s="72">
        <v>55</v>
      </c>
      <c r="W82" s="72">
        <v>0</v>
      </c>
      <c r="X82" s="72">
        <v>4</v>
      </c>
      <c r="Y82" s="72">
        <v>0</v>
      </c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15</v>
      </c>
      <c r="AQ82" s="70">
        <f t="shared" si="8"/>
        <v>165</v>
      </c>
      <c r="AR82" s="70">
        <f>IFERROR(VLOOKUP(A82,Climatologia_PP!A:U,9+Precipitacion!$E$2,FALSE),"")</f>
        <v>304.62068965517238</v>
      </c>
      <c r="AS82" s="70">
        <f t="shared" si="9"/>
        <v>54.165723341634596</v>
      </c>
      <c r="AT82" s="70">
        <f t="shared" si="10"/>
        <v>111.94249490604483</v>
      </c>
      <c r="AU82" s="70">
        <f t="shared" si="11"/>
        <v>65</v>
      </c>
      <c r="AV82" s="70">
        <f>IFERROR(VLOOKUP(A82,Maximos!A:AQ,8+(Precipitacion!$E$2-1)*3,FALSE),"")</f>
        <v>90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40363</v>
      </c>
      <c r="AX82" s="72">
        <f t="shared" si="12"/>
        <v>-25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491.72692307692307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120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40361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0</v>
      </c>
      <c r="L84" s="72">
        <v>8</v>
      </c>
      <c r="M84" s="72">
        <v>4</v>
      </c>
      <c r="N84" s="72">
        <v>0</v>
      </c>
      <c r="O84" s="72">
        <v>0</v>
      </c>
      <c r="P84" s="72">
        <v>0</v>
      </c>
      <c r="Q84" s="72">
        <v>0</v>
      </c>
      <c r="R84" s="72">
        <v>73</v>
      </c>
      <c r="S84" s="72">
        <v>0</v>
      </c>
      <c r="T84" s="72">
        <v>0</v>
      </c>
      <c r="U84" s="72">
        <v>0</v>
      </c>
      <c r="V84" s="72">
        <v>2</v>
      </c>
      <c r="W84" s="72">
        <v>0</v>
      </c>
      <c r="X84" s="72">
        <v>0</v>
      </c>
      <c r="Y84" s="72">
        <v>0</v>
      </c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15</v>
      </c>
      <c r="AQ84" s="70">
        <f t="shared" si="8"/>
        <v>87</v>
      </c>
      <c r="AR84" s="70">
        <f>IFERROR(VLOOKUP(A84,Climatologia_PP!A:U,9+Precipitacion!$E$2,FALSE),"")</f>
        <v>455.06896551724139</v>
      </c>
      <c r="AS84" s="70">
        <f t="shared" si="9"/>
        <v>19.117981359399863</v>
      </c>
      <c r="AT84" s="70">
        <f t="shared" si="10"/>
        <v>39.510494809426383</v>
      </c>
      <c r="AU84" s="70">
        <f t="shared" si="11"/>
        <v>73</v>
      </c>
      <c r="AV84" s="70">
        <f>IFERROR(VLOOKUP(A84,Maximos!A:AQ,8+(Precipitacion!$E$2-1)*3,FALSE),"")</f>
        <v>155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84" s="72">
        <f t="shared" si="12"/>
        <v>-82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0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>
        <v>0</v>
      </c>
      <c r="S85" s="72">
        <v>0</v>
      </c>
      <c r="T85" s="72">
        <v>0</v>
      </c>
      <c r="U85" s="72">
        <v>0</v>
      </c>
      <c r="V85" s="72">
        <v>0</v>
      </c>
      <c r="W85" s="72">
        <v>0</v>
      </c>
      <c r="X85" s="72">
        <v>0</v>
      </c>
      <c r="Y85" s="72">
        <v>0</v>
      </c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15</v>
      </c>
      <c r="AQ85" s="70">
        <f t="shared" si="8"/>
        <v>0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0</v>
      </c>
      <c r="AV85" s="70">
        <f>IFERROR(VLOOKUP(A85,Maximos!A:AQ,8+(Precipitacion!$E$2-1)*3,FALSE),"")</f>
        <v>58.6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45865</v>
      </c>
      <c r="AX85" s="72">
        <f t="shared" si="12"/>
        <v>-58.6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0</v>
      </c>
      <c r="L86" s="72">
        <v>0</v>
      </c>
      <c r="M86" s="72">
        <v>0</v>
      </c>
      <c r="N86" s="72">
        <v>0</v>
      </c>
      <c r="O86" s="72">
        <v>0</v>
      </c>
      <c r="P86" s="72">
        <v>0</v>
      </c>
      <c r="Q86" s="72">
        <v>0</v>
      </c>
      <c r="R86" s="72">
        <v>9</v>
      </c>
      <c r="S86" s="72">
        <v>4</v>
      </c>
      <c r="T86" s="72">
        <v>0</v>
      </c>
      <c r="U86" s="72">
        <v>17</v>
      </c>
      <c r="V86" s="72">
        <v>0</v>
      </c>
      <c r="W86" s="72">
        <v>0</v>
      </c>
      <c r="X86" s="72">
        <v>0</v>
      </c>
      <c r="Y86" s="72">
        <v>0</v>
      </c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15</v>
      </c>
      <c r="AQ86" s="70">
        <f t="shared" si="8"/>
        <v>30</v>
      </c>
      <c r="AR86" s="70">
        <f>IFERROR(VLOOKUP(A86,Climatologia_PP!A:U,9+Precipitacion!$E$2,FALSE),"")</f>
        <v>300.91666666666669</v>
      </c>
      <c r="AS86" s="70">
        <f t="shared" si="9"/>
        <v>9.9695375242315141</v>
      </c>
      <c r="AT86" s="70">
        <f t="shared" si="10"/>
        <v>20.603710883411797</v>
      </c>
      <c r="AU86" s="70">
        <f t="shared" si="11"/>
        <v>17</v>
      </c>
      <c r="AV86" s="70">
        <f>IFERROR(VLOOKUP(A86,Maximos!A:AQ,8+(Precipitacion!$E$2-1)*3,FALSE),"")</f>
        <v>135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86" s="72">
        <f t="shared" si="12"/>
        <v>-118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>
        <v>0</v>
      </c>
      <c r="O87" s="72">
        <v>0</v>
      </c>
      <c r="P87" s="72">
        <v>0</v>
      </c>
      <c r="Q87" s="72">
        <v>0</v>
      </c>
      <c r="R87" s="72">
        <v>0</v>
      </c>
      <c r="S87" s="72">
        <v>0</v>
      </c>
      <c r="T87" s="72">
        <v>0</v>
      </c>
      <c r="U87" s="72">
        <v>0</v>
      </c>
      <c r="V87" s="72">
        <v>0</v>
      </c>
      <c r="W87" s="72">
        <v>0</v>
      </c>
      <c r="X87" s="72">
        <v>0</v>
      </c>
      <c r="Y87" s="72">
        <v>0</v>
      </c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15</v>
      </c>
      <c r="AQ87" s="70">
        <f t="shared" si="8"/>
        <v>0</v>
      </c>
      <c r="AR87" s="70">
        <f>IFERROR(VLOOKUP(A87,Climatologia_PP!A:U,9+Precipitacion!$E$2,FALSE),"")</f>
        <v>183.97241379310341</v>
      </c>
      <c r="AS87" s="70">
        <f t="shared" si="9"/>
        <v>0</v>
      </c>
      <c r="AT87" s="70">
        <f t="shared" si="10"/>
        <v>0</v>
      </c>
      <c r="AU87" s="70">
        <f t="shared" si="11"/>
        <v>0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0</v>
      </c>
      <c r="M88" s="72">
        <v>3.2</v>
      </c>
      <c r="N88" s="72">
        <v>4</v>
      </c>
      <c r="O88" s="72">
        <v>0</v>
      </c>
      <c r="P88" s="72">
        <v>0</v>
      </c>
      <c r="Q88" s="72">
        <v>0</v>
      </c>
      <c r="R88" s="72">
        <v>0</v>
      </c>
      <c r="S88" s="72">
        <v>0.5</v>
      </c>
      <c r="T88" s="72">
        <v>0</v>
      </c>
      <c r="U88" s="72">
        <v>5.7</v>
      </c>
      <c r="V88" s="72">
        <v>5.5</v>
      </c>
      <c r="W88" s="72">
        <v>0</v>
      </c>
      <c r="X88" s="72">
        <v>0</v>
      </c>
      <c r="Y88" s="72">
        <v>0</v>
      </c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15</v>
      </c>
      <c r="AQ88" s="70">
        <f t="shared" si="8"/>
        <v>18.899999999999999</v>
      </c>
      <c r="AR88" s="70">
        <f>IFERROR(VLOOKUP(A88,Climatologia_PP!A:U,9+Precipitacion!$E$2,FALSE),"")</f>
        <v>367.32758620689663</v>
      </c>
      <c r="AS88" s="70">
        <f t="shared" si="9"/>
        <v>5.1452710631307195</v>
      </c>
      <c r="AT88" s="70">
        <f t="shared" si="10"/>
        <v>10.63356019713682</v>
      </c>
      <c r="AU88" s="70">
        <f t="shared" si="11"/>
        <v>5.7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15</v>
      </c>
      <c r="L89" s="72">
        <v>3</v>
      </c>
      <c r="M89" s="72">
        <v>0</v>
      </c>
      <c r="N89" s="72">
        <v>0</v>
      </c>
      <c r="O89" s="72">
        <v>0</v>
      </c>
      <c r="P89" s="72">
        <v>0</v>
      </c>
      <c r="Q89" s="72">
        <v>0</v>
      </c>
      <c r="R89" s="72">
        <v>59</v>
      </c>
      <c r="S89" s="72">
        <v>0</v>
      </c>
      <c r="T89" s="72">
        <v>0</v>
      </c>
      <c r="U89" s="72">
        <v>2</v>
      </c>
      <c r="V89" s="72">
        <v>97</v>
      </c>
      <c r="W89" s="72">
        <v>0</v>
      </c>
      <c r="X89" s="72">
        <v>0</v>
      </c>
      <c r="Y89" s="72">
        <v>0</v>
      </c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15</v>
      </c>
      <c r="AQ89" s="70">
        <f t="shared" si="8"/>
        <v>176</v>
      </c>
      <c r="AR89" s="70">
        <f>IFERROR(VLOOKUP(A89,Climatologia_PP!A:U,9+Precipitacion!$E$2,FALSE),"")</f>
        <v>354.71428571428572</v>
      </c>
      <c r="AS89" s="70">
        <f t="shared" si="9"/>
        <v>49.617398308497783</v>
      </c>
      <c r="AT89" s="70">
        <f t="shared" si="10"/>
        <v>102.54262317089541</v>
      </c>
      <c r="AU89" s="70">
        <f t="shared" si="11"/>
        <v>97</v>
      </c>
      <c r="AV89" s="70">
        <f>IFERROR(VLOOKUP(A89,Maximos!A:AQ,8+(Precipitacion!$E$2-1)*3,FALSE),"")</f>
        <v>148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27962</v>
      </c>
      <c r="AX89" s="72">
        <f t="shared" si="12"/>
        <v>-51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0.4</v>
      </c>
      <c r="N90" s="72">
        <v>0</v>
      </c>
      <c r="O90" s="72">
        <v>0</v>
      </c>
      <c r="P90" s="72">
        <v>0</v>
      </c>
      <c r="Q90" s="72">
        <v>0</v>
      </c>
      <c r="R90" s="72">
        <v>0</v>
      </c>
      <c r="S90" s="72">
        <v>0</v>
      </c>
      <c r="T90" s="72">
        <v>0</v>
      </c>
      <c r="U90" s="72">
        <v>0</v>
      </c>
      <c r="V90" s="72">
        <v>0</v>
      </c>
      <c r="W90" s="72">
        <v>0</v>
      </c>
      <c r="X90" s="72">
        <v>0</v>
      </c>
      <c r="Y90" s="72">
        <v>0</v>
      </c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15</v>
      </c>
      <c r="AQ90" s="70">
        <f t="shared" si="8"/>
        <v>0.4</v>
      </c>
      <c r="AR90" s="70">
        <f>IFERROR(VLOOKUP(A90,Climatologia_PP!A:U,9+Precipitacion!$E$2,FALSE),"")</f>
        <v>139.7928571428572</v>
      </c>
      <c r="AS90" s="70">
        <f t="shared" si="9"/>
        <v>0.28613765264932794</v>
      </c>
      <c r="AT90" s="70">
        <f t="shared" si="10"/>
        <v>0.59135114880861117</v>
      </c>
      <c r="AU90" s="70">
        <f t="shared" si="11"/>
        <v>0.4</v>
      </c>
      <c r="AV90" s="70">
        <f>IFERROR(VLOOKUP(A90,Maximos!A:AQ,8+(Precipitacion!$E$2-1)*3,FALSE),"")</f>
        <v>88.9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44764</v>
      </c>
      <c r="AX90" s="72">
        <f t="shared" si="12"/>
        <v>-88.5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86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86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203.10344827586209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86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86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86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52.2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45476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86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4.3</v>
      </c>
      <c r="M97" s="72">
        <v>16.2</v>
      </c>
      <c r="N97" s="72">
        <v>0</v>
      </c>
      <c r="O97" s="72">
        <v>0</v>
      </c>
      <c r="P97" s="72">
        <v>0</v>
      </c>
      <c r="Q97" s="72">
        <v>0</v>
      </c>
      <c r="R97" s="72">
        <v>7.9</v>
      </c>
      <c r="S97" s="72">
        <v>0</v>
      </c>
      <c r="T97" s="72">
        <v>0</v>
      </c>
      <c r="U97" s="72">
        <v>0</v>
      </c>
      <c r="V97" s="72">
        <v>47.8</v>
      </c>
      <c r="W97" s="72">
        <v>0</v>
      </c>
      <c r="X97" s="72">
        <v>0</v>
      </c>
      <c r="Y97" s="72">
        <v>0</v>
      </c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86"/>
      <c r="AP97" s="70">
        <f t="shared" si="7"/>
        <v>15</v>
      </c>
      <c r="AQ97" s="70">
        <f t="shared" si="8"/>
        <v>76.199999999999989</v>
      </c>
      <c r="AR97" s="70">
        <f>IFERROR(VLOOKUP(A97,Climatologia_PP!A:U,9+Precipitacion!$E$2,FALSE),"")</f>
        <v>166.1</v>
      </c>
      <c r="AS97" s="70">
        <f t="shared" si="9"/>
        <v>45.875978326309443</v>
      </c>
      <c r="AT97" s="70">
        <f t="shared" si="10"/>
        <v>94.810355207706195</v>
      </c>
      <c r="AU97" s="70">
        <f t="shared" si="11"/>
        <v>47.8</v>
      </c>
      <c r="AV97" s="70">
        <f>IFERROR(VLOOKUP(A97,Maximos!A:AQ,8+(Precipitacion!$E$2-1)*3,FALSE),"")</f>
        <v>135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97" s="72">
        <f t="shared" si="12"/>
        <v>-87.2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1.4</v>
      </c>
      <c r="M98" s="72"/>
      <c r="N98" s="72"/>
      <c r="O98" s="72"/>
      <c r="P98" s="72">
        <v>0</v>
      </c>
      <c r="Q98" s="72">
        <v>0</v>
      </c>
      <c r="R98" s="72">
        <v>0</v>
      </c>
      <c r="S98" s="72">
        <v>0</v>
      </c>
      <c r="T98" s="72">
        <v>0</v>
      </c>
      <c r="U98" s="72">
        <v>5</v>
      </c>
      <c r="V98" s="72">
        <v>0.8</v>
      </c>
      <c r="W98" s="72">
        <v>0</v>
      </c>
      <c r="X98" s="72">
        <v>0</v>
      </c>
      <c r="Y98" s="72">
        <v>0</v>
      </c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86"/>
      <c r="AP98" s="70">
        <f t="shared" si="7"/>
        <v>12</v>
      </c>
      <c r="AQ98" s="70">
        <f t="shared" si="8"/>
        <v>7.2</v>
      </c>
      <c r="AR98" s="70">
        <f>IFERROR(VLOOKUP(A98,Climatologia_PP!A:U,9+Precipitacion!$E$2,FALSE),"")</f>
        <v>126.19199999999999</v>
      </c>
      <c r="AS98" s="70">
        <f t="shared" si="9"/>
        <v>5.7055914796500575</v>
      </c>
      <c r="AT98" s="70">
        <f t="shared" si="10"/>
        <v>14.739444655762648</v>
      </c>
      <c r="AU98" s="70">
        <f t="shared" si="11"/>
        <v>5</v>
      </c>
      <c r="AV98" s="70">
        <f>IFERROR(VLOOKUP(A98,Maximos!A:AQ,8+(Precipitacion!$E$2-1)*3,FALSE),"")</f>
        <v>76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98" s="72">
        <f t="shared" si="12"/>
        <v>-71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11</v>
      </c>
      <c r="S99" s="72">
        <v>0</v>
      </c>
      <c r="T99" s="72">
        <v>0</v>
      </c>
      <c r="U99" s="72">
        <v>0</v>
      </c>
      <c r="V99" s="72">
        <v>0</v>
      </c>
      <c r="W99" s="72">
        <v>0</v>
      </c>
      <c r="X99" s="72">
        <v>0</v>
      </c>
      <c r="Y99" s="72">
        <v>0</v>
      </c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86"/>
      <c r="AP99" s="70">
        <f t="shared" si="7"/>
        <v>15</v>
      </c>
      <c r="AQ99" s="70">
        <f t="shared" si="8"/>
        <v>11</v>
      </c>
      <c r="AR99" s="70">
        <f>IFERROR(VLOOKUP(A99,Climatologia_PP!A:U,9+Precipitacion!$E$2,FALSE),"")</f>
        <v>254.94827586206901</v>
      </c>
      <c r="AS99" s="70">
        <f t="shared" si="9"/>
        <v>4.3146006627443017</v>
      </c>
      <c r="AT99" s="70">
        <f t="shared" si="10"/>
        <v>8.9168413696715572</v>
      </c>
      <c r="AU99" s="70">
        <f t="shared" si="11"/>
        <v>11</v>
      </c>
      <c r="AV99" s="70">
        <f>IFERROR(VLOOKUP(A99,Maximos!A:AQ,8+(Precipitacion!$E$2-1)*3,FALSE),"")</f>
        <v>142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41110</v>
      </c>
      <c r="AX99" s="72">
        <f t="shared" si="12"/>
        <v>-131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7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6</v>
      </c>
      <c r="S100" s="72">
        <v>0</v>
      </c>
      <c r="T100" s="72">
        <v>0</v>
      </c>
      <c r="U100" s="72">
        <v>0</v>
      </c>
      <c r="V100" s="72">
        <v>24</v>
      </c>
      <c r="W100" s="72">
        <v>0</v>
      </c>
      <c r="X100" s="72">
        <v>0</v>
      </c>
      <c r="Y100" s="72">
        <v>0</v>
      </c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86"/>
      <c r="AP100" s="70">
        <f t="shared" si="7"/>
        <v>15</v>
      </c>
      <c r="AQ100" s="70">
        <f t="shared" si="8"/>
        <v>37</v>
      </c>
      <c r="AR100" s="70">
        <f>IFERROR(VLOOKUP(A100,Climatologia_PP!A:U,9+Precipitacion!$E$2,FALSE),"")</f>
        <v>178.4733333333333</v>
      </c>
      <c r="AS100" s="70">
        <f t="shared" si="9"/>
        <v>20.731388442717872</v>
      </c>
      <c r="AT100" s="70">
        <f t="shared" si="10"/>
        <v>42.844869448283596</v>
      </c>
      <c r="AU100" s="70">
        <f t="shared" si="11"/>
        <v>24</v>
      </c>
      <c r="AV100" s="70">
        <f>IFERROR(VLOOKUP(A100,Maximos!A:AQ,8+(Precipitacion!$E$2-1)*3,FALSE),"")</f>
        <v>130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100" s="72">
        <f t="shared" si="12"/>
        <v>-106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86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53.114285714285707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80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</v>
      </c>
      <c r="R102" s="72">
        <v>0</v>
      </c>
      <c r="S102" s="72">
        <v>0</v>
      </c>
      <c r="T102" s="72">
        <v>0</v>
      </c>
      <c r="U102" s="72">
        <v>0</v>
      </c>
      <c r="V102" s="72">
        <v>0</v>
      </c>
      <c r="W102" s="72">
        <v>0</v>
      </c>
      <c r="X102" s="72">
        <v>0</v>
      </c>
      <c r="Y102" s="72">
        <v>0</v>
      </c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86"/>
      <c r="AP102" s="70">
        <f t="shared" si="7"/>
        <v>15</v>
      </c>
      <c r="AQ102" s="70">
        <f t="shared" si="8"/>
        <v>0</v>
      </c>
      <c r="AR102" s="70">
        <f>IFERROR(VLOOKUP(A102,Climatologia_PP!A:U,9+Precipitacion!$E$2,FALSE),"")</f>
        <v>89.455555555555563</v>
      </c>
      <c r="AS102" s="70">
        <f t="shared" si="9"/>
        <v>0</v>
      </c>
      <c r="AT102" s="70">
        <f t="shared" si="10"/>
        <v>0</v>
      </c>
      <c r="AU102" s="70">
        <f t="shared" si="11"/>
        <v>0</v>
      </c>
      <c r="AV102" s="70">
        <f>IFERROR(VLOOKUP(A102,Maximos!A:AQ,8+(Precipitacion!$E$2-1)*3,FALSE),"")</f>
        <v>114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102" s="72">
        <f t="shared" si="12"/>
        <v>-114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9</v>
      </c>
      <c r="M103" s="72">
        <v>2</v>
      </c>
      <c r="N103" s="72">
        <v>0</v>
      </c>
      <c r="O103" s="72">
        <v>0</v>
      </c>
      <c r="P103" s="72">
        <v>0</v>
      </c>
      <c r="Q103" s="72">
        <v>0</v>
      </c>
      <c r="R103" s="72">
        <v>5</v>
      </c>
      <c r="S103" s="72">
        <v>0</v>
      </c>
      <c r="T103" s="72">
        <v>0</v>
      </c>
      <c r="U103" s="72">
        <v>0</v>
      </c>
      <c r="V103" s="72">
        <v>0</v>
      </c>
      <c r="W103" s="72">
        <v>0</v>
      </c>
      <c r="X103" s="72">
        <v>0</v>
      </c>
      <c r="Y103" s="72">
        <v>0</v>
      </c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86"/>
      <c r="AP103" s="70">
        <f t="shared" si="7"/>
        <v>15</v>
      </c>
      <c r="AQ103" s="70">
        <f t="shared" si="8"/>
        <v>16</v>
      </c>
      <c r="AR103" s="70">
        <f>IFERROR(VLOOKUP(A103,Climatologia_PP!A:U,9+Precipitacion!$E$2,FALSE),"")</f>
        <v>296.11538461538458</v>
      </c>
      <c r="AS103" s="70">
        <f t="shared" si="9"/>
        <v>5.4032991297571114</v>
      </c>
      <c r="AT103" s="70">
        <f t="shared" si="10"/>
        <v>11.166818201498032</v>
      </c>
      <c r="AU103" s="70">
        <f t="shared" si="11"/>
        <v>9</v>
      </c>
      <c r="AV103" s="70">
        <f>IFERROR(VLOOKUP(A103,Maximos!A:AQ,8+(Precipitacion!$E$2-1)*3,FALSE),"")</f>
        <v>150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103" s="72">
        <f t="shared" si="12"/>
        <v>-141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19.600000000000001</v>
      </c>
      <c r="L104" s="72">
        <v>0</v>
      </c>
      <c r="M104" s="72">
        <v>4.5</v>
      </c>
      <c r="N104" s="72">
        <v>0</v>
      </c>
      <c r="O104" s="72">
        <v>0</v>
      </c>
      <c r="P104" s="72">
        <v>0</v>
      </c>
      <c r="Q104" s="72">
        <v>0</v>
      </c>
      <c r="R104" s="72">
        <v>20</v>
      </c>
      <c r="S104" s="72">
        <v>0</v>
      </c>
      <c r="T104" s="72">
        <v>0</v>
      </c>
      <c r="U104" s="72">
        <v>2</v>
      </c>
      <c r="V104" s="72">
        <v>62</v>
      </c>
      <c r="W104" s="72">
        <v>0</v>
      </c>
      <c r="X104" s="72">
        <v>0</v>
      </c>
      <c r="Y104" s="72">
        <v>0</v>
      </c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86"/>
      <c r="AP104" s="70">
        <f t="shared" si="7"/>
        <v>15</v>
      </c>
      <c r="AQ104" s="70">
        <f t="shared" si="8"/>
        <v>108.1</v>
      </c>
      <c r="AR104" s="70">
        <f>IFERROR(VLOOKUP(A104,Climatologia_PP!A:U,9+Precipitacion!$E$2,FALSE),"")</f>
        <v>346.39583333333331</v>
      </c>
      <c r="AS104" s="70">
        <f t="shared" si="9"/>
        <v>31.207072833343357</v>
      </c>
      <c r="AT104" s="70">
        <f t="shared" si="10"/>
        <v>64.494617188909601</v>
      </c>
      <c r="AU104" s="70">
        <f t="shared" si="11"/>
        <v>62</v>
      </c>
      <c r="AV104" s="70">
        <f>IFERROR(VLOOKUP(A104,Maximos!A:AQ,8+(Precipitacion!$E$2-1)*3,FALSE),"")</f>
        <v>138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104" s="72">
        <f t="shared" si="12"/>
        <v>-76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0</v>
      </c>
      <c r="L105" s="72">
        <v>37</v>
      </c>
      <c r="M105" s="72">
        <v>19.100000000000001</v>
      </c>
      <c r="N105" s="72">
        <v>0</v>
      </c>
      <c r="O105" s="72">
        <v>1.8</v>
      </c>
      <c r="P105" s="72">
        <v>6</v>
      </c>
      <c r="Q105" s="72">
        <v>0</v>
      </c>
      <c r="R105" s="72">
        <v>18</v>
      </c>
      <c r="S105" s="72">
        <v>1.2</v>
      </c>
      <c r="T105" s="72">
        <v>0</v>
      </c>
      <c r="U105" s="72">
        <v>17.399999999999999</v>
      </c>
      <c r="V105" s="72">
        <v>7.8</v>
      </c>
      <c r="W105" s="72">
        <v>0</v>
      </c>
      <c r="X105" s="72">
        <v>0</v>
      </c>
      <c r="Y105" s="72">
        <v>0</v>
      </c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86"/>
      <c r="AP105" s="70">
        <f t="shared" si="7"/>
        <v>15</v>
      </c>
      <c r="AQ105" s="70">
        <f t="shared" si="8"/>
        <v>108.3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37</v>
      </c>
      <c r="AV105" s="70">
        <f>IFERROR(VLOOKUP(A105,Maximos!A:AQ,8+(Precipitacion!$E$2-1)*3,FALSE),"")</f>
        <v>148.4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38906</v>
      </c>
      <c r="AX105" s="72">
        <f t="shared" si="12"/>
        <v>-111.4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86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152.95185185185181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131.80000000000001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86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161.30000000000001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135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30893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0.6</v>
      </c>
      <c r="M108" s="72">
        <v>12.6</v>
      </c>
      <c r="N108" s="72">
        <v>0</v>
      </c>
      <c r="O108" s="72">
        <v>0</v>
      </c>
      <c r="P108" s="72">
        <v>0</v>
      </c>
      <c r="Q108" s="72">
        <v>0</v>
      </c>
      <c r="R108" s="72">
        <v>15</v>
      </c>
      <c r="S108" s="72">
        <v>2.5</v>
      </c>
      <c r="T108" s="72">
        <v>0</v>
      </c>
      <c r="U108" s="72">
        <v>0</v>
      </c>
      <c r="V108" s="72">
        <v>53</v>
      </c>
      <c r="W108" s="72">
        <v>0</v>
      </c>
      <c r="X108" s="72">
        <v>0</v>
      </c>
      <c r="Y108" s="72">
        <v>0</v>
      </c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86"/>
      <c r="AP108" s="70">
        <f t="shared" si="7"/>
        <v>15</v>
      </c>
      <c r="AQ108" s="70">
        <f t="shared" si="8"/>
        <v>83.7</v>
      </c>
      <c r="AR108" s="70">
        <f>IFERROR(VLOOKUP(A108,Climatologia_PP!A:U,9+Precipitacion!$E$2,FALSE),"")</f>
        <v>133.44074074074069</v>
      </c>
      <c r="AS108" s="70">
        <f t="shared" si="9"/>
        <v>62.724471953148878</v>
      </c>
      <c r="AT108" s="70">
        <f t="shared" si="10"/>
        <v>129.63057536984101</v>
      </c>
      <c r="AU108" s="70">
        <f t="shared" si="11"/>
        <v>53</v>
      </c>
      <c r="AV108" s="70">
        <f>IFERROR(VLOOKUP(A108,Maximos!A:AQ,8+(Precipitacion!$E$2-1)*3,FALSE),"")</f>
        <v>100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108" s="72">
        <f t="shared" si="12"/>
        <v>-47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2.6</v>
      </c>
      <c r="M109" s="72">
        <v>2.4</v>
      </c>
      <c r="N109" s="72">
        <v>0</v>
      </c>
      <c r="O109" s="72">
        <v>0</v>
      </c>
      <c r="P109" s="72">
        <v>0</v>
      </c>
      <c r="Q109" s="72">
        <v>0</v>
      </c>
      <c r="R109" s="72">
        <v>0.7</v>
      </c>
      <c r="S109" s="72">
        <v>1.9</v>
      </c>
      <c r="T109" s="72">
        <v>0</v>
      </c>
      <c r="U109" s="72">
        <v>0</v>
      </c>
      <c r="V109" s="72">
        <v>27.4</v>
      </c>
      <c r="W109" s="72">
        <v>0</v>
      </c>
      <c r="X109" s="72">
        <v>0</v>
      </c>
      <c r="Y109" s="72">
        <v>0</v>
      </c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86"/>
      <c r="AP109" s="70">
        <f t="shared" si="7"/>
        <v>15</v>
      </c>
      <c r="AQ109" s="70">
        <f t="shared" si="8"/>
        <v>35</v>
      </c>
      <c r="AR109" s="70">
        <f>IFERROR(VLOOKUP(A109,Climatologia_PP!A:U,9+Precipitacion!$E$2,FALSE),"")</f>
        <v>135.38</v>
      </c>
      <c r="AS109" s="70">
        <f t="shared" si="9"/>
        <v>25.853154084798348</v>
      </c>
      <c r="AT109" s="70">
        <f t="shared" si="10"/>
        <v>53.429851775249915</v>
      </c>
      <c r="AU109" s="70">
        <f t="shared" si="11"/>
        <v>27.4</v>
      </c>
      <c r="AV109" s="70">
        <f>IFERROR(VLOOKUP(A109,Maximos!A:AQ,8+(Precipitacion!$E$2-1)*3,FALSE),"")</f>
        <v>130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19181</v>
      </c>
      <c r="AX109" s="72">
        <f t="shared" si="12"/>
        <v>-102.6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86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262.12666666666672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122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0</v>
      </c>
      <c r="M111" s="72">
        <v>0</v>
      </c>
      <c r="N111" s="72">
        <v>0</v>
      </c>
      <c r="O111" s="72">
        <v>0</v>
      </c>
      <c r="P111" s="72">
        <v>0</v>
      </c>
      <c r="Q111" s="72">
        <v>0</v>
      </c>
      <c r="R111" s="72">
        <v>7</v>
      </c>
      <c r="S111" s="72">
        <v>0</v>
      </c>
      <c r="T111" s="72">
        <v>0</v>
      </c>
      <c r="U111" s="72">
        <v>0</v>
      </c>
      <c r="V111" s="72">
        <v>40</v>
      </c>
      <c r="W111" s="72">
        <v>0</v>
      </c>
      <c r="X111" s="72">
        <v>0</v>
      </c>
      <c r="Y111" s="72">
        <v>0</v>
      </c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86"/>
      <c r="AP111" s="70">
        <f t="shared" si="7"/>
        <v>15</v>
      </c>
      <c r="AQ111" s="70">
        <f t="shared" si="8"/>
        <v>47</v>
      </c>
      <c r="AR111" s="70">
        <f>IFERROR(VLOOKUP(A111,Climatologia_PP!A:U,9+Precipitacion!$E$2,FALSE),"")</f>
        <v>114.1166666666667</v>
      </c>
      <c r="AS111" s="70">
        <f t="shared" si="9"/>
        <v>41.185920841244325</v>
      </c>
      <c r="AT111" s="70">
        <f t="shared" si="10"/>
        <v>85.117569738571618</v>
      </c>
      <c r="AU111" s="70">
        <f t="shared" si="11"/>
        <v>40</v>
      </c>
      <c r="AV111" s="70">
        <f>IFERROR(VLOOKUP(A111,Maximos!A:AQ,8+(Precipitacion!$E$2-1)*3,FALSE),"")</f>
        <v>145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111" s="72">
        <f t="shared" si="12"/>
        <v>-105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0</v>
      </c>
      <c r="N112" s="72">
        <v>0</v>
      </c>
      <c r="O112" s="72">
        <v>0</v>
      </c>
      <c r="P112" s="72">
        <v>0</v>
      </c>
      <c r="Q112" s="72">
        <v>0</v>
      </c>
      <c r="R112" s="72">
        <v>2</v>
      </c>
      <c r="S112" s="72">
        <v>0</v>
      </c>
      <c r="T112" s="72">
        <v>0</v>
      </c>
      <c r="U112" s="72">
        <v>0</v>
      </c>
      <c r="V112" s="72">
        <v>1</v>
      </c>
      <c r="W112" s="72">
        <v>0</v>
      </c>
      <c r="X112" s="72">
        <v>0</v>
      </c>
      <c r="Y112" s="72">
        <v>0</v>
      </c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86"/>
      <c r="AP112" s="70">
        <f t="shared" si="7"/>
        <v>15</v>
      </c>
      <c r="AQ112" s="70">
        <f t="shared" si="8"/>
        <v>3</v>
      </c>
      <c r="AR112" s="70">
        <f>IFERROR(VLOOKUP(A112,Climatologia_PP!A:U,9+Precipitacion!$E$2,FALSE),"")</f>
        <v>116.5428571428571</v>
      </c>
      <c r="AS112" s="70">
        <f t="shared" si="9"/>
        <v>2.5741603334150533</v>
      </c>
      <c r="AT112" s="70">
        <f t="shared" si="10"/>
        <v>5.3199313557244441</v>
      </c>
      <c r="AU112" s="70">
        <f t="shared" si="11"/>
        <v>2</v>
      </c>
      <c r="AV112" s="70">
        <f>IFERROR(VLOOKUP(A112,Maximos!A:AQ,8+(Precipitacion!$E$2-1)*3,FALSE),"")</f>
        <v>122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45842</v>
      </c>
      <c r="AX112" s="72">
        <f t="shared" si="12"/>
        <v>-120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0</v>
      </c>
      <c r="L113" s="72">
        <v>66</v>
      </c>
      <c r="M113" s="72">
        <v>12</v>
      </c>
      <c r="N113" s="72">
        <v>0</v>
      </c>
      <c r="O113" s="72">
        <v>1</v>
      </c>
      <c r="P113" s="72">
        <v>0</v>
      </c>
      <c r="Q113" s="72">
        <v>0</v>
      </c>
      <c r="R113" s="72">
        <v>15</v>
      </c>
      <c r="S113" s="72">
        <v>0</v>
      </c>
      <c r="T113" s="72">
        <v>0</v>
      </c>
      <c r="U113" s="72">
        <v>0</v>
      </c>
      <c r="V113" s="72">
        <v>6</v>
      </c>
      <c r="W113" s="72">
        <v>0</v>
      </c>
      <c r="X113" s="72">
        <v>0</v>
      </c>
      <c r="Y113" s="72">
        <v>0</v>
      </c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86"/>
      <c r="AP113" s="70">
        <f t="shared" si="7"/>
        <v>15</v>
      </c>
      <c r="AQ113" s="70">
        <f t="shared" si="8"/>
        <v>100</v>
      </c>
      <c r="AR113" s="70">
        <f>IFERROR(VLOOKUP(A113,Climatologia_PP!A:U,9+Precipitacion!$E$2,FALSE),"")</f>
        <v>196.875</v>
      </c>
      <c r="AS113" s="70">
        <f t="shared" si="9"/>
        <v>50.793650793650791</v>
      </c>
      <c r="AT113" s="70">
        <f t="shared" si="10"/>
        <v>104.97354497354497</v>
      </c>
      <c r="AU113" s="70">
        <f t="shared" si="11"/>
        <v>66</v>
      </c>
      <c r="AV113" s="70">
        <f>IFERROR(VLOOKUP(A113,Maximos!A:AQ,8+(Precipitacion!$E$2-1)*3,FALSE),"")</f>
        <v>130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33424</v>
      </c>
      <c r="AX113" s="72">
        <f t="shared" si="12"/>
        <v>-64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>
        <v>0.1</v>
      </c>
      <c r="L114" s="72">
        <v>1.1000000000000001</v>
      </c>
      <c r="M114" s="72">
        <v>2.2000000000000002</v>
      </c>
      <c r="N114" s="72">
        <v>0</v>
      </c>
      <c r="O114" s="72">
        <v>0</v>
      </c>
      <c r="P114" s="72">
        <v>0.2</v>
      </c>
      <c r="Q114" s="72">
        <v>0</v>
      </c>
      <c r="R114" s="72">
        <v>30.5</v>
      </c>
      <c r="S114" s="72">
        <v>0.3</v>
      </c>
      <c r="T114" s="72">
        <v>0</v>
      </c>
      <c r="U114" s="72">
        <v>0</v>
      </c>
      <c r="V114" s="72">
        <v>57</v>
      </c>
      <c r="W114" s="72">
        <v>0</v>
      </c>
      <c r="X114" s="72">
        <v>0</v>
      </c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86"/>
      <c r="AP114" s="70">
        <f t="shared" si="7"/>
        <v>14</v>
      </c>
      <c r="AQ114" s="70">
        <f t="shared" si="8"/>
        <v>91.4</v>
      </c>
      <c r="AR114" s="70">
        <f>IFERROR(VLOOKUP(A114,Climatologia_PP!A:U,9+Precipitacion!$E$2,FALSE),"")</f>
        <v>205.9</v>
      </c>
      <c r="AS114" s="70">
        <f t="shared" si="9"/>
        <v>44.390480815930069</v>
      </c>
      <c r="AT114" s="70">
        <f t="shared" si="10"/>
        <v>98.293207520988005</v>
      </c>
      <c r="AU114" s="70">
        <f t="shared" si="11"/>
        <v>57</v>
      </c>
      <c r="AV114" s="70">
        <f>IFERROR(VLOOKUP(A114,Maximos!A:AQ,8+(Precipitacion!$E$2-1)*3,FALSE),"")</f>
        <v>88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45862</v>
      </c>
      <c r="AX114" s="72">
        <f t="shared" si="12"/>
        <v>-31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>
        <v>12</v>
      </c>
      <c r="M115" s="72">
        <v>20</v>
      </c>
      <c r="N115" s="72">
        <v>0</v>
      </c>
      <c r="O115" s="72">
        <v>0</v>
      </c>
      <c r="P115" s="72">
        <v>0</v>
      </c>
      <c r="Q115" s="72">
        <v>0</v>
      </c>
      <c r="R115" s="72">
        <v>35</v>
      </c>
      <c r="S115" s="72">
        <v>0</v>
      </c>
      <c r="T115" s="72">
        <v>0</v>
      </c>
      <c r="U115" s="72">
        <v>0</v>
      </c>
      <c r="V115" s="72">
        <v>3</v>
      </c>
      <c r="W115" s="72">
        <v>0</v>
      </c>
      <c r="X115" s="72">
        <v>0</v>
      </c>
      <c r="Y115" s="72">
        <v>0</v>
      </c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86"/>
      <c r="AP115" s="70">
        <f t="shared" si="7"/>
        <v>15</v>
      </c>
      <c r="AQ115" s="70">
        <f t="shared" si="8"/>
        <v>70</v>
      </c>
      <c r="AR115" s="70">
        <f>IFERROR(VLOOKUP(A115,Climatologia_PP!A:U,9+Precipitacion!$E$2,FALSE),"")</f>
        <v>221.72413793103451</v>
      </c>
      <c r="AS115" s="70">
        <f t="shared" si="9"/>
        <v>31.570762052877132</v>
      </c>
      <c r="AT115" s="70">
        <f t="shared" si="10"/>
        <v>65.246241575946073</v>
      </c>
      <c r="AU115" s="70">
        <f t="shared" si="11"/>
        <v>35</v>
      </c>
      <c r="AV115" s="70">
        <f>IFERROR(VLOOKUP(A115,Maximos!A:AQ,8+(Precipitacion!$E$2-1)*3,FALSE),"")</f>
        <v>177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42199</v>
      </c>
      <c r="AX115" s="72">
        <f t="shared" si="12"/>
        <v>-142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>
        <v>0</v>
      </c>
      <c r="L116" s="72">
        <v>0</v>
      </c>
      <c r="M116" s="72">
        <v>0</v>
      </c>
      <c r="N116" s="72">
        <v>0</v>
      </c>
      <c r="O116" s="72">
        <v>0</v>
      </c>
      <c r="P116" s="72">
        <v>0</v>
      </c>
      <c r="Q116" s="72">
        <v>0</v>
      </c>
      <c r="R116" s="72">
        <v>0</v>
      </c>
      <c r="S116" s="72">
        <v>0</v>
      </c>
      <c r="T116" s="72">
        <v>0</v>
      </c>
      <c r="U116" s="72">
        <v>0</v>
      </c>
      <c r="V116" s="72">
        <v>0</v>
      </c>
      <c r="W116" s="72">
        <v>0</v>
      </c>
      <c r="X116" s="72">
        <v>0</v>
      </c>
      <c r="Y116" s="72">
        <v>0</v>
      </c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86"/>
      <c r="AP116" s="70">
        <f t="shared" si="7"/>
        <v>15</v>
      </c>
      <c r="AQ116" s="70">
        <f t="shared" si="8"/>
        <v>0</v>
      </c>
      <c r="AR116" s="70">
        <f>IFERROR(VLOOKUP(A116,Climatologia_PP!A:U,9+Precipitacion!$E$2,FALSE),"")</f>
        <v>106.2533333333333</v>
      </c>
      <c r="AS116" s="70">
        <f t="shared" si="9"/>
        <v>0</v>
      </c>
      <c r="AT116" s="70">
        <f t="shared" si="10"/>
        <v>0</v>
      </c>
      <c r="AU116" s="70">
        <f t="shared" si="11"/>
        <v>0</v>
      </c>
      <c r="AV116" s="70">
        <f>IFERROR(VLOOKUP(A116,Maximos!A:AQ,8+(Precipitacion!$E$2-1)*3,FALSE),"")</f>
        <v>171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116" s="72">
        <f t="shared" si="12"/>
        <v>-171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  <c r="Q117" s="72">
        <v>0</v>
      </c>
      <c r="R117" s="72">
        <v>0</v>
      </c>
      <c r="S117" s="72">
        <v>0</v>
      </c>
      <c r="T117" s="72">
        <v>0</v>
      </c>
      <c r="U117" s="72">
        <v>0</v>
      </c>
      <c r="V117" s="72">
        <v>4</v>
      </c>
      <c r="W117" s="72">
        <v>0</v>
      </c>
      <c r="X117" s="72">
        <v>0</v>
      </c>
      <c r="Y117" s="72">
        <v>0</v>
      </c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86"/>
      <c r="AP117" s="70">
        <f t="shared" si="7"/>
        <v>15</v>
      </c>
      <c r="AQ117" s="70">
        <f t="shared" si="8"/>
        <v>4</v>
      </c>
      <c r="AR117" s="70">
        <f>IFERROR(VLOOKUP(A117,Climatologia_PP!A:U,9+Precipitacion!$E$2,FALSE),"")</f>
        <v>116.3448275862069</v>
      </c>
      <c r="AS117" s="70">
        <f t="shared" si="9"/>
        <v>3.4380557202133963</v>
      </c>
      <c r="AT117" s="70">
        <f t="shared" si="10"/>
        <v>7.1053151551076859</v>
      </c>
      <c r="AU117" s="70">
        <f t="shared" si="11"/>
        <v>4</v>
      </c>
      <c r="AV117" s="70">
        <f>IFERROR(VLOOKUP(A117,Maximos!A:AQ,8+(Precipitacion!$E$2-1)*3,FALSE),"")</f>
        <v>115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117" s="72">
        <f t="shared" si="12"/>
        <v>-111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>
        <v>0</v>
      </c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86"/>
      <c r="AP118" s="70">
        <f t="shared" si="7"/>
        <v>1</v>
      </c>
      <c r="AQ118" s="70">
        <f t="shared" si="8"/>
        <v>0</v>
      </c>
      <c r="AR118" s="70">
        <f>IFERROR(VLOOKUP(A118,Climatologia_PP!A:U,9+Precipitacion!$E$2,FALSE),"")</f>
        <v>130.67777777777781</v>
      </c>
      <c r="AS118" s="70">
        <f t="shared" si="9"/>
        <v>0</v>
      </c>
      <c r="AT118" s="70">
        <f t="shared" si="10"/>
        <v>85.962677419354833</v>
      </c>
      <c r="AU118" s="70">
        <f t="shared" si="11"/>
        <v>0</v>
      </c>
      <c r="AV118" s="70">
        <f>IFERROR(VLOOKUP(A118,Maximos!A:AQ,8+(Precipitacion!$E$2-1)*3,FALSE),"")</f>
        <v>90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42564</v>
      </c>
      <c r="AX118" s="72">
        <f t="shared" si="12"/>
        <v>-90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12</v>
      </c>
      <c r="M119" s="72">
        <v>0</v>
      </c>
      <c r="N119" s="72">
        <v>0</v>
      </c>
      <c r="O119" s="72">
        <v>0</v>
      </c>
      <c r="P119" s="72">
        <v>0</v>
      </c>
      <c r="Q119" s="72">
        <v>0</v>
      </c>
      <c r="R119" s="72">
        <v>0</v>
      </c>
      <c r="S119" s="72">
        <v>0</v>
      </c>
      <c r="T119" s="72">
        <v>0</v>
      </c>
      <c r="U119" s="72">
        <v>0</v>
      </c>
      <c r="V119" s="72">
        <v>0</v>
      </c>
      <c r="W119" s="72">
        <v>0</v>
      </c>
      <c r="X119" s="72">
        <v>4</v>
      </c>
      <c r="Y119" s="72">
        <v>0</v>
      </c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86"/>
      <c r="AP119" s="70">
        <f t="shared" si="7"/>
        <v>15</v>
      </c>
      <c r="AQ119" s="70">
        <f t="shared" si="8"/>
        <v>16</v>
      </c>
      <c r="AR119" s="70">
        <f>IFERROR(VLOOKUP(A119,Climatologia_PP!A:U,9+Precipitacion!$E$2,FALSE),"")</f>
        <v>118.77</v>
      </c>
      <c r="AS119" s="70">
        <f t="shared" si="9"/>
        <v>13.47141534057422</v>
      </c>
      <c r="AT119" s="70">
        <f t="shared" si="10"/>
        <v>27.840925037186722</v>
      </c>
      <c r="AU119" s="70">
        <f t="shared" si="11"/>
        <v>12</v>
      </c>
      <c r="AV119" s="70">
        <f>IFERROR(VLOOKUP(A119,Maximos!A:AQ,8+(Precipitacion!$E$2-1)*3,FALSE),"")</f>
        <v>89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33450</v>
      </c>
      <c r="AX119" s="72">
        <f t="shared" si="12"/>
        <v>-77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16</v>
      </c>
      <c r="M120" s="72">
        <v>2</v>
      </c>
      <c r="N120" s="72">
        <v>0</v>
      </c>
      <c r="O120" s="72">
        <v>0</v>
      </c>
      <c r="P120" s="72">
        <v>0</v>
      </c>
      <c r="Q120" s="72">
        <v>0</v>
      </c>
      <c r="R120" s="72">
        <v>0</v>
      </c>
      <c r="S120" s="72">
        <v>15</v>
      </c>
      <c r="T120" s="72">
        <v>0</v>
      </c>
      <c r="U120" s="72">
        <v>0</v>
      </c>
      <c r="V120" s="72">
        <v>0</v>
      </c>
      <c r="W120" s="72">
        <v>0</v>
      </c>
      <c r="X120" s="72">
        <v>0</v>
      </c>
      <c r="Y120" s="72">
        <v>0</v>
      </c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86"/>
      <c r="AP120" s="70">
        <f t="shared" si="7"/>
        <v>15</v>
      </c>
      <c r="AQ120" s="70">
        <f t="shared" si="8"/>
        <v>33</v>
      </c>
      <c r="AR120" s="70">
        <f>IFERROR(VLOOKUP(A120,Climatologia_PP!A:U,9+Precipitacion!$E$2,FALSE),"")</f>
        <v>274.5</v>
      </c>
      <c r="AS120" s="70">
        <f t="shared" si="9"/>
        <v>12.021857923497267</v>
      </c>
      <c r="AT120" s="70">
        <f t="shared" si="10"/>
        <v>24.845173041894352</v>
      </c>
      <c r="AU120" s="70">
        <f t="shared" si="11"/>
        <v>16</v>
      </c>
      <c r="AV120" s="70">
        <f>IFERROR(VLOOKUP(A120,Maximos!A:AQ,8+(Precipitacion!$E$2-1)*3,FALSE),"")</f>
        <v>133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0" s="72">
        <f t="shared" si="12"/>
        <v>-117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0</v>
      </c>
      <c r="S121" s="72">
        <v>0</v>
      </c>
      <c r="T121" s="72">
        <v>0</v>
      </c>
      <c r="U121" s="72">
        <v>0</v>
      </c>
      <c r="V121" s="72">
        <v>8.3000000000000007</v>
      </c>
      <c r="W121" s="72">
        <v>0</v>
      </c>
      <c r="X121" s="72">
        <v>0</v>
      </c>
      <c r="Y121" s="72">
        <v>0</v>
      </c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86"/>
      <c r="AP121" s="70">
        <f t="shared" si="7"/>
        <v>15</v>
      </c>
      <c r="AQ121" s="70">
        <f t="shared" si="8"/>
        <v>8.3000000000000007</v>
      </c>
      <c r="AR121" s="70">
        <f>IFERROR(VLOOKUP(A121,Climatologia_PP!A:U,9+Precipitacion!$E$2,FALSE),"")</f>
        <v>134.4966666666667</v>
      </c>
      <c r="AS121" s="70">
        <f t="shared" si="9"/>
        <v>6.1711566581575745</v>
      </c>
      <c r="AT121" s="70">
        <f t="shared" si="10"/>
        <v>12.753723760192319</v>
      </c>
      <c r="AU121" s="70">
        <f t="shared" si="11"/>
        <v>8.3000000000000007</v>
      </c>
      <c r="AV121" s="70">
        <f>IFERROR(VLOOKUP(A121,Maximos!A:AQ,8+(Precipitacion!$E$2-1)*3,FALSE),"")</f>
        <v>99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21" s="72">
        <f t="shared" si="12"/>
        <v>-90.7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17</v>
      </c>
      <c r="M122" s="72">
        <v>18</v>
      </c>
      <c r="N122" s="72">
        <v>0.4</v>
      </c>
      <c r="O122" s="72">
        <v>1</v>
      </c>
      <c r="P122" s="72">
        <v>0</v>
      </c>
      <c r="Q122" s="72">
        <v>0</v>
      </c>
      <c r="R122" s="72">
        <v>0</v>
      </c>
      <c r="S122" s="72">
        <v>0</v>
      </c>
      <c r="T122" s="72">
        <v>0</v>
      </c>
      <c r="U122" s="72">
        <v>0</v>
      </c>
      <c r="V122" s="72">
        <v>7.5</v>
      </c>
      <c r="W122" s="72">
        <v>0</v>
      </c>
      <c r="X122" s="72">
        <v>0</v>
      </c>
      <c r="Y122" s="72">
        <v>0</v>
      </c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86"/>
      <c r="AP122" s="70">
        <f t="shared" si="7"/>
        <v>15</v>
      </c>
      <c r="AQ122" s="70">
        <f t="shared" si="8"/>
        <v>43.9</v>
      </c>
      <c r="AR122" s="70">
        <f>IFERROR(VLOOKUP(A122,Climatologia_PP!A:U,9+Precipitacion!$E$2,FALSE),"")</f>
        <v>183.83703703703699</v>
      </c>
      <c r="AS122" s="70">
        <f t="shared" si="9"/>
        <v>23.879845273591751</v>
      </c>
      <c r="AT122" s="70">
        <f t="shared" si="10"/>
        <v>49.351680232089628</v>
      </c>
      <c r="AU122" s="70">
        <f t="shared" si="11"/>
        <v>18</v>
      </c>
      <c r="AV122" s="70">
        <f>IFERROR(VLOOKUP(A122,Maximos!A:AQ,8+(Precipitacion!$E$2-1)*3,FALSE),"")</f>
        <v>130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122" s="72">
        <f t="shared" si="12"/>
        <v>-112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  <c r="Q123" s="72">
        <v>0</v>
      </c>
      <c r="R123" s="72">
        <v>0</v>
      </c>
      <c r="S123" s="72">
        <v>0</v>
      </c>
      <c r="T123" s="72">
        <v>0</v>
      </c>
      <c r="U123" s="72">
        <v>0</v>
      </c>
      <c r="V123" s="72">
        <v>10</v>
      </c>
      <c r="W123" s="72">
        <v>0</v>
      </c>
      <c r="X123" s="72">
        <v>0</v>
      </c>
      <c r="Y123" s="72">
        <v>0</v>
      </c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86"/>
      <c r="AP123" s="70">
        <f t="shared" si="7"/>
        <v>15</v>
      </c>
      <c r="AQ123" s="70">
        <f t="shared" si="8"/>
        <v>10</v>
      </c>
      <c r="AR123" s="70">
        <f>IFERROR(VLOOKUP(A123,Climatologia_PP!A:U,9+Precipitacion!$E$2,FALSE),"")</f>
        <v>110.3566666666667</v>
      </c>
      <c r="AS123" s="70">
        <f t="shared" si="9"/>
        <v>9.0615277735826236</v>
      </c>
      <c r="AT123" s="70">
        <f t="shared" si="10"/>
        <v>18.727157398737422</v>
      </c>
      <c r="AU123" s="70">
        <f t="shared" si="11"/>
        <v>10</v>
      </c>
      <c r="AV123" s="70">
        <f>IFERROR(VLOOKUP(A123,Maximos!A:AQ,8+(Precipitacion!$E$2-1)*3,FALSE),"")</f>
        <v>87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38928</v>
      </c>
      <c r="AX123" s="72">
        <f t="shared" si="12"/>
        <v>-77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0</v>
      </c>
      <c r="L124" s="72">
        <v>0</v>
      </c>
      <c r="M124" s="72">
        <v>1.3</v>
      </c>
      <c r="N124" s="72">
        <v>0</v>
      </c>
      <c r="O124" s="72">
        <v>0</v>
      </c>
      <c r="P124" s="72">
        <v>0</v>
      </c>
      <c r="Q124" s="72">
        <v>0</v>
      </c>
      <c r="R124" s="72">
        <v>0</v>
      </c>
      <c r="S124" s="72">
        <v>0</v>
      </c>
      <c r="T124" s="72">
        <v>0</v>
      </c>
      <c r="U124" s="72">
        <v>0</v>
      </c>
      <c r="V124" s="72">
        <v>0</v>
      </c>
      <c r="W124" s="72">
        <v>0</v>
      </c>
      <c r="X124" s="72">
        <v>0</v>
      </c>
      <c r="Y124" s="72">
        <v>0</v>
      </c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86"/>
      <c r="AP124" s="70">
        <f t="shared" si="7"/>
        <v>15</v>
      </c>
      <c r="AQ124" s="70">
        <f t="shared" si="8"/>
        <v>1.3</v>
      </c>
      <c r="AR124" s="70">
        <f>IFERROR(VLOOKUP(A124,Climatologia_PP!A:U,9+Precipitacion!$E$2,FALSE),"")</f>
        <v>123.61</v>
      </c>
      <c r="AS124" s="70">
        <f t="shared" si="9"/>
        <v>1.0516948466952514</v>
      </c>
      <c r="AT124" s="70">
        <f t="shared" si="10"/>
        <v>2.1735026831701858</v>
      </c>
      <c r="AU124" s="70">
        <f t="shared" si="11"/>
        <v>1.3</v>
      </c>
      <c r="AV124" s="70">
        <f>IFERROR(VLOOKUP(A124,Maximos!A:AQ,8+(Precipitacion!$E$2-1)*3,FALSE),"")</f>
        <v>91.9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32707</v>
      </c>
      <c r="AX124" s="72">
        <f t="shared" si="12"/>
        <v>-90.600000000000009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86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248.25200000000001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135.19999999999999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41.1</v>
      </c>
      <c r="M126" s="72">
        <v>51.5</v>
      </c>
      <c r="N126" s="72">
        <v>0</v>
      </c>
      <c r="O126" s="72">
        <v>0</v>
      </c>
      <c r="P126" s="72">
        <v>0</v>
      </c>
      <c r="Q126" s="72">
        <v>0</v>
      </c>
      <c r="R126" s="72">
        <v>25.7</v>
      </c>
      <c r="S126" s="72">
        <v>2.8</v>
      </c>
      <c r="T126" s="72">
        <v>0</v>
      </c>
      <c r="U126" s="72">
        <v>0</v>
      </c>
      <c r="V126" s="72">
        <v>9.3000000000000007</v>
      </c>
      <c r="W126" s="72">
        <v>0</v>
      </c>
      <c r="X126" s="72">
        <v>0</v>
      </c>
      <c r="Y126" s="72">
        <v>0</v>
      </c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86"/>
      <c r="AP126" s="70">
        <f t="shared" si="7"/>
        <v>15</v>
      </c>
      <c r="AQ126" s="70">
        <f t="shared" si="8"/>
        <v>130.4</v>
      </c>
      <c r="AR126" s="70">
        <f>IFERROR(VLOOKUP(A126,Climatologia_PP!A:U,9+Precipitacion!$E$2,FALSE),"")</f>
        <v>155.58965517241381</v>
      </c>
      <c r="AS126" s="70">
        <f t="shared" si="9"/>
        <v>83.810199242038067</v>
      </c>
      <c r="AT126" s="70">
        <f t="shared" si="10"/>
        <v>173.20774510021198</v>
      </c>
      <c r="AU126" s="70">
        <f t="shared" si="11"/>
        <v>51.5</v>
      </c>
      <c r="AV126" s="70">
        <f>IFERROR(VLOOKUP(A126,Maximos!A:AQ,8+(Precipitacion!$E$2-1)*3,FALSE),"")</f>
        <v>109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25768</v>
      </c>
      <c r="AX126" s="72">
        <f t="shared" si="12"/>
        <v>-57.5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0</v>
      </c>
      <c r="L127" s="72">
        <v>0</v>
      </c>
      <c r="M127" s="72">
        <v>0</v>
      </c>
      <c r="N127" s="72">
        <v>0</v>
      </c>
      <c r="O127" s="72">
        <v>0</v>
      </c>
      <c r="P127" s="72">
        <v>0</v>
      </c>
      <c r="Q127" s="72">
        <v>0</v>
      </c>
      <c r="R127" s="72">
        <v>0</v>
      </c>
      <c r="S127" s="72">
        <v>0</v>
      </c>
      <c r="T127" s="72">
        <v>0</v>
      </c>
      <c r="U127" s="72">
        <v>0</v>
      </c>
      <c r="V127" s="72">
        <v>0</v>
      </c>
      <c r="W127" s="72">
        <v>0</v>
      </c>
      <c r="X127" s="72">
        <v>0</v>
      </c>
      <c r="Y127" s="72">
        <v>0</v>
      </c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86"/>
      <c r="AP127" s="70">
        <f t="shared" si="7"/>
        <v>15</v>
      </c>
      <c r="AQ127" s="70">
        <f t="shared" si="8"/>
        <v>0</v>
      </c>
      <c r="AR127" s="70">
        <f>IFERROR(VLOOKUP(A127,Climatologia_PP!A:U,9+Precipitacion!$E$2,FALSE),"")</f>
        <v>122.3428571428571</v>
      </c>
      <c r="AS127" s="70">
        <f t="shared" si="9"/>
        <v>0</v>
      </c>
      <c r="AT127" s="70">
        <f t="shared" si="10"/>
        <v>0</v>
      </c>
      <c r="AU127" s="70">
        <f t="shared" si="11"/>
        <v>0</v>
      </c>
      <c r="AV127" s="70">
        <f>IFERROR(VLOOKUP(A127,Maximos!A:AQ,8+(Precipitacion!$E$2-1)*3,FALSE),"")</f>
        <v>130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127" s="72">
        <f t="shared" si="12"/>
        <v>-130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>
        <v>0</v>
      </c>
      <c r="L128" s="72">
        <v>5.6</v>
      </c>
      <c r="M128" s="72">
        <v>0</v>
      </c>
      <c r="N128" s="72">
        <v>0</v>
      </c>
      <c r="O128" s="72">
        <v>0</v>
      </c>
      <c r="P128" s="72">
        <v>0</v>
      </c>
      <c r="Q128" s="72">
        <v>0</v>
      </c>
      <c r="R128" s="72">
        <v>0</v>
      </c>
      <c r="S128" s="72">
        <v>0</v>
      </c>
      <c r="T128" s="72">
        <v>0</v>
      </c>
      <c r="U128" s="72">
        <v>0</v>
      </c>
      <c r="V128" s="72">
        <v>5.4</v>
      </c>
      <c r="W128" s="72">
        <v>0</v>
      </c>
      <c r="X128" s="72">
        <v>0</v>
      </c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86"/>
      <c r="AP128" s="70">
        <f t="shared" si="7"/>
        <v>14</v>
      </c>
      <c r="AQ128" s="70">
        <f t="shared" si="8"/>
        <v>11</v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>
        <f t="shared" si="11"/>
        <v>5.6</v>
      </c>
      <c r="AV128" s="70">
        <f>IFERROR(VLOOKUP(A128,Maximos!A:AQ,8+(Precipitacion!$E$2-1)*3,FALSE),"")</f>
        <v>78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42930</v>
      </c>
      <c r="AX128" s="72">
        <f t="shared" si="12"/>
        <v>-72.400000000000006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29.2</v>
      </c>
      <c r="M129" s="72">
        <v>17.600000000000001</v>
      </c>
      <c r="N129" s="72">
        <v>0</v>
      </c>
      <c r="O129" s="72">
        <v>0</v>
      </c>
      <c r="P129" s="72">
        <v>0</v>
      </c>
      <c r="Q129" s="72">
        <v>0</v>
      </c>
      <c r="R129" s="72">
        <v>18.2</v>
      </c>
      <c r="S129" s="72">
        <v>0</v>
      </c>
      <c r="T129" s="72">
        <v>0</v>
      </c>
      <c r="U129" s="72">
        <v>0</v>
      </c>
      <c r="V129" s="72">
        <v>27.8</v>
      </c>
      <c r="W129" s="72">
        <v>0</v>
      </c>
      <c r="X129" s="72">
        <v>0</v>
      </c>
      <c r="Y129" s="72">
        <v>0</v>
      </c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86"/>
      <c r="AP129" s="70">
        <f t="shared" si="7"/>
        <v>15</v>
      </c>
      <c r="AQ129" s="70">
        <f t="shared" si="8"/>
        <v>92.8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29.2</v>
      </c>
      <c r="AV129" s="70">
        <f>IFERROR(VLOOKUP(A129,Maximos!A:AQ,8+(Precipitacion!$E$2-1)*3,FALSE),"")</f>
        <v>135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28332</v>
      </c>
      <c r="AX129" s="72">
        <f t="shared" si="12"/>
        <v>-105.8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86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4</v>
      </c>
      <c r="M131" s="72">
        <v>0</v>
      </c>
      <c r="N131" s="72">
        <v>0</v>
      </c>
      <c r="O131" s="72">
        <v>0</v>
      </c>
      <c r="P131" s="72">
        <v>0</v>
      </c>
      <c r="Q131" s="72">
        <v>0</v>
      </c>
      <c r="R131" s="72">
        <v>6</v>
      </c>
      <c r="S131" s="72">
        <v>0</v>
      </c>
      <c r="T131" s="72">
        <v>0</v>
      </c>
      <c r="U131" s="72">
        <v>0</v>
      </c>
      <c r="V131" s="72">
        <v>19</v>
      </c>
      <c r="W131" s="72">
        <v>0</v>
      </c>
      <c r="X131" s="72">
        <v>0</v>
      </c>
      <c r="Y131" s="72">
        <v>0</v>
      </c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86"/>
      <c r="AP131" s="70">
        <f t="shared" si="7"/>
        <v>15</v>
      </c>
      <c r="AQ131" s="70">
        <f t="shared" si="8"/>
        <v>29</v>
      </c>
      <c r="AR131" s="70">
        <f>IFERROR(VLOOKUP(A131,Climatologia_PP!A:U,9+Precipitacion!$E$2,FALSE),"")</f>
        <v>156.96799999999999</v>
      </c>
      <c r="AS131" s="70">
        <f t="shared" si="9"/>
        <v>18.475103205748944</v>
      </c>
      <c r="AT131" s="70">
        <f t="shared" si="10"/>
        <v>38.181879958547817</v>
      </c>
      <c r="AU131" s="70">
        <f t="shared" si="11"/>
        <v>19</v>
      </c>
      <c r="AV131" s="70">
        <f>IFERROR(VLOOKUP(A131,Maximos!A:AQ,8+(Precipitacion!$E$2-1)*3,FALSE),"")</f>
        <v>118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39293</v>
      </c>
      <c r="AX131" s="72">
        <f t="shared" si="12"/>
        <v>-99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86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117.51333333333331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129.80000000000001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/>
      <c r="M133" s="72">
        <v>14.7</v>
      </c>
      <c r="N133" s="72">
        <v>0</v>
      </c>
      <c r="O133" s="72">
        <v>0</v>
      </c>
      <c r="P133" s="72">
        <v>0</v>
      </c>
      <c r="Q133" s="72">
        <v>0</v>
      </c>
      <c r="R133" s="72">
        <v>9</v>
      </c>
      <c r="S133" s="72">
        <v>1.2</v>
      </c>
      <c r="T133" s="72">
        <v>0</v>
      </c>
      <c r="U133" s="72">
        <v>0</v>
      </c>
      <c r="V133" s="72">
        <v>25.4</v>
      </c>
      <c r="W133" s="72">
        <v>0</v>
      </c>
      <c r="X133" s="72">
        <v>0</v>
      </c>
      <c r="Y133" s="72">
        <v>0</v>
      </c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86"/>
      <c r="AP133" s="70">
        <f t="shared" ref="AP133:AP196" si="13">COUNTIF(K133:AO133,"&gt;=0")</f>
        <v>14</v>
      </c>
      <c r="AQ133" s="70">
        <f t="shared" ref="AQ133:AQ196" si="14">IF(AP133&gt;0,SUM(K133:AO133),"")</f>
        <v>50.3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25.4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6</v>
      </c>
      <c r="N134" s="72">
        <v>0</v>
      </c>
      <c r="O134" s="72">
        <v>0</v>
      </c>
      <c r="P134" s="72">
        <v>0</v>
      </c>
      <c r="Q134" s="72">
        <v>0</v>
      </c>
      <c r="R134" s="72">
        <v>12.5</v>
      </c>
      <c r="S134" s="72">
        <v>0</v>
      </c>
      <c r="T134" s="72">
        <v>0</v>
      </c>
      <c r="U134" s="72">
        <v>0</v>
      </c>
      <c r="V134" s="72">
        <v>33.200000000000003</v>
      </c>
      <c r="W134" s="72">
        <v>0</v>
      </c>
      <c r="X134" s="72">
        <v>0</v>
      </c>
      <c r="Y134" s="72">
        <v>0</v>
      </c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86"/>
      <c r="AP134" s="70">
        <f t="shared" si="13"/>
        <v>15</v>
      </c>
      <c r="AQ134" s="70">
        <f t="shared" si="14"/>
        <v>51.7</v>
      </c>
      <c r="AR134" s="70">
        <f>IFERROR(VLOOKUP(A134,Climatologia_PP!A:U,9+Precipitacion!$E$2,FALSE),"")</f>
        <v>236.94230769230771</v>
      </c>
      <c r="AS134" s="70">
        <f t="shared" si="15"/>
        <v>21.819657495333171</v>
      </c>
      <c r="AT134" s="70">
        <f t="shared" si="16"/>
        <v>45.093958823688553</v>
      </c>
      <c r="AU134" s="70">
        <f t="shared" si="17"/>
        <v>33.200000000000003</v>
      </c>
      <c r="AV134" s="70">
        <f>IFERROR(VLOOKUP(A134,Maximos!A:AQ,8+(Precipitacion!$E$2-1)*3,FALSE),"")</f>
        <v>127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38195</v>
      </c>
      <c r="AX134" s="72">
        <f t="shared" si="18"/>
        <v>-93.8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14</v>
      </c>
      <c r="M135" s="72">
        <v>4</v>
      </c>
      <c r="N135" s="72">
        <v>0</v>
      </c>
      <c r="O135" s="72">
        <v>0</v>
      </c>
      <c r="P135" s="72">
        <v>0</v>
      </c>
      <c r="Q135" s="72">
        <v>0</v>
      </c>
      <c r="R135" s="72">
        <v>10</v>
      </c>
      <c r="S135" s="72">
        <v>2</v>
      </c>
      <c r="T135" s="72">
        <v>0</v>
      </c>
      <c r="U135" s="72">
        <v>0</v>
      </c>
      <c r="V135" s="72">
        <v>12</v>
      </c>
      <c r="W135" s="72">
        <v>0</v>
      </c>
      <c r="X135" s="72">
        <v>0</v>
      </c>
      <c r="Y135" s="72">
        <v>0</v>
      </c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86"/>
      <c r="AP135" s="70">
        <f t="shared" si="13"/>
        <v>15</v>
      </c>
      <c r="AQ135" s="70">
        <f t="shared" si="14"/>
        <v>42</v>
      </c>
      <c r="AR135" s="70">
        <f>IFERROR(VLOOKUP(A135,Climatologia_PP!A:U,9+Precipitacion!$E$2,FALSE),"")</f>
        <v>187.2166666666667</v>
      </c>
      <c r="AS135" s="70">
        <f t="shared" si="15"/>
        <v>22.433900115730435</v>
      </c>
      <c r="AT135" s="70">
        <f t="shared" si="16"/>
        <v>46.363393572509565</v>
      </c>
      <c r="AU135" s="70">
        <f t="shared" si="17"/>
        <v>14</v>
      </c>
      <c r="AV135" s="70">
        <f>IFERROR(VLOOKUP(A135,Maximos!A:AQ,8+(Precipitacion!$E$2-1)*3,FALSE),"")</f>
        <v>107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32696</v>
      </c>
      <c r="AX135" s="72">
        <f t="shared" si="18"/>
        <v>-93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0</v>
      </c>
      <c r="M136" s="72">
        <v>0</v>
      </c>
      <c r="N136" s="72">
        <v>0</v>
      </c>
      <c r="O136" s="72">
        <v>0</v>
      </c>
      <c r="P136" s="72">
        <v>0</v>
      </c>
      <c r="Q136" s="72">
        <v>0</v>
      </c>
      <c r="R136" s="72">
        <v>0</v>
      </c>
      <c r="S136" s="72">
        <v>0</v>
      </c>
      <c r="T136" s="72">
        <v>0</v>
      </c>
      <c r="U136" s="72">
        <v>0</v>
      </c>
      <c r="V136" s="72">
        <v>53</v>
      </c>
      <c r="W136" s="72">
        <v>0</v>
      </c>
      <c r="X136" s="72">
        <v>0</v>
      </c>
      <c r="Y136" s="72">
        <v>0</v>
      </c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86"/>
      <c r="AP136" s="70">
        <f t="shared" si="13"/>
        <v>15</v>
      </c>
      <c r="AQ136" s="70">
        <f t="shared" si="14"/>
        <v>53</v>
      </c>
      <c r="AR136" s="70">
        <f>IFERROR(VLOOKUP(A136,Climatologia_PP!A:U,9+Precipitacion!$E$2,FALSE),"")</f>
        <v>187.24747571150459</v>
      </c>
      <c r="AS136" s="70">
        <f t="shared" si="15"/>
        <v>28.304787446992346</v>
      </c>
      <c r="AT136" s="70">
        <f t="shared" si="16"/>
        <v>58.496560723784192</v>
      </c>
      <c r="AU136" s="70">
        <f t="shared" si="17"/>
        <v>53</v>
      </c>
      <c r="AV136" s="70">
        <f>IFERROR(VLOOKUP(A136,Maximos!A:AQ,8+(Precipitacion!$E$2-1)*3,FALSE),"")</f>
        <v>94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34157</v>
      </c>
      <c r="AX136" s="72">
        <f t="shared" si="18"/>
        <v>-41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86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102.4307692307692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96.1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28333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0</v>
      </c>
      <c r="M138" s="72">
        <v>12.3</v>
      </c>
      <c r="N138" s="72">
        <v>0</v>
      </c>
      <c r="O138" s="72">
        <v>0</v>
      </c>
      <c r="P138" s="72">
        <v>0</v>
      </c>
      <c r="Q138" s="72">
        <v>0</v>
      </c>
      <c r="R138" s="72">
        <v>27.5</v>
      </c>
      <c r="S138" s="72">
        <v>0</v>
      </c>
      <c r="T138" s="72">
        <v>0</v>
      </c>
      <c r="U138" s="72">
        <v>0</v>
      </c>
      <c r="V138" s="72">
        <v>31.5</v>
      </c>
      <c r="W138" s="72">
        <v>0</v>
      </c>
      <c r="X138" s="72">
        <v>0</v>
      </c>
      <c r="Y138" s="72">
        <v>0</v>
      </c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86"/>
      <c r="AP138" s="70">
        <f t="shared" si="13"/>
        <v>15</v>
      </c>
      <c r="AQ138" s="70">
        <f t="shared" si="14"/>
        <v>71.3</v>
      </c>
      <c r="AR138" s="70">
        <f>IFERROR(VLOOKUP(A138,Climatologia_PP!A:U,9+Precipitacion!$E$2,FALSE),"")</f>
        <v>153.6583333333333</v>
      </c>
      <c r="AS138" s="70">
        <f t="shared" si="15"/>
        <v>46.401648679429478</v>
      </c>
      <c r="AT138" s="70">
        <f t="shared" si="16"/>
        <v>95.896740604154246</v>
      </c>
      <c r="AU138" s="70">
        <f t="shared" si="17"/>
        <v>31.5</v>
      </c>
      <c r="AV138" s="70">
        <f>IFERROR(VLOOKUP(A138,Maximos!A:AQ,8+(Precipitacion!$E$2-1)*3,FALSE),"")</f>
        <v>101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28679</v>
      </c>
      <c r="AX138" s="72">
        <f t="shared" si="18"/>
        <v>-69.5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</v>
      </c>
      <c r="L139" s="72">
        <v>27.4</v>
      </c>
      <c r="M139" s="72">
        <v>31.8</v>
      </c>
      <c r="N139" s="72">
        <v>0</v>
      </c>
      <c r="O139" s="72">
        <v>0</v>
      </c>
      <c r="P139" s="72">
        <v>0</v>
      </c>
      <c r="Q139" s="72">
        <v>0</v>
      </c>
      <c r="R139" s="72">
        <v>0</v>
      </c>
      <c r="S139" s="72">
        <v>11.8</v>
      </c>
      <c r="T139" s="72">
        <v>0</v>
      </c>
      <c r="U139" s="72">
        <v>0</v>
      </c>
      <c r="V139" s="72">
        <v>18.399999999999999</v>
      </c>
      <c r="W139" s="72">
        <v>0</v>
      </c>
      <c r="X139" s="72">
        <v>0</v>
      </c>
      <c r="Y139" s="72">
        <v>0</v>
      </c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86"/>
      <c r="AP139" s="70">
        <f t="shared" si="13"/>
        <v>15</v>
      </c>
      <c r="AQ139" s="70">
        <f t="shared" si="14"/>
        <v>89.4</v>
      </c>
      <c r="AR139" s="70">
        <f>IFERROR(VLOOKUP(A139,Climatologia_PP!A:U,9+Precipitacion!$E$2,FALSE),"")</f>
        <v>167.68</v>
      </c>
      <c r="AS139" s="70">
        <f t="shared" si="15"/>
        <v>53.315839694656489</v>
      </c>
      <c r="AT139" s="70">
        <f t="shared" si="16"/>
        <v>110.18606870229006</v>
      </c>
      <c r="AU139" s="70">
        <f t="shared" si="17"/>
        <v>31.8</v>
      </c>
      <c r="AV139" s="70">
        <f>IFERROR(VLOOKUP(A139,Maximos!A:AQ,8+(Precipitacion!$E$2-1)*3,FALSE),"")</f>
        <v>117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35247</v>
      </c>
      <c r="AX139" s="72">
        <f t="shared" si="18"/>
        <v>-85.2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86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86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57.7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25403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86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180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25049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86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86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100.5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86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169.30384615384611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112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0</v>
      </c>
      <c r="L146" s="72">
        <v>60.6</v>
      </c>
      <c r="M146" s="72">
        <v>90.5</v>
      </c>
      <c r="N146" s="72">
        <v>2.6</v>
      </c>
      <c r="O146" s="72">
        <v>1</v>
      </c>
      <c r="P146" s="72">
        <v>0.6</v>
      </c>
      <c r="Q146" s="72"/>
      <c r="R146" s="72">
        <v>1.4</v>
      </c>
      <c r="S146" s="72">
        <v>25.5</v>
      </c>
      <c r="T146" s="72"/>
      <c r="U146" s="72">
        <v>2.2999999999999998</v>
      </c>
      <c r="V146" s="72">
        <v>0</v>
      </c>
      <c r="W146" s="72">
        <v>5.2</v>
      </c>
      <c r="X146" s="72">
        <v>14.5</v>
      </c>
      <c r="Y146" s="72">
        <v>17.100000000000001</v>
      </c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86"/>
      <c r="AP146" s="70">
        <f t="shared" si="13"/>
        <v>13</v>
      </c>
      <c r="AQ146" s="70">
        <f t="shared" si="14"/>
        <v>221.29999999999998</v>
      </c>
      <c r="AR146" s="70">
        <f>IFERROR(VLOOKUP(A146,Climatologia_PP!A:U,9+Precipitacion!$E$2,FALSE),"")</f>
        <v>325.37083333333328</v>
      </c>
      <c r="AS146" s="70">
        <f t="shared" si="15"/>
        <v>68.014701174301123</v>
      </c>
      <c r="AT146" s="70">
        <f t="shared" si="16"/>
        <v>162.18890280025653</v>
      </c>
      <c r="AU146" s="70">
        <f t="shared" si="17"/>
        <v>90.5</v>
      </c>
      <c r="AV146" s="70">
        <f>IFERROR(VLOOKUP(A146,Maximos!A:AQ,8+(Precipitacion!$E$2-1)*3,FALSE),"")</f>
        <v>125.5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34170</v>
      </c>
      <c r="AX146" s="72">
        <f t="shared" si="18"/>
        <v>-35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4</v>
      </c>
      <c r="L147" s="72">
        <v>4</v>
      </c>
      <c r="M147" s="72">
        <v>54</v>
      </c>
      <c r="N147" s="72">
        <v>42</v>
      </c>
      <c r="O147" s="72">
        <v>12</v>
      </c>
      <c r="P147" s="72">
        <v>57</v>
      </c>
      <c r="Q147" s="72">
        <v>29</v>
      </c>
      <c r="R147" s="72">
        <v>29</v>
      </c>
      <c r="S147" s="72">
        <v>0</v>
      </c>
      <c r="T147" s="72">
        <v>15</v>
      </c>
      <c r="U147" s="72"/>
      <c r="V147" s="72">
        <v>0</v>
      </c>
      <c r="W147" s="72">
        <v>50</v>
      </c>
      <c r="X147" s="72">
        <v>16</v>
      </c>
      <c r="Y147" s="72">
        <v>0</v>
      </c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86"/>
      <c r="AP147" s="70">
        <f t="shared" si="13"/>
        <v>14</v>
      </c>
      <c r="AQ147" s="70">
        <f t="shared" si="14"/>
        <v>312</v>
      </c>
      <c r="AR147" s="70">
        <f>IFERROR(VLOOKUP(A147,Climatologia_PP!A:U,9+Precipitacion!$E$2,FALSE),"")</f>
        <v>567.13448275862072</v>
      </c>
      <c r="AS147" s="70">
        <f t="shared" si="15"/>
        <v>55.013406781825147</v>
      </c>
      <c r="AT147" s="70">
        <f t="shared" si="16"/>
        <v>121.81540073118425</v>
      </c>
      <c r="AU147" s="70">
        <f t="shared" si="17"/>
        <v>57</v>
      </c>
      <c r="AV147" s="70">
        <f>IFERROR(VLOOKUP(A147,Maximos!A:AQ,8+(Precipitacion!$E$2-1)*3,FALSE),"")</f>
        <v>171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40750</v>
      </c>
      <c r="AX147" s="72">
        <f t="shared" si="18"/>
        <v>-114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4.7</v>
      </c>
      <c r="L148" s="72">
        <v>6</v>
      </c>
      <c r="M148" s="72">
        <v>10</v>
      </c>
      <c r="N148" s="72">
        <v>18</v>
      </c>
      <c r="O148" s="72">
        <v>35</v>
      </c>
      <c r="P148" s="72">
        <v>16</v>
      </c>
      <c r="Q148" s="72">
        <v>1</v>
      </c>
      <c r="R148" s="72">
        <v>1</v>
      </c>
      <c r="S148" s="72">
        <v>7</v>
      </c>
      <c r="T148" s="72">
        <v>2</v>
      </c>
      <c r="U148" s="72">
        <v>11</v>
      </c>
      <c r="V148" s="72">
        <v>0</v>
      </c>
      <c r="W148" s="72">
        <v>2</v>
      </c>
      <c r="X148" s="72">
        <v>36</v>
      </c>
      <c r="Y148" s="72">
        <v>26</v>
      </c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86"/>
      <c r="AP148" s="70">
        <f t="shared" si="13"/>
        <v>15</v>
      </c>
      <c r="AQ148" s="70">
        <f t="shared" si="14"/>
        <v>175.7</v>
      </c>
      <c r="AR148" s="70">
        <f>IFERROR(VLOOKUP(A148,Climatologia_PP!A:U,9+Precipitacion!$E$2,FALSE),"")</f>
        <v>392.43</v>
      </c>
      <c r="AS148" s="70">
        <f t="shared" si="15"/>
        <v>44.772316081848992</v>
      </c>
      <c r="AT148" s="70">
        <f t="shared" si="16"/>
        <v>92.529453235821251</v>
      </c>
      <c r="AU148" s="70">
        <f t="shared" si="17"/>
        <v>36</v>
      </c>
      <c r="AV148" s="70">
        <f>IFERROR(VLOOKUP(A148,Maximos!A:AQ,8+(Precipitacion!$E$2-1)*3,FALSE),"")</f>
        <v>136.1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8" s="72">
        <f t="shared" si="18"/>
        <v>-100.1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0</v>
      </c>
      <c r="L149" s="72">
        <v>40</v>
      </c>
      <c r="M149" s="72">
        <v>8</v>
      </c>
      <c r="N149" s="72">
        <v>10</v>
      </c>
      <c r="O149" s="72">
        <v>14</v>
      </c>
      <c r="P149" s="72">
        <v>25</v>
      </c>
      <c r="Q149" s="72">
        <v>15</v>
      </c>
      <c r="R149" s="72">
        <v>13</v>
      </c>
      <c r="S149" s="72">
        <v>6</v>
      </c>
      <c r="T149" s="72">
        <v>0</v>
      </c>
      <c r="U149" s="72">
        <v>27</v>
      </c>
      <c r="V149" s="72">
        <v>34</v>
      </c>
      <c r="W149" s="72">
        <v>14</v>
      </c>
      <c r="X149" s="72">
        <v>25</v>
      </c>
      <c r="Y149" s="72">
        <v>36</v>
      </c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86"/>
      <c r="AP149" s="70">
        <f t="shared" si="13"/>
        <v>15</v>
      </c>
      <c r="AQ149" s="70">
        <f t="shared" si="14"/>
        <v>267</v>
      </c>
      <c r="AR149" s="70">
        <f>IFERROR(VLOOKUP(A149,Climatologia_PP!A:U,9+Precipitacion!$E$2,FALSE),"")</f>
        <v>430.90970724824712</v>
      </c>
      <c r="AS149" s="70">
        <f t="shared" si="15"/>
        <v>61.961936690876463</v>
      </c>
      <c r="AT149" s="70">
        <f t="shared" si="16"/>
        <v>128.05466916114469</v>
      </c>
      <c r="AU149" s="70">
        <f t="shared" si="17"/>
        <v>40</v>
      </c>
      <c r="AV149" s="70">
        <f>IFERROR(VLOOKUP(A149,Maximos!A:AQ,8+(Precipitacion!$E$2-1)*3,FALSE),"")</f>
        <v>173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49" s="72">
        <f t="shared" si="18"/>
        <v>-133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0</v>
      </c>
      <c r="L150" s="72">
        <v>30</v>
      </c>
      <c r="M150" s="72">
        <v>0</v>
      </c>
      <c r="N150" s="72"/>
      <c r="O150" s="72">
        <v>10</v>
      </c>
      <c r="P150" s="72"/>
      <c r="Q150" s="72"/>
      <c r="R150" s="72">
        <v>0</v>
      </c>
      <c r="S150" s="72"/>
      <c r="T150" s="72"/>
      <c r="U150" s="72"/>
      <c r="V150" s="72">
        <v>12</v>
      </c>
      <c r="W150" s="72">
        <v>10</v>
      </c>
      <c r="X150" s="72">
        <v>45</v>
      </c>
      <c r="Y150" s="72">
        <v>82</v>
      </c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86"/>
      <c r="AP150" s="70">
        <f t="shared" si="13"/>
        <v>9</v>
      </c>
      <c r="AQ150" s="70">
        <f t="shared" si="14"/>
        <v>189</v>
      </c>
      <c r="AR150" s="70">
        <f>IFERROR(VLOOKUP(A150,Climatologia_PP!A:U,9+Precipitacion!$E$2,FALSE),"")</f>
        <v>397.86666666666667</v>
      </c>
      <c r="AS150" s="70">
        <f t="shared" si="15"/>
        <v>47.50335120643431</v>
      </c>
      <c r="AT150" s="70">
        <f t="shared" si="16"/>
        <v>163.62265415549598</v>
      </c>
      <c r="AU150" s="70">
        <f t="shared" si="17"/>
        <v>82</v>
      </c>
      <c r="AV150" s="70">
        <f>IFERROR(VLOOKUP(A150,Maximos!A:AQ,8+(Precipitacion!$E$2-1)*3,FALSE),"")</f>
        <v>180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28673</v>
      </c>
      <c r="AX150" s="72">
        <f t="shared" si="18"/>
        <v>-98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0</v>
      </c>
      <c r="L151" s="72">
        <v>52</v>
      </c>
      <c r="M151" s="72">
        <v>48</v>
      </c>
      <c r="N151" s="72">
        <v>5</v>
      </c>
      <c r="O151" s="72">
        <v>7</v>
      </c>
      <c r="P151" s="72">
        <v>38</v>
      </c>
      <c r="Q151" s="72">
        <v>14</v>
      </c>
      <c r="R151" s="72">
        <v>0</v>
      </c>
      <c r="S151" s="72">
        <v>26</v>
      </c>
      <c r="T151" s="72">
        <v>3</v>
      </c>
      <c r="U151" s="72">
        <v>4</v>
      </c>
      <c r="V151" s="72">
        <v>1</v>
      </c>
      <c r="W151" s="72">
        <v>2</v>
      </c>
      <c r="X151" s="72">
        <v>13</v>
      </c>
      <c r="Y151" s="72">
        <v>41</v>
      </c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86"/>
      <c r="AP151" s="70">
        <f t="shared" si="13"/>
        <v>15</v>
      </c>
      <c r="AQ151" s="70">
        <f t="shared" si="14"/>
        <v>254</v>
      </c>
      <c r="AR151" s="70">
        <f>IFERROR(VLOOKUP(A151,Climatologia_PP!A:U,9+Precipitacion!$E$2,FALSE),"")</f>
        <v>441.94137931034481</v>
      </c>
      <c r="AS151" s="70">
        <f t="shared" si="15"/>
        <v>57.473685853171354</v>
      </c>
      <c r="AT151" s="70">
        <f t="shared" si="16"/>
        <v>118.77895076322081</v>
      </c>
      <c r="AU151" s="70">
        <f t="shared" si="17"/>
        <v>52</v>
      </c>
      <c r="AV151" s="70">
        <f>IFERROR(VLOOKUP(A151,Maximos!A:AQ,8+(Precipitacion!$E$2-1)*3,FALSE),"")</f>
        <v>136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27951</v>
      </c>
      <c r="AX151" s="72">
        <f t="shared" si="18"/>
        <v>-84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55</v>
      </c>
      <c r="M152" s="72">
        <v>26</v>
      </c>
      <c r="N152" s="72">
        <v>0</v>
      </c>
      <c r="O152" s="72">
        <v>22</v>
      </c>
      <c r="P152" s="72">
        <v>0</v>
      </c>
      <c r="Q152" s="72">
        <v>2</v>
      </c>
      <c r="R152" s="72">
        <v>0</v>
      </c>
      <c r="S152" s="72">
        <v>38</v>
      </c>
      <c r="T152" s="72">
        <v>0</v>
      </c>
      <c r="U152" s="72">
        <v>6</v>
      </c>
      <c r="V152" s="72">
        <v>0</v>
      </c>
      <c r="W152" s="72">
        <v>0</v>
      </c>
      <c r="X152" s="72">
        <v>12</v>
      </c>
      <c r="Y152" s="72">
        <v>17</v>
      </c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86"/>
      <c r="AP152" s="70">
        <f t="shared" si="13"/>
        <v>15</v>
      </c>
      <c r="AQ152" s="70">
        <f t="shared" si="14"/>
        <v>178</v>
      </c>
      <c r="AR152" s="70">
        <f>IFERROR(VLOOKUP(A152,Climatologia_PP!A:U,9+Precipitacion!$E$2,FALSE),"")</f>
        <v>298.01333333333332</v>
      </c>
      <c r="AS152" s="70">
        <f t="shared" si="15"/>
        <v>59.728871191445577</v>
      </c>
      <c r="AT152" s="70">
        <f t="shared" si="16"/>
        <v>123.43966712898752</v>
      </c>
      <c r="AU152" s="70">
        <f t="shared" si="17"/>
        <v>55</v>
      </c>
      <c r="AV152" s="70">
        <f>IFERROR(VLOOKUP(A152,Maximos!A:AQ,8+(Precipitacion!$E$2-1)*3,FALSE),"")</f>
        <v>140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52" s="72">
        <f t="shared" si="18"/>
        <v>-85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25</v>
      </c>
      <c r="L153" s="72">
        <v>37</v>
      </c>
      <c r="M153" s="72">
        <v>9</v>
      </c>
      <c r="N153" s="72">
        <v>7</v>
      </c>
      <c r="O153" s="72">
        <v>55</v>
      </c>
      <c r="P153" s="72">
        <v>0</v>
      </c>
      <c r="Q153" s="72">
        <v>17</v>
      </c>
      <c r="R153" s="72">
        <v>0</v>
      </c>
      <c r="S153" s="72">
        <v>8</v>
      </c>
      <c r="T153" s="72">
        <v>0</v>
      </c>
      <c r="U153" s="72">
        <v>43</v>
      </c>
      <c r="V153" s="72">
        <v>0</v>
      </c>
      <c r="W153" s="72">
        <v>0</v>
      </c>
      <c r="X153" s="72">
        <v>23</v>
      </c>
      <c r="Y153" s="72">
        <v>27</v>
      </c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86"/>
      <c r="AP153" s="70">
        <f t="shared" si="13"/>
        <v>15</v>
      </c>
      <c r="AQ153" s="70">
        <f t="shared" si="14"/>
        <v>251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55</v>
      </c>
      <c r="AV153" s="70">
        <f>IFERROR(VLOOKUP(A153,Maximos!A:AQ,8+(Precipitacion!$E$2-1)*3,FALSE),"")</f>
        <v>153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38564</v>
      </c>
      <c r="AX153" s="72">
        <f t="shared" si="18"/>
        <v>-98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0</v>
      </c>
      <c r="L154" s="72">
        <v>35</v>
      </c>
      <c r="M154" s="72">
        <v>40</v>
      </c>
      <c r="N154" s="72">
        <v>23</v>
      </c>
      <c r="O154" s="72">
        <v>0</v>
      </c>
      <c r="P154" s="72">
        <v>0</v>
      </c>
      <c r="Q154" s="72">
        <v>55</v>
      </c>
      <c r="R154" s="72">
        <v>61</v>
      </c>
      <c r="S154" s="72">
        <v>45</v>
      </c>
      <c r="T154" s="72">
        <v>12</v>
      </c>
      <c r="U154" s="72">
        <v>33</v>
      </c>
      <c r="V154" s="72">
        <v>23</v>
      </c>
      <c r="W154" s="72">
        <v>0</v>
      </c>
      <c r="X154" s="72">
        <v>46</v>
      </c>
      <c r="Y154" s="72">
        <v>20.100000000000001</v>
      </c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86"/>
      <c r="AP154" s="70">
        <f t="shared" si="13"/>
        <v>15</v>
      </c>
      <c r="AQ154" s="70">
        <f t="shared" si="14"/>
        <v>393.1</v>
      </c>
      <c r="AR154" s="70">
        <f>IFERROR(VLOOKUP(A154,Climatologia_PP!A:U,9+Precipitacion!$E$2,FALSE),"")</f>
        <v>410.69271889527641</v>
      </c>
      <c r="AS154" s="70">
        <f t="shared" si="15"/>
        <v>95.716330461713781</v>
      </c>
      <c r="AT154" s="70">
        <f t="shared" si="16"/>
        <v>197.81374962087514</v>
      </c>
      <c r="AU154" s="70">
        <f t="shared" si="17"/>
        <v>61</v>
      </c>
      <c r="AV154" s="70">
        <f>IFERROR(VLOOKUP(A154,Maximos!A:AQ,8+(Precipitacion!$E$2-1)*3,FALSE),"")</f>
        <v>148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43664</v>
      </c>
      <c r="AX154" s="72">
        <f t="shared" si="18"/>
        <v>-87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2</v>
      </c>
      <c r="L155" s="72">
        <v>49</v>
      </c>
      <c r="M155" s="72"/>
      <c r="N155" s="72"/>
      <c r="O155" s="72"/>
      <c r="P155" s="72">
        <v>54</v>
      </c>
      <c r="Q155" s="72">
        <v>15</v>
      </c>
      <c r="R155" s="72">
        <v>56</v>
      </c>
      <c r="S155" s="72">
        <v>51</v>
      </c>
      <c r="T155" s="72">
        <v>13</v>
      </c>
      <c r="U155" s="72">
        <v>15</v>
      </c>
      <c r="V155" s="72"/>
      <c r="W155" s="72">
        <v>20</v>
      </c>
      <c r="X155" s="72">
        <v>27</v>
      </c>
      <c r="Y155" s="72">
        <v>45</v>
      </c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86"/>
      <c r="AP155" s="70">
        <f t="shared" si="13"/>
        <v>11</v>
      </c>
      <c r="AQ155" s="70">
        <f t="shared" si="14"/>
        <v>347</v>
      </c>
      <c r="AR155" s="70">
        <f>IFERROR(VLOOKUP(A155,Climatologia_PP!A:U,9+Precipitacion!$E$2,FALSE),"")</f>
        <v>912.42400000000009</v>
      </c>
      <c r="AS155" s="70">
        <f t="shared" si="15"/>
        <v>38.030564737446618</v>
      </c>
      <c r="AT155" s="70">
        <f t="shared" si="16"/>
        <v>107.17704607825867</v>
      </c>
      <c r="AU155" s="70">
        <f t="shared" si="17"/>
        <v>56</v>
      </c>
      <c r="AV155" s="70">
        <f>IFERROR(VLOOKUP(A155,Maximos!A:AQ,8+(Precipitacion!$E$2-1)*3,FALSE),"")</f>
        <v>198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55" s="72">
        <f t="shared" si="18"/>
        <v>-142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0</v>
      </c>
      <c r="L156" s="72">
        <v>102</v>
      </c>
      <c r="M156" s="72"/>
      <c r="N156" s="72"/>
      <c r="O156" s="72"/>
      <c r="P156" s="72">
        <v>13.5</v>
      </c>
      <c r="Q156" s="72">
        <v>28</v>
      </c>
      <c r="R156" s="72">
        <v>0.7</v>
      </c>
      <c r="S156" s="72">
        <v>24</v>
      </c>
      <c r="T156" s="72">
        <v>1.5</v>
      </c>
      <c r="U156" s="72">
        <v>3</v>
      </c>
      <c r="V156" s="72">
        <v>0</v>
      </c>
      <c r="W156" s="72">
        <v>16</v>
      </c>
      <c r="X156" s="72">
        <v>14</v>
      </c>
      <c r="Y156" s="72">
        <v>34</v>
      </c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86"/>
      <c r="AP156" s="70">
        <f t="shared" si="13"/>
        <v>12</v>
      </c>
      <c r="AQ156" s="70">
        <f t="shared" si="14"/>
        <v>236.7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102</v>
      </c>
      <c r="AV156" s="70">
        <f>IFERROR(VLOOKUP(A156,Maximos!A:AQ,8+(Precipitacion!$E$2-1)*3,FALSE),"")</f>
        <v>146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6" s="72">
        <f t="shared" si="18"/>
        <v>-44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1</v>
      </c>
      <c r="L157" s="72">
        <v>86.5</v>
      </c>
      <c r="M157" s="72">
        <v>34.200000000000003</v>
      </c>
      <c r="N157" s="72">
        <v>8.8000000000000007</v>
      </c>
      <c r="O157" s="72">
        <v>9.1</v>
      </c>
      <c r="P157" s="72">
        <v>19.5</v>
      </c>
      <c r="Q157" s="72">
        <v>34.4</v>
      </c>
      <c r="R157" s="72">
        <v>0</v>
      </c>
      <c r="S157" s="72">
        <v>26.1</v>
      </c>
      <c r="T157" s="72">
        <v>1</v>
      </c>
      <c r="U157" s="72">
        <v>8.6999999999999993</v>
      </c>
      <c r="V157" s="72">
        <v>8.6999999999999993</v>
      </c>
      <c r="W157" s="72">
        <v>6.6</v>
      </c>
      <c r="X157" s="72">
        <v>15.2</v>
      </c>
      <c r="Y157" s="72">
        <v>36.200000000000003</v>
      </c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86"/>
      <c r="AP157" s="70">
        <f t="shared" si="13"/>
        <v>15</v>
      </c>
      <c r="AQ157" s="70">
        <f t="shared" si="14"/>
        <v>295.99999999999994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86.5</v>
      </c>
      <c r="AV157" s="70">
        <f>IFERROR(VLOOKUP(A157,Maximos!A:AQ,8+(Precipitacion!$E$2-1)*3,FALSE),"")</f>
        <v>128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7" s="72">
        <f t="shared" si="18"/>
        <v>-41.5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58</v>
      </c>
      <c r="M158" s="72">
        <v>3.9</v>
      </c>
      <c r="N158" s="72">
        <v>5.0999999999999996</v>
      </c>
      <c r="O158" s="72">
        <v>23.1</v>
      </c>
      <c r="P158" s="72">
        <v>0</v>
      </c>
      <c r="Q158" s="72">
        <v>17.2</v>
      </c>
      <c r="R158" s="72">
        <v>0</v>
      </c>
      <c r="S158" s="72">
        <v>16</v>
      </c>
      <c r="T158" s="72">
        <v>0</v>
      </c>
      <c r="U158" s="72">
        <v>1.4</v>
      </c>
      <c r="V158" s="72">
        <v>0</v>
      </c>
      <c r="W158" s="72">
        <v>0</v>
      </c>
      <c r="X158" s="72">
        <v>29.9</v>
      </c>
      <c r="Y158" s="72">
        <v>18.899999999999999</v>
      </c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86"/>
      <c r="AP158" s="70">
        <f t="shared" si="13"/>
        <v>15</v>
      </c>
      <c r="AQ158" s="70">
        <f t="shared" si="14"/>
        <v>173.5</v>
      </c>
      <c r="AR158" s="70">
        <f>IFERROR(VLOOKUP(A158,Climatologia_PP!A:U,9+Precipitacion!$E$2,FALSE),"")</f>
        <v>277.351724137931</v>
      </c>
      <c r="AS158" s="70">
        <f t="shared" si="15"/>
        <v>62.555947881440233</v>
      </c>
      <c r="AT158" s="70">
        <f t="shared" si="16"/>
        <v>129.28229228830983</v>
      </c>
      <c r="AU158" s="70">
        <f t="shared" si="17"/>
        <v>58</v>
      </c>
      <c r="AV158" s="70">
        <f>IFERROR(VLOOKUP(A158,Maximos!A:AQ,8+(Precipitacion!$E$2-1)*3,FALSE),"")</f>
        <v>134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36720</v>
      </c>
      <c r="AX158" s="72">
        <f t="shared" si="18"/>
        <v>-76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0</v>
      </c>
      <c r="L159" s="72">
        <v>58</v>
      </c>
      <c r="M159" s="72">
        <v>8</v>
      </c>
      <c r="N159" s="72">
        <v>8</v>
      </c>
      <c r="O159" s="72">
        <v>9</v>
      </c>
      <c r="P159" s="72">
        <v>77</v>
      </c>
      <c r="Q159" s="72">
        <v>24</v>
      </c>
      <c r="R159" s="72">
        <v>14</v>
      </c>
      <c r="S159" s="72">
        <v>30</v>
      </c>
      <c r="T159" s="72">
        <v>0</v>
      </c>
      <c r="U159" s="72">
        <v>8</v>
      </c>
      <c r="V159" s="72">
        <v>6</v>
      </c>
      <c r="W159" s="72">
        <v>6</v>
      </c>
      <c r="X159" s="72">
        <v>40</v>
      </c>
      <c r="Y159" s="72">
        <v>68</v>
      </c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86"/>
      <c r="AP159" s="70">
        <f t="shared" si="13"/>
        <v>15</v>
      </c>
      <c r="AQ159" s="70">
        <f t="shared" si="14"/>
        <v>356</v>
      </c>
      <c r="AR159" s="70">
        <f>IFERROR(VLOOKUP(A159,Climatologia_PP!A:U,9+Precipitacion!$E$2,FALSE),"")</f>
        <v>752.21153846153834</v>
      </c>
      <c r="AS159" s="70">
        <f t="shared" si="15"/>
        <v>47.327112360986838</v>
      </c>
      <c r="AT159" s="70">
        <f t="shared" si="16"/>
        <v>97.809365546039473</v>
      </c>
      <c r="AU159" s="70">
        <f t="shared" si="17"/>
        <v>77</v>
      </c>
      <c r="AV159" s="70">
        <f>IFERROR(VLOOKUP(A159,Maximos!A:AQ,8+(Precipitacion!$E$2-1)*3,FALSE),"")</f>
        <v>160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59" s="72">
        <f t="shared" si="18"/>
        <v>-83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/>
      <c r="L160" s="72"/>
      <c r="M160" s="72"/>
      <c r="N160" s="72"/>
      <c r="O160" s="72"/>
      <c r="P160" s="72"/>
      <c r="Q160" s="72">
        <v>0</v>
      </c>
      <c r="R160" s="72">
        <v>0</v>
      </c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86"/>
      <c r="AP160" s="70">
        <f t="shared" si="13"/>
        <v>2</v>
      </c>
      <c r="AQ160" s="70">
        <f t="shared" si="14"/>
        <v>0</v>
      </c>
      <c r="AR160" s="70">
        <f>IFERROR(VLOOKUP(A160,Climatologia_PP!A:U,9+Precipitacion!$E$2,FALSE),"")</f>
        <v>308.05862068965519</v>
      </c>
      <c r="AS160" s="70">
        <f t="shared" si="15"/>
        <v>0</v>
      </c>
      <c r="AT160" s="70">
        <f t="shared" si="16"/>
        <v>33.817083426028915</v>
      </c>
      <c r="AU160" s="70">
        <f t="shared" si="17"/>
        <v>0</v>
      </c>
      <c r="AV160" s="70">
        <f>IFERROR(VLOOKUP(A160,Maximos!A:AQ,8+(Precipitacion!$E$2-1)*3,FALSE),"")</f>
        <v>96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33069</v>
      </c>
      <c r="AX160" s="72">
        <f t="shared" si="18"/>
        <v>-96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8</v>
      </c>
      <c r="L161" s="72">
        <v>17</v>
      </c>
      <c r="M161" s="72">
        <v>26</v>
      </c>
      <c r="N161" s="72">
        <v>9</v>
      </c>
      <c r="O161" s="72">
        <v>4</v>
      </c>
      <c r="P161" s="72">
        <v>6</v>
      </c>
      <c r="Q161" s="72">
        <v>2</v>
      </c>
      <c r="R161" s="72">
        <v>15</v>
      </c>
      <c r="S161" s="72">
        <v>7</v>
      </c>
      <c r="T161" s="72">
        <v>5</v>
      </c>
      <c r="U161" s="72">
        <v>15</v>
      </c>
      <c r="V161" s="72">
        <v>8</v>
      </c>
      <c r="W161" s="72">
        <v>11</v>
      </c>
      <c r="X161" s="72">
        <v>16</v>
      </c>
      <c r="Y161" s="72">
        <v>4</v>
      </c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86"/>
      <c r="AP161" s="70">
        <f t="shared" si="13"/>
        <v>15</v>
      </c>
      <c r="AQ161" s="70">
        <f t="shared" si="14"/>
        <v>153</v>
      </c>
      <c r="AR161" s="70">
        <f>IFERROR(VLOOKUP(A161,Climatologia_PP!A:U,9+Precipitacion!$E$2,FALSE),"")</f>
        <v>405.93571428571431</v>
      </c>
      <c r="AS161" s="70">
        <f t="shared" si="15"/>
        <v>37.690696978761586</v>
      </c>
      <c r="AT161" s="70">
        <f t="shared" si="16"/>
        <v>77.894107089440624</v>
      </c>
      <c r="AU161" s="70">
        <f t="shared" si="17"/>
        <v>26</v>
      </c>
      <c r="AV161" s="70">
        <f>IFERROR(VLOOKUP(A161,Maximos!A:AQ,8+(Precipitacion!$E$2-1)*3,FALSE),"")</f>
        <v>151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1" s="72">
        <f t="shared" si="18"/>
        <v>-125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0</v>
      </c>
      <c r="L162" s="72">
        <v>42</v>
      </c>
      <c r="M162" s="72">
        <v>0</v>
      </c>
      <c r="N162" s="72">
        <v>8</v>
      </c>
      <c r="O162" s="72">
        <v>86</v>
      </c>
      <c r="P162" s="72">
        <v>0</v>
      </c>
      <c r="Q162" s="72">
        <v>16</v>
      </c>
      <c r="R162" s="72">
        <v>62</v>
      </c>
      <c r="S162" s="72">
        <v>19</v>
      </c>
      <c r="T162" s="72">
        <v>0</v>
      </c>
      <c r="U162" s="72">
        <v>41</v>
      </c>
      <c r="V162" s="72">
        <v>4</v>
      </c>
      <c r="W162" s="72">
        <v>3</v>
      </c>
      <c r="X162" s="72">
        <v>2</v>
      </c>
      <c r="Y162" s="72">
        <v>0</v>
      </c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86"/>
      <c r="AP162" s="70">
        <f t="shared" si="13"/>
        <v>15</v>
      </c>
      <c r="AQ162" s="70">
        <f t="shared" si="14"/>
        <v>283</v>
      </c>
      <c r="AR162" s="70">
        <f>IFERROR(VLOOKUP(A162,Climatologia_PP!A:U,9+Precipitacion!$E$2,FALSE),"")</f>
        <v>294.67857142857139</v>
      </c>
      <c r="AS162" s="70">
        <f t="shared" si="15"/>
        <v>96.036844018906805</v>
      </c>
      <c r="AT162" s="70">
        <f t="shared" si="16"/>
        <v>198.47614430574075</v>
      </c>
      <c r="AU162" s="70">
        <f t="shared" si="17"/>
        <v>86</v>
      </c>
      <c r="AV162" s="70">
        <f>IFERROR(VLOOKUP(A162,Maximos!A:AQ,8+(Precipitacion!$E$2-1)*3,FALSE),"")</f>
        <v>140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2" s="72">
        <f t="shared" si="18"/>
        <v>-54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20</v>
      </c>
      <c r="M163" s="72">
        <v>10</v>
      </c>
      <c r="N163" s="72">
        <v>8</v>
      </c>
      <c r="O163" s="72">
        <v>20</v>
      </c>
      <c r="P163" s="72">
        <v>8</v>
      </c>
      <c r="Q163" s="72">
        <v>8</v>
      </c>
      <c r="R163" s="72">
        <v>0</v>
      </c>
      <c r="S163" s="72">
        <v>30</v>
      </c>
      <c r="T163" s="72">
        <v>6</v>
      </c>
      <c r="U163" s="72">
        <v>20</v>
      </c>
      <c r="V163" s="72">
        <v>10</v>
      </c>
      <c r="W163" s="72">
        <v>36</v>
      </c>
      <c r="X163" s="72">
        <v>30</v>
      </c>
      <c r="Y163" s="72">
        <v>14</v>
      </c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86"/>
      <c r="AP163" s="70">
        <f t="shared" si="13"/>
        <v>15</v>
      </c>
      <c r="AQ163" s="70">
        <f t="shared" si="14"/>
        <v>220</v>
      </c>
      <c r="AR163" s="70">
        <f>IFERROR(VLOOKUP(A163,Climatologia_PP!A:U,9+Precipitacion!$E$2,FALSE),"")</f>
        <v>325.9379310344828</v>
      </c>
      <c r="AS163" s="70">
        <f t="shared" si="15"/>
        <v>67.497513806309627</v>
      </c>
      <c r="AT163" s="70">
        <f t="shared" si="16"/>
        <v>139.49486186637324</v>
      </c>
      <c r="AU163" s="70">
        <f t="shared" si="17"/>
        <v>36</v>
      </c>
      <c r="AV163" s="70">
        <f>IFERROR(VLOOKUP(A163,Maximos!A:AQ,8+(Precipitacion!$E$2-1)*3,FALSE),"")</f>
        <v>149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163" s="72">
        <f t="shared" si="18"/>
        <v>-113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86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333.03474567072931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104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44749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/>
      <c r="L165" s="72"/>
      <c r="M165" s="72"/>
      <c r="N165" s="72"/>
      <c r="O165" s="72"/>
      <c r="P165" s="72"/>
      <c r="Q165" s="72">
        <v>18</v>
      </c>
      <c r="R165" s="72">
        <v>6</v>
      </c>
      <c r="S165" s="72">
        <v>1</v>
      </c>
      <c r="T165" s="72"/>
      <c r="U165" s="72">
        <v>14</v>
      </c>
      <c r="V165" s="72">
        <v>0</v>
      </c>
      <c r="W165" s="72">
        <v>0</v>
      </c>
      <c r="X165" s="72">
        <v>0</v>
      </c>
      <c r="Y165" s="72">
        <v>0</v>
      </c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86"/>
      <c r="AP165" s="70">
        <f t="shared" si="13"/>
        <v>8</v>
      </c>
      <c r="AQ165" s="70">
        <f t="shared" si="14"/>
        <v>39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18</v>
      </c>
      <c r="AV165" s="70">
        <f>IFERROR(VLOOKUP(A165,Maximos!A:AQ,8+(Precipitacion!$E$2-1)*3,FALSE),"")</f>
        <v>174.2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165" s="72">
        <f t="shared" si="18"/>
        <v>-156.19999999999999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3</v>
      </c>
      <c r="L166" s="72"/>
      <c r="M166" s="72"/>
      <c r="N166" s="72"/>
      <c r="O166" s="72"/>
      <c r="P166" s="72">
        <v>19</v>
      </c>
      <c r="Q166" s="72">
        <v>8</v>
      </c>
      <c r="R166" s="72">
        <v>2</v>
      </c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86"/>
      <c r="AP166" s="70">
        <f t="shared" si="13"/>
        <v>4</v>
      </c>
      <c r="AQ166" s="70">
        <f t="shared" si="14"/>
        <v>32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19</v>
      </c>
      <c r="AV166" s="70">
        <f>IFERROR(VLOOKUP(A166,Maximos!A:AQ,8+(Precipitacion!$E$2-1)*3,FALSE),"")</f>
        <v>140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66" s="72">
        <f t="shared" si="18"/>
        <v>-121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25</v>
      </c>
      <c r="L167" s="72">
        <v>28</v>
      </c>
      <c r="M167" s="72">
        <v>27</v>
      </c>
      <c r="N167" s="72">
        <v>14</v>
      </c>
      <c r="O167" s="72">
        <v>34</v>
      </c>
      <c r="P167" s="72">
        <v>1</v>
      </c>
      <c r="Q167" s="72">
        <v>1</v>
      </c>
      <c r="R167" s="72">
        <v>6</v>
      </c>
      <c r="S167" s="72">
        <v>15</v>
      </c>
      <c r="T167" s="72">
        <v>3</v>
      </c>
      <c r="U167" s="72">
        <v>37</v>
      </c>
      <c r="V167" s="72">
        <v>4</v>
      </c>
      <c r="W167" s="72">
        <v>18</v>
      </c>
      <c r="X167" s="72">
        <v>5</v>
      </c>
      <c r="Y167" s="72">
        <v>25</v>
      </c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86"/>
      <c r="AP167" s="70">
        <f t="shared" si="13"/>
        <v>15</v>
      </c>
      <c r="AQ167" s="70">
        <f t="shared" si="14"/>
        <v>243</v>
      </c>
      <c r="AR167" s="70">
        <f>IFERROR(VLOOKUP(A167,Climatologia_PP!A:U,9+Precipitacion!$E$2,FALSE),"")</f>
        <v>329.92962962962957</v>
      </c>
      <c r="AS167" s="70">
        <f t="shared" si="15"/>
        <v>73.652069464869058</v>
      </c>
      <c r="AT167" s="70">
        <f t="shared" si="16"/>
        <v>152.21427689406275</v>
      </c>
      <c r="AU167" s="70">
        <f t="shared" si="17"/>
        <v>37</v>
      </c>
      <c r="AV167" s="70">
        <f>IFERROR(VLOOKUP(A167,Maximos!A:AQ,8+(Precipitacion!$E$2-1)*3,FALSE),"")</f>
        <v>131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44386</v>
      </c>
      <c r="AX167" s="72">
        <f t="shared" si="18"/>
        <v>-94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2</v>
      </c>
      <c r="L168" s="72">
        <v>25</v>
      </c>
      <c r="M168" s="72">
        <v>4</v>
      </c>
      <c r="N168" s="72">
        <v>70</v>
      </c>
      <c r="O168" s="72">
        <v>43</v>
      </c>
      <c r="P168" s="72">
        <v>0</v>
      </c>
      <c r="Q168" s="72">
        <v>6</v>
      </c>
      <c r="R168" s="72">
        <v>6</v>
      </c>
      <c r="S168" s="72">
        <v>22</v>
      </c>
      <c r="T168" s="72">
        <v>0</v>
      </c>
      <c r="U168" s="72"/>
      <c r="V168" s="72">
        <v>6</v>
      </c>
      <c r="W168" s="72">
        <v>5</v>
      </c>
      <c r="X168" s="72">
        <v>17</v>
      </c>
      <c r="Y168" s="72">
        <v>3</v>
      </c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86"/>
      <c r="AP168" s="70">
        <f t="shared" si="13"/>
        <v>14</v>
      </c>
      <c r="AQ168" s="70">
        <f t="shared" si="14"/>
        <v>209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70</v>
      </c>
      <c r="AV168" s="70">
        <f>IFERROR(VLOOKUP(A168,Maximos!A:AQ,8+(Precipitacion!$E$2-1)*3,FALSE),"")</f>
        <v>166.8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40727</v>
      </c>
      <c r="AX168" s="72">
        <f t="shared" si="18"/>
        <v>-96.800000000000011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0</v>
      </c>
      <c r="L169" s="72">
        <v>30</v>
      </c>
      <c r="M169" s="72">
        <v>12</v>
      </c>
      <c r="N169" s="72">
        <v>40</v>
      </c>
      <c r="O169" s="72">
        <v>18</v>
      </c>
      <c r="P169" s="72">
        <v>12</v>
      </c>
      <c r="Q169" s="72">
        <v>20</v>
      </c>
      <c r="R169" s="72">
        <v>20</v>
      </c>
      <c r="S169" s="72">
        <v>14</v>
      </c>
      <c r="T169" s="72">
        <v>2</v>
      </c>
      <c r="U169" s="72">
        <v>8</v>
      </c>
      <c r="V169" s="72">
        <v>9</v>
      </c>
      <c r="W169" s="72">
        <v>9</v>
      </c>
      <c r="X169" s="72">
        <v>15</v>
      </c>
      <c r="Y169" s="72">
        <v>4</v>
      </c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86"/>
      <c r="AP169" s="70">
        <f t="shared" si="13"/>
        <v>15</v>
      </c>
      <c r="AQ169" s="70">
        <f t="shared" si="14"/>
        <v>213</v>
      </c>
      <c r="AR169" s="70">
        <f>IFERROR(VLOOKUP(A169,Climatologia_PP!A:U,9+Precipitacion!$E$2,FALSE),"")</f>
        <v>447.96</v>
      </c>
      <c r="AS169" s="70">
        <f t="shared" si="15"/>
        <v>47.548888293597649</v>
      </c>
      <c r="AT169" s="70">
        <f t="shared" si="16"/>
        <v>98.267702473435136</v>
      </c>
      <c r="AU169" s="70">
        <f t="shared" si="17"/>
        <v>40</v>
      </c>
      <c r="AV169" s="70">
        <f>IFERROR(VLOOKUP(A169,Maximos!A:AQ,8+(Precipitacion!$E$2-1)*3,FALSE),"")</f>
        <v>170.1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35619</v>
      </c>
      <c r="AX169" s="72">
        <f t="shared" si="18"/>
        <v>-130.1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51</v>
      </c>
      <c r="M170" s="72">
        <v>97</v>
      </c>
      <c r="N170" s="72">
        <v>3</v>
      </c>
      <c r="O170" s="72"/>
      <c r="P170" s="72">
        <v>0</v>
      </c>
      <c r="Q170" s="72">
        <v>23</v>
      </c>
      <c r="R170" s="72">
        <v>0</v>
      </c>
      <c r="S170" s="72">
        <v>48</v>
      </c>
      <c r="T170" s="72">
        <v>0</v>
      </c>
      <c r="U170" s="72">
        <v>0</v>
      </c>
      <c r="V170" s="72">
        <v>1</v>
      </c>
      <c r="W170" s="72">
        <v>0</v>
      </c>
      <c r="X170" s="72">
        <v>24</v>
      </c>
      <c r="Y170" s="72">
        <v>4</v>
      </c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86"/>
      <c r="AP170" s="70">
        <f t="shared" si="13"/>
        <v>14</v>
      </c>
      <c r="AQ170" s="70">
        <f t="shared" si="14"/>
        <v>251</v>
      </c>
      <c r="AR170" s="70">
        <f>IFERROR(VLOOKUP(A170,Climatologia_PP!A:U,9+Precipitacion!$E$2,FALSE),"")</f>
        <v>290.71428571428572</v>
      </c>
      <c r="AS170" s="70">
        <f t="shared" si="15"/>
        <v>86.339066339066335</v>
      </c>
      <c r="AT170" s="70">
        <f t="shared" si="16"/>
        <v>191.17936117936117</v>
      </c>
      <c r="AU170" s="70">
        <f t="shared" si="17"/>
        <v>97</v>
      </c>
      <c r="AV170" s="70">
        <f>IFERROR(VLOOKUP(A170,Maximos!A:AQ,8+(Precipitacion!$E$2-1)*3,FALSE),"")</f>
        <v>122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23223</v>
      </c>
      <c r="AX170" s="72">
        <f t="shared" si="18"/>
        <v>-25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0</v>
      </c>
      <c r="L171" s="72">
        <v>6</v>
      </c>
      <c r="M171" s="72">
        <v>2</v>
      </c>
      <c r="N171" s="72">
        <v>41</v>
      </c>
      <c r="O171" s="72">
        <v>22</v>
      </c>
      <c r="P171" s="72">
        <v>0</v>
      </c>
      <c r="Q171" s="72">
        <v>11</v>
      </c>
      <c r="R171" s="72"/>
      <c r="S171" s="72"/>
      <c r="T171" s="72">
        <v>0</v>
      </c>
      <c r="U171" s="72"/>
      <c r="V171" s="72">
        <v>17</v>
      </c>
      <c r="W171" s="72">
        <v>2</v>
      </c>
      <c r="X171" s="72">
        <v>82</v>
      </c>
      <c r="Y171" s="72">
        <v>6</v>
      </c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86"/>
      <c r="AP171" s="70">
        <f t="shared" si="13"/>
        <v>12</v>
      </c>
      <c r="AQ171" s="70">
        <f t="shared" si="14"/>
        <v>189</v>
      </c>
      <c r="AR171" s="70">
        <f>IFERROR(VLOOKUP(A171,Climatologia_PP!A:U,9+Precipitacion!$E$2,FALSE),"")</f>
        <v>315.61666666666667</v>
      </c>
      <c r="AS171" s="70">
        <f t="shared" si="15"/>
        <v>59.88276918202461</v>
      </c>
      <c r="AT171" s="70">
        <f t="shared" si="16"/>
        <v>154.69715372023023</v>
      </c>
      <c r="AU171" s="70">
        <f t="shared" si="17"/>
        <v>82</v>
      </c>
      <c r="AV171" s="70">
        <f>IFERROR(VLOOKUP(A171,Maximos!A:AQ,8+(Precipitacion!$E$2-1)*3,FALSE),"")</f>
        <v>125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1" s="72">
        <f t="shared" si="18"/>
        <v>-43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0</v>
      </c>
      <c r="L172" s="72">
        <v>51</v>
      </c>
      <c r="M172" s="72">
        <v>2</v>
      </c>
      <c r="N172" s="72"/>
      <c r="O172" s="72">
        <v>19</v>
      </c>
      <c r="P172" s="72">
        <v>0</v>
      </c>
      <c r="Q172" s="72">
        <v>33</v>
      </c>
      <c r="R172" s="72">
        <v>33</v>
      </c>
      <c r="S172" s="72">
        <v>12</v>
      </c>
      <c r="T172" s="72">
        <v>0</v>
      </c>
      <c r="U172" s="72">
        <v>0</v>
      </c>
      <c r="V172" s="72"/>
      <c r="W172" s="72">
        <v>5</v>
      </c>
      <c r="X172" s="72">
        <v>7</v>
      </c>
      <c r="Y172" s="72">
        <v>23</v>
      </c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86"/>
      <c r="AP172" s="70">
        <f t="shared" si="13"/>
        <v>13</v>
      </c>
      <c r="AQ172" s="70">
        <f t="shared" si="14"/>
        <v>185</v>
      </c>
      <c r="AR172" s="70">
        <f>IFERROR(VLOOKUP(A172,Climatologia_PP!A:U,9+Precipitacion!$E$2,FALSE),"")</f>
        <v>274.27083333333343</v>
      </c>
      <c r="AS172" s="70">
        <f t="shared" si="15"/>
        <v>67.451576148879582</v>
      </c>
      <c r="AT172" s="70">
        <f t="shared" si="16"/>
        <v>160.84606620117438</v>
      </c>
      <c r="AU172" s="70">
        <f t="shared" si="17"/>
        <v>51</v>
      </c>
      <c r="AV172" s="70">
        <f>IFERROR(VLOOKUP(A172,Maximos!A:AQ,8+(Precipitacion!$E$2-1)*3,FALSE),"")</f>
        <v>145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45500</v>
      </c>
      <c r="AX172" s="72">
        <f t="shared" si="18"/>
        <v>-94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0</v>
      </c>
      <c r="L173" s="72">
        <v>45</v>
      </c>
      <c r="M173" s="72">
        <v>13</v>
      </c>
      <c r="N173" s="72">
        <v>10</v>
      </c>
      <c r="O173" s="72">
        <v>30</v>
      </c>
      <c r="P173" s="72">
        <v>0</v>
      </c>
      <c r="Q173" s="72">
        <v>0</v>
      </c>
      <c r="R173" s="72"/>
      <c r="S173" s="72">
        <v>0</v>
      </c>
      <c r="T173" s="72">
        <v>0</v>
      </c>
      <c r="U173" s="72">
        <v>13</v>
      </c>
      <c r="V173" s="72">
        <v>0</v>
      </c>
      <c r="W173" s="72">
        <v>0</v>
      </c>
      <c r="X173" s="72">
        <v>80</v>
      </c>
      <c r="Y173" s="72">
        <v>16</v>
      </c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86"/>
      <c r="AP173" s="70">
        <f t="shared" si="13"/>
        <v>14</v>
      </c>
      <c r="AQ173" s="70">
        <f t="shared" si="14"/>
        <v>207</v>
      </c>
      <c r="AR173" s="70">
        <f>IFERROR(VLOOKUP(A173,Climatologia_PP!A:U,9+Precipitacion!$E$2,FALSE),"")</f>
        <v>325</v>
      </c>
      <c r="AS173" s="70">
        <f t="shared" si="15"/>
        <v>63.692307692307693</v>
      </c>
      <c r="AT173" s="70">
        <f t="shared" si="16"/>
        <v>141.03296703296704</v>
      </c>
      <c r="AU173" s="70">
        <f t="shared" si="17"/>
        <v>80</v>
      </c>
      <c r="AV173" s="70">
        <f>IFERROR(VLOOKUP(A173,Maximos!A:AQ,8+(Precipitacion!$E$2-1)*3,FALSE),"")</f>
        <v>236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3" s="72">
        <f t="shared" si="18"/>
        <v>-156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86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136.19999999999999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28315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29</v>
      </c>
      <c r="M175" s="72">
        <v>17</v>
      </c>
      <c r="N175" s="72">
        <v>11</v>
      </c>
      <c r="O175" s="72">
        <v>1</v>
      </c>
      <c r="P175" s="72">
        <v>0</v>
      </c>
      <c r="Q175" s="72">
        <v>18</v>
      </c>
      <c r="R175" s="72">
        <v>10</v>
      </c>
      <c r="S175" s="72">
        <v>39</v>
      </c>
      <c r="T175" s="72">
        <v>0</v>
      </c>
      <c r="U175" s="72">
        <v>4</v>
      </c>
      <c r="V175" s="72">
        <v>40</v>
      </c>
      <c r="W175" s="72">
        <v>29</v>
      </c>
      <c r="X175" s="72">
        <v>56</v>
      </c>
      <c r="Y175" s="72">
        <v>71</v>
      </c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86"/>
      <c r="AP175" s="70">
        <f t="shared" si="13"/>
        <v>15</v>
      </c>
      <c r="AQ175" s="70">
        <f t="shared" si="14"/>
        <v>325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71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6</v>
      </c>
      <c r="L176" s="72">
        <v>5</v>
      </c>
      <c r="M176" s="72">
        <v>2</v>
      </c>
      <c r="N176" s="72">
        <v>10</v>
      </c>
      <c r="O176" s="72">
        <v>39</v>
      </c>
      <c r="P176" s="72">
        <v>55</v>
      </c>
      <c r="Q176" s="72">
        <v>5</v>
      </c>
      <c r="R176" s="72">
        <v>5</v>
      </c>
      <c r="S176" s="72">
        <v>10</v>
      </c>
      <c r="T176" s="72">
        <v>0</v>
      </c>
      <c r="U176" s="72">
        <v>8</v>
      </c>
      <c r="V176" s="72">
        <v>0</v>
      </c>
      <c r="W176" s="72">
        <v>0</v>
      </c>
      <c r="X176" s="72">
        <v>0</v>
      </c>
      <c r="Y176" s="72">
        <v>42</v>
      </c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86"/>
      <c r="AP176" s="70">
        <f t="shared" si="13"/>
        <v>15</v>
      </c>
      <c r="AQ176" s="70">
        <f t="shared" si="14"/>
        <v>187</v>
      </c>
      <c r="AR176" s="70">
        <f>IFERROR(VLOOKUP(A176,Climatologia_PP!A:U,9+Precipitacion!$E$2,FALSE),"")</f>
        <v>311.17500000000001</v>
      </c>
      <c r="AS176" s="70">
        <f t="shared" si="15"/>
        <v>60.094801960311713</v>
      </c>
      <c r="AT176" s="70">
        <f t="shared" si="16"/>
        <v>124.1959240513109</v>
      </c>
      <c r="AU176" s="70">
        <f t="shared" si="17"/>
        <v>55</v>
      </c>
      <c r="AV176" s="70">
        <f>IFERROR(VLOOKUP(A176,Maximos!A:AQ,8+(Precipitacion!$E$2-1)*3,FALSE),"")</f>
        <v>150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176" s="72">
        <f t="shared" si="18"/>
        <v>-95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42</v>
      </c>
      <c r="M177" s="72">
        <v>0</v>
      </c>
      <c r="N177" s="72">
        <v>0</v>
      </c>
      <c r="O177" s="72">
        <v>12</v>
      </c>
      <c r="P177" s="72">
        <v>20</v>
      </c>
      <c r="Q177" s="72">
        <v>3</v>
      </c>
      <c r="R177" s="72">
        <v>0</v>
      </c>
      <c r="S177" s="72">
        <v>2</v>
      </c>
      <c r="T177" s="72">
        <v>0</v>
      </c>
      <c r="U177" s="72">
        <v>16</v>
      </c>
      <c r="V177" s="72">
        <v>18</v>
      </c>
      <c r="W177" s="72">
        <v>3</v>
      </c>
      <c r="X177" s="72">
        <v>24</v>
      </c>
      <c r="Y177" s="72">
        <v>45</v>
      </c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86"/>
      <c r="AP177" s="70">
        <f t="shared" si="13"/>
        <v>15</v>
      </c>
      <c r="AQ177" s="70">
        <f t="shared" si="14"/>
        <v>185</v>
      </c>
      <c r="AR177" s="70">
        <f>IFERROR(VLOOKUP(A177,Climatologia_PP!A:U,9+Precipitacion!$E$2,FALSE),"")</f>
        <v>342.9</v>
      </c>
      <c r="AS177" s="70">
        <f t="shared" si="15"/>
        <v>53.951589384660259</v>
      </c>
      <c r="AT177" s="70">
        <f t="shared" si="16"/>
        <v>111.49995139496451</v>
      </c>
      <c r="AU177" s="70">
        <f t="shared" si="17"/>
        <v>45</v>
      </c>
      <c r="AV177" s="70">
        <f>IFERROR(VLOOKUP(A177,Maximos!A:AQ,8+(Precipitacion!$E$2-1)*3,FALSE),"")</f>
        <v>150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177" s="72">
        <f t="shared" si="18"/>
        <v>-105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0</v>
      </c>
      <c r="L178" s="72">
        <v>58</v>
      </c>
      <c r="M178" s="72">
        <v>15</v>
      </c>
      <c r="N178" s="72">
        <v>3</v>
      </c>
      <c r="O178" s="72">
        <v>15</v>
      </c>
      <c r="P178" s="72">
        <v>2</v>
      </c>
      <c r="Q178" s="72">
        <v>26</v>
      </c>
      <c r="R178" s="72">
        <v>30</v>
      </c>
      <c r="S178" s="72">
        <v>23</v>
      </c>
      <c r="T178" s="72">
        <v>0</v>
      </c>
      <c r="U178" s="72">
        <v>40</v>
      </c>
      <c r="V178" s="72">
        <v>0</v>
      </c>
      <c r="W178" s="72">
        <v>21</v>
      </c>
      <c r="X178" s="72">
        <v>29</v>
      </c>
      <c r="Y178" s="72">
        <v>26</v>
      </c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86"/>
      <c r="AP178" s="70">
        <f t="shared" si="13"/>
        <v>15</v>
      </c>
      <c r="AQ178" s="70">
        <f t="shared" si="14"/>
        <v>288</v>
      </c>
      <c r="AR178" s="70">
        <f>IFERROR(VLOOKUP(A178,Climatologia_PP!A:U,9+Precipitacion!$E$2,FALSE),"")</f>
        <v>456.06896551724139</v>
      </c>
      <c r="AS178" s="70">
        <f t="shared" si="15"/>
        <v>63.148344170573111</v>
      </c>
      <c r="AT178" s="70">
        <f t="shared" si="16"/>
        <v>130.50657795251774</v>
      </c>
      <c r="AU178" s="70">
        <f t="shared" si="17"/>
        <v>58</v>
      </c>
      <c r="AV178" s="70">
        <f>IFERROR(VLOOKUP(A178,Maximos!A:AQ,8+(Precipitacion!$E$2-1)*3,FALSE),"")</f>
        <v>137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33442</v>
      </c>
      <c r="AX178" s="72">
        <f t="shared" si="18"/>
        <v>-79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2</v>
      </c>
      <c r="L179" s="72">
        <v>27</v>
      </c>
      <c r="M179" s="72">
        <v>12</v>
      </c>
      <c r="N179" s="72">
        <v>0</v>
      </c>
      <c r="O179" s="72">
        <v>14</v>
      </c>
      <c r="P179" s="72">
        <v>14</v>
      </c>
      <c r="Q179" s="72">
        <v>10</v>
      </c>
      <c r="R179" s="72">
        <v>0</v>
      </c>
      <c r="S179" s="72">
        <v>7</v>
      </c>
      <c r="T179" s="72">
        <v>0</v>
      </c>
      <c r="U179" s="72">
        <v>12</v>
      </c>
      <c r="V179" s="72">
        <v>25</v>
      </c>
      <c r="W179" s="72">
        <v>26</v>
      </c>
      <c r="X179" s="72">
        <v>39</v>
      </c>
      <c r="Y179" s="72">
        <v>75</v>
      </c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86"/>
      <c r="AP179" s="70">
        <f t="shared" si="13"/>
        <v>15</v>
      </c>
      <c r="AQ179" s="70">
        <f t="shared" si="14"/>
        <v>263</v>
      </c>
      <c r="AR179" s="70">
        <f>IFERROR(VLOOKUP(A179,Climatologia_PP!A:U,9+Precipitacion!$E$2,FALSE),"")</f>
        <v>439.13333333333333</v>
      </c>
      <c r="AS179" s="70">
        <f t="shared" si="15"/>
        <v>59.890693790800064</v>
      </c>
      <c r="AT179" s="70">
        <f t="shared" si="16"/>
        <v>123.77410050098679</v>
      </c>
      <c r="AU179" s="70">
        <f t="shared" si="17"/>
        <v>75</v>
      </c>
      <c r="AV179" s="70">
        <f>IFERROR(VLOOKUP(A179,Maximos!A:AQ,8+(Precipitacion!$E$2-1)*3,FALSE),"")</f>
        <v>180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79" s="72">
        <f t="shared" si="18"/>
        <v>-105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12</v>
      </c>
      <c r="M180" s="72">
        <v>0</v>
      </c>
      <c r="N180" s="72">
        <v>29</v>
      </c>
      <c r="O180" s="72">
        <v>0</v>
      </c>
      <c r="P180" s="72">
        <v>0</v>
      </c>
      <c r="Q180" s="72">
        <v>18</v>
      </c>
      <c r="R180" s="72">
        <v>27</v>
      </c>
      <c r="S180" s="72">
        <v>30</v>
      </c>
      <c r="T180" s="72"/>
      <c r="U180" s="72"/>
      <c r="V180" s="72"/>
      <c r="W180" s="72">
        <v>0</v>
      </c>
      <c r="X180" s="72">
        <v>1</v>
      </c>
      <c r="Y180" s="72">
        <v>7</v>
      </c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86"/>
      <c r="AP180" s="70">
        <f t="shared" si="13"/>
        <v>12</v>
      </c>
      <c r="AQ180" s="70">
        <f t="shared" si="14"/>
        <v>124</v>
      </c>
      <c r="AR180" s="70">
        <f>IFERROR(VLOOKUP(A180,Climatologia_PP!A:U,9+Precipitacion!$E$2,FALSE),"")</f>
        <v>352.16296296296292</v>
      </c>
      <c r="AS180" s="70">
        <f t="shared" si="15"/>
        <v>35.210971351646968</v>
      </c>
      <c r="AT180" s="70">
        <f t="shared" si="16"/>
        <v>90.96167599175466</v>
      </c>
      <c r="AU180" s="70">
        <f t="shared" si="17"/>
        <v>30</v>
      </c>
      <c r="AV180" s="70">
        <f>IFERROR(VLOOKUP(A180,Maximos!A:AQ,8+(Precipitacion!$E$2-1)*3,FALSE),"")</f>
        <v>128.69999999999999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30516</v>
      </c>
      <c r="AX180" s="72">
        <f t="shared" si="18"/>
        <v>-98.699999999999989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0</v>
      </c>
      <c r="L181" s="72">
        <v>80</v>
      </c>
      <c r="M181" s="72">
        <v>31</v>
      </c>
      <c r="N181" s="72">
        <v>5</v>
      </c>
      <c r="O181" s="72">
        <v>30</v>
      </c>
      <c r="P181" s="72">
        <v>0</v>
      </c>
      <c r="Q181" s="72">
        <v>9</v>
      </c>
      <c r="R181" s="72">
        <v>9</v>
      </c>
      <c r="S181" s="72">
        <v>21</v>
      </c>
      <c r="T181" s="72">
        <v>0</v>
      </c>
      <c r="U181" s="72">
        <v>7</v>
      </c>
      <c r="V181" s="72">
        <v>0</v>
      </c>
      <c r="W181" s="72">
        <v>6</v>
      </c>
      <c r="X181" s="72">
        <v>25</v>
      </c>
      <c r="Y181" s="72">
        <v>3</v>
      </c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86"/>
      <c r="AP181" s="70">
        <f t="shared" si="13"/>
        <v>15</v>
      </c>
      <c r="AQ181" s="70">
        <f t="shared" si="14"/>
        <v>226</v>
      </c>
      <c r="AR181" s="70">
        <f>IFERROR(VLOOKUP(A181,Climatologia_PP!A:U,9+Precipitacion!$E$2,FALSE),"")</f>
        <v>382.85000000000019</v>
      </c>
      <c r="AS181" s="70">
        <f t="shared" si="15"/>
        <v>59.030952070001277</v>
      </c>
      <c r="AT181" s="70">
        <f t="shared" si="16"/>
        <v>121.99730094466931</v>
      </c>
      <c r="AU181" s="70">
        <f t="shared" si="17"/>
        <v>80</v>
      </c>
      <c r="AV181" s="70">
        <f>IFERROR(VLOOKUP(A181,Maximos!A:AQ,8+(Precipitacion!$E$2-1)*3,FALSE),"")</f>
        <v>137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81" s="72">
        <f t="shared" si="18"/>
        <v>-57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0</v>
      </c>
      <c r="L182" s="72">
        <v>33</v>
      </c>
      <c r="M182" s="72">
        <v>13</v>
      </c>
      <c r="N182" s="72">
        <v>12</v>
      </c>
      <c r="O182" s="72">
        <v>5</v>
      </c>
      <c r="P182" s="72">
        <v>48</v>
      </c>
      <c r="Q182" s="72">
        <v>41</v>
      </c>
      <c r="R182" s="72">
        <v>20</v>
      </c>
      <c r="S182" s="72">
        <v>39</v>
      </c>
      <c r="T182" s="72">
        <v>5</v>
      </c>
      <c r="U182" s="72">
        <v>40</v>
      </c>
      <c r="V182" s="72">
        <v>11</v>
      </c>
      <c r="W182" s="72">
        <v>0</v>
      </c>
      <c r="X182" s="72">
        <v>26</v>
      </c>
      <c r="Y182" s="72">
        <v>25</v>
      </c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86"/>
      <c r="AP182" s="70">
        <f t="shared" si="13"/>
        <v>15</v>
      </c>
      <c r="AQ182" s="70">
        <f t="shared" si="14"/>
        <v>318</v>
      </c>
      <c r="AR182" s="70">
        <f>IFERROR(VLOOKUP(A182,Climatologia_PP!A:U,9+Precipitacion!$E$2,FALSE),"")</f>
        <v>681.37241379310353</v>
      </c>
      <c r="AS182" s="70">
        <f t="shared" si="15"/>
        <v>46.670512859441892</v>
      </c>
      <c r="AT182" s="70">
        <f t="shared" si="16"/>
        <v>96.452393242846583</v>
      </c>
      <c r="AU182" s="70">
        <f t="shared" si="17"/>
        <v>48</v>
      </c>
      <c r="AV182" s="70">
        <f>IFERROR(VLOOKUP(A182,Maximos!A:AQ,8+(Precipitacion!$E$2-1)*3,FALSE),"")</f>
        <v>200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23204</v>
      </c>
      <c r="AX182" s="72">
        <f t="shared" si="18"/>
        <v>-152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0</v>
      </c>
      <c r="L183" s="72">
        <v>59</v>
      </c>
      <c r="M183" s="72">
        <v>8</v>
      </c>
      <c r="N183" s="72"/>
      <c r="O183" s="72"/>
      <c r="P183" s="72">
        <v>0</v>
      </c>
      <c r="Q183" s="72">
        <v>5</v>
      </c>
      <c r="R183" s="72">
        <v>5</v>
      </c>
      <c r="S183" s="72">
        <v>2</v>
      </c>
      <c r="T183" s="72">
        <v>0</v>
      </c>
      <c r="U183" s="72">
        <v>15</v>
      </c>
      <c r="V183" s="72"/>
      <c r="W183" s="72">
        <v>1</v>
      </c>
      <c r="X183" s="72">
        <v>4</v>
      </c>
      <c r="Y183" s="72">
        <v>30</v>
      </c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86"/>
      <c r="AP183" s="70">
        <f t="shared" si="13"/>
        <v>12</v>
      </c>
      <c r="AQ183" s="70">
        <f t="shared" si="14"/>
        <v>129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59</v>
      </c>
      <c r="AV183" s="70">
        <f>IFERROR(VLOOKUP(A183,Maximos!A:AQ,8+(Precipitacion!$E$2-1)*3,FALSE),"")</f>
        <v>134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83" s="72">
        <f t="shared" si="18"/>
        <v>-75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86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132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43291</v>
      </c>
      <c r="AX184" s="72" t="str">
        <f t="shared" si="18"/>
        <v>NA</v>
      </c>
    </row>
    <row r="185" spans="1:50" ht="15" customHeight="1" x14ac:dyDescent="0.25">
      <c r="A185" s="68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9</v>
      </c>
      <c r="L185" s="72">
        <v>16</v>
      </c>
      <c r="M185" s="72">
        <v>0</v>
      </c>
      <c r="N185" s="72">
        <v>38</v>
      </c>
      <c r="O185" s="72">
        <v>43</v>
      </c>
      <c r="P185" s="72">
        <v>0</v>
      </c>
      <c r="Q185" s="72">
        <v>8</v>
      </c>
      <c r="R185" s="72">
        <v>4</v>
      </c>
      <c r="S185" s="72">
        <v>2</v>
      </c>
      <c r="T185" s="72">
        <v>0</v>
      </c>
      <c r="U185" s="72">
        <v>0</v>
      </c>
      <c r="V185" s="72">
        <v>0</v>
      </c>
      <c r="W185" s="72">
        <v>25</v>
      </c>
      <c r="X185" s="72">
        <v>11</v>
      </c>
      <c r="Y185" s="72">
        <v>6</v>
      </c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86"/>
      <c r="AP185" s="70">
        <f t="shared" si="13"/>
        <v>15</v>
      </c>
      <c r="AQ185" s="70">
        <f t="shared" si="14"/>
        <v>162</v>
      </c>
      <c r="AR185" s="70">
        <f>IFERROR(VLOOKUP(A185,Climatologia_PP!A:U,9+Precipitacion!$E$2,FALSE),"")</f>
        <v>351.78571428571428</v>
      </c>
      <c r="AS185" s="70">
        <f t="shared" si="15"/>
        <v>46.050761421319798</v>
      </c>
      <c r="AT185" s="70">
        <f t="shared" si="16"/>
        <v>95.171573604060924</v>
      </c>
      <c r="AU185" s="70">
        <f t="shared" si="17"/>
        <v>43</v>
      </c>
      <c r="AV185" s="70">
        <f>IFERROR(VLOOKUP(A185,Maximos!A:AQ,8+(Precipitacion!$E$2-1)*3,FALSE),"")</f>
        <v>135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36344</v>
      </c>
      <c r="AX185" s="72">
        <f t="shared" si="18"/>
        <v>-92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38</v>
      </c>
      <c r="L186" s="72">
        <v>42</v>
      </c>
      <c r="M186" s="72">
        <v>1</v>
      </c>
      <c r="N186" s="72">
        <v>0</v>
      </c>
      <c r="O186" s="72">
        <v>30</v>
      </c>
      <c r="P186" s="72">
        <v>0</v>
      </c>
      <c r="Q186" s="72">
        <v>29</v>
      </c>
      <c r="R186" s="72">
        <v>29.1</v>
      </c>
      <c r="S186" s="72">
        <v>0.6</v>
      </c>
      <c r="T186" s="72">
        <v>0</v>
      </c>
      <c r="U186" s="72">
        <v>35</v>
      </c>
      <c r="V186" s="72">
        <v>0</v>
      </c>
      <c r="W186" s="72">
        <v>0</v>
      </c>
      <c r="X186" s="72">
        <v>49</v>
      </c>
      <c r="Y186" s="72">
        <v>4</v>
      </c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86"/>
      <c r="AP186" s="70">
        <f t="shared" si="13"/>
        <v>15</v>
      </c>
      <c r="AQ186" s="70">
        <f t="shared" si="14"/>
        <v>257.7</v>
      </c>
      <c r="AR186" s="70">
        <f>IFERROR(VLOOKUP(A186,Climatologia_PP!A:U,9+Precipitacion!$E$2,FALSE),"")</f>
        <v>347</v>
      </c>
      <c r="AS186" s="70">
        <f t="shared" si="15"/>
        <v>74.265129682997113</v>
      </c>
      <c r="AT186" s="70">
        <f t="shared" si="16"/>
        <v>153.48126801152739</v>
      </c>
      <c r="AU186" s="70">
        <f t="shared" si="17"/>
        <v>49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86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290.53405261086829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86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369.3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123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44750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86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415.22078071435288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86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363.06538461538457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121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37457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86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2</v>
      </c>
      <c r="N192" s="72">
        <v>0</v>
      </c>
      <c r="O192" s="72">
        <v>0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>
        <v>0</v>
      </c>
      <c r="W192" s="72">
        <v>0</v>
      </c>
      <c r="X192" s="72">
        <v>0</v>
      </c>
      <c r="Y192" s="72">
        <v>0</v>
      </c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86"/>
      <c r="AP192" s="70">
        <f t="shared" si="13"/>
        <v>15</v>
      </c>
      <c r="AQ192" s="70">
        <f t="shared" si="14"/>
        <v>2</v>
      </c>
      <c r="AR192" s="70">
        <f>IFERROR(VLOOKUP(A192,Climatologia_PP!A:U,9+Precipitacion!$E$2,FALSE),"")</f>
        <v>52.7</v>
      </c>
      <c r="AS192" s="70">
        <f t="shared" si="15"/>
        <v>3.795066413662239</v>
      </c>
      <c r="AT192" s="70">
        <f t="shared" si="16"/>
        <v>17.084999999999994</v>
      </c>
      <c r="AU192" s="70">
        <f t="shared" si="17"/>
        <v>2</v>
      </c>
      <c r="AV192" s="70">
        <f>IFERROR(VLOOKUP(A192,Maximos!A:AQ,8+(Precipitacion!$E$2-1)*3,FALSE),"")</f>
        <v>55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2" s="72">
        <f t="shared" si="18"/>
        <v>-53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0</v>
      </c>
      <c r="M193" s="72">
        <v>0</v>
      </c>
      <c r="N193" s="72">
        <v>0</v>
      </c>
      <c r="O193" s="72">
        <v>0</v>
      </c>
      <c r="P193" s="72">
        <v>0</v>
      </c>
      <c r="Q193" s="72">
        <v>0</v>
      </c>
      <c r="R193" s="72">
        <v>0</v>
      </c>
      <c r="S193" s="72">
        <v>0</v>
      </c>
      <c r="T193" s="72">
        <v>0</v>
      </c>
      <c r="U193" s="72">
        <v>0</v>
      </c>
      <c r="V193" s="72">
        <v>0</v>
      </c>
      <c r="W193" s="72">
        <v>0</v>
      </c>
      <c r="X193" s="72">
        <v>0</v>
      </c>
      <c r="Y193" s="72">
        <v>0</v>
      </c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86"/>
      <c r="AP193" s="70">
        <f t="shared" si="13"/>
        <v>15</v>
      </c>
      <c r="AQ193" s="70">
        <f t="shared" si="14"/>
        <v>0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0</v>
      </c>
      <c r="AV193" s="70">
        <f>IFERROR(VLOOKUP(A193,Maximos!A:AQ,8+(Precipitacion!$E$2-1)*3,FALSE),"")</f>
        <v>68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193" s="72">
        <f t="shared" si="18"/>
        <v>-68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1</v>
      </c>
      <c r="M194" s="72">
        <v>0</v>
      </c>
      <c r="N194" s="72">
        <v>0</v>
      </c>
      <c r="O194" s="72">
        <v>2</v>
      </c>
      <c r="P194" s="72">
        <v>0</v>
      </c>
      <c r="Q194" s="72">
        <v>0</v>
      </c>
      <c r="R194" s="72">
        <v>0</v>
      </c>
      <c r="S194" s="97">
        <v>1</v>
      </c>
      <c r="T194" s="72">
        <v>0</v>
      </c>
      <c r="U194" s="72">
        <v>0</v>
      </c>
      <c r="V194" s="72">
        <v>0</v>
      </c>
      <c r="W194" s="72">
        <v>0</v>
      </c>
      <c r="X194" s="72">
        <v>0</v>
      </c>
      <c r="Y194" s="72">
        <v>0</v>
      </c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86"/>
      <c r="AP194" s="70">
        <f t="shared" si="13"/>
        <v>15</v>
      </c>
      <c r="AQ194" s="70">
        <f t="shared" si="14"/>
        <v>4</v>
      </c>
      <c r="AR194" s="70">
        <f>IFERROR(VLOOKUP(A194,Climatologia_PP!A:U,9+Precipitacion!$E$2,FALSE),"")</f>
        <v>35.013333333333343</v>
      </c>
      <c r="AS194" s="70">
        <f t="shared" si="15"/>
        <v>11.424219345011421</v>
      </c>
      <c r="AT194" s="70">
        <f t="shared" si="16"/>
        <v>47.58335483870966</v>
      </c>
      <c r="AU194" s="70">
        <f t="shared" si="17"/>
        <v>2</v>
      </c>
      <c r="AV194" s="70">
        <f>IFERROR(VLOOKUP(A194,Maximos!A:AQ,8+(Precipitacion!$E$2-1)*3,FALSE),"")</f>
        <v>14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194" s="72">
        <f t="shared" si="18"/>
        <v>-12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2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0</v>
      </c>
      <c r="T195" s="72">
        <v>0</v>
      </c>
      <c r="U195" s="72">
        <v>10</v>
      </c>
      <c r="V195" s="72">
        <v>0</v>
      </c>
      <c r="W195" s="72">
        <v>0</v>
      </c>
      <c r="X195" s="72">
        <v>0</v>
      </c>
      <c r="Y195" s="72">
        <v>0</v>
      </c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86"/>
      <c r="AP195" s="70">
        <f t="shared" si="13"/>
        <v>15</v>
      </c>
      <c r="AQ195" s="70">
        <f t="shared" si="14"/>
        <v>12</v>
      </c>
      <c r="AR195" s="70">
        <f>IFERROR(VLOOKUP(A195,Climatologia_PP!A:U,9+Precipitacion!$E$2,FALSE),"")</f>
        <v>32.5</v>
      </c>
      <c r="AS195" s="70">
        <f t="shared" si="15"/>
        <v>36.923076923076927</v>
      </c>
      <c r="AT195" s="70">
        <f t="shared" si="16"/>
        <v>76.307692307692307</v>
      </c>
      <c r="AU195" s="70">
        <f t="shared" si="17"/>
        <v>10</v>
      </c>
      <c r="AV195" s="70">
        <f>IFERROR(VLOOKUP(A195,Maximos!A:AQ,8+(Precipitacion!$E$2-1)*3,FALSE),"")</f>
        <v>59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195" s="72">
        <f t="shared" si="18"/>
        <v>-49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1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1</v>
      </c>
      <c r="W196" s="72">
        <v>0</v>
      </c>
      <c r="X196" s="72">
        <v>0</v>
      </c>
      <c r="Y196" s="72">
        <v>0</v>
      </c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86"/>
      <c r="AP196" s="70">
        <f t="shared" si="13"/>
        <v>15</v>
      </c>
      <c r="AQ196" s="70">
        <f t="shared" si="14"/>
        <v>2</v>
      </c>
      <c r="AR196" s="70">
        <f>IFERROR(VLOOKUP(A196,Climatologia_PP!A:U,9+Precipitacion!$E$2,FALSE),"")</f>
        <v>33.303448275862067</v>
      </c>
      <c r="AS196" s="70">
        <f t="shared" si="15"/>
        <v>6.0053841375025891</v>
      </c>
      <c r="AT196" s="70">
        <f t="shared" si="16"/>
        <v>48.338476084538378</v>
      </c>
      <c r="AU196" s="70">
        <f t="shared" si="17"/>
        <v>1</v>
      </c>
      <c r="AV196" s="70">
        <f>IFERROR(VLOOKUP(A196,Maximos!A:AQ,8+(Precipitacion!$E$2-1)*3,FALSE),"")</f>
        <v>87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6" s="72">
        <f t="shared" si="18"/>
        <v>-86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14</v>
      </c>
      <c r="M197" s="72">
        <v>6</v>
      </c>
      <c r="N197" s="72">
        <v>0</v>
      </c>
      <c r="O197" s="72">
        <v>10</v>
      </c>
      <c r="P197" s="72">
        <v>0</v>
      </c>
      <c r="Q197" s="72">
        <v>8</v>
      </c>
      <c r="R197" s="72">
        <v>0</v>
      </c>
      <c r="S197" s="72">
        <v>7</v>
      </c>
      <c r="T197" s="72">
        <v>0</v>
      </c>
      <c r="U197" s="72">
        <v>3</v>
      </c>
      <c r="V197" s="72">
        <v>8</v>
      </c>
      <c r="W197" s="72">
        <v>0</v>
      </c>
      <c r="X197" s="72">
        <v>0</v>
      </c>
      <c r="Y197" s="72">
        <v>0</v>
      </c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86"/>
      <c r="AP197" s="70">
        <f t="shared" ref="AP197:AP260" si="19">COUNTIF(K197:AO197,"&gt;=0")</f>
        <v>15</v>
      </c>
      <c r="AQ197" s="70">
        <f t="shared" ref="AQ197:AQ260" si="20">IF(AP197&gt;0,SUM(K197:AO197),"")</f>
        <v>56</v>
      </c>
      <c r="AR197" s="70">
        <f>IFERROR(VLOOKUP(A197,Climatologia_PP!A:U,9+Precipitacion!$E$2,FALSE),"")</f>
        <v>121.6666666666667</v>
      </c>
      <c r="AS197" s="70">
        <f t="shared" ref="AS197:AS260" si="21">IFERROR((AQ197/AR197)*100,"")</f>
        <v>46.027397260273958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95.123287671232859</v>
      </c>
      <c r="AU197" s="70">
        <f t="shared" ref="AU197:AU260" si="23">IF(AP197&gt;0,MAX(K197:AO197),"")</f>
        <v>14</v>
      </c>
      <c r="AV197" s="70">
        <f>IFERROR(VLOOKUP(A197,Maximos!A:AQ,8+(Precipitacion!$E$2-1)*3,FALSE),"")</f>
        <v>97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31987</v>
      </c>
      <c r="AX197" s="72">
        <f t="shared" ref="AX197:AX260" si="24">IFERROR(AU197-AV197,"NA")</f>
        <v>-83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1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>
        <v>0</v>
      </c>
      <c r="V198" s="72">
        <v>1</v>
      </c>
      <c r="W198" s="72">
        <v>0</v>
      </c>
      <c r="X198" s="72">
        <v>0</v>
      </c>
      <c r="Y198" s="72">
        <v>0</v>
      </c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86"/>
      <c r="AP198" s="70">
        <f t="shared" si="19"/>
        <v>15</v>
      </c>
      <c r="AQ198" s="70">
        <f t="shared" si="20"/>
        <v>2</v>
      </c>
      <c r="AR198" s="70">
        <f>IFERROR(VLOOKUP(A198,Climatologia_PP!A:U,9+Precipitacion!$E$2,FALSE),"")</f>
        <v>34.26</v>
      </c>
      <c r="AS198" s="70">
        <f t="shared" si="21"/>
        <v>5.8377116170461179</v>
      </c>
      <c r="AT198" s="70">
        <f t="shared" si="22"/>
        <v>46.797193548387106</v>
      </c>
      <c r="AU198" s="70">
        <f t="shared" si="23"/>
        <v>1</v>
      </c>
      <c r="AV198" s="70">
        <f>IFERROR(VLOOKUP(A198,Maximos!A:AQ,8+(Precipitacion!$E$2-1)*3,FALSE),"")</f>
        <v>110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30870</v>
      </c>
      <c r="AX198" s="72">
        <f t="shared" si="24"/>
        <v>-109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7.9</v>
      </c>
      <c r="M199" s="72">
        <v>0</v>
      </c>
      <c r="N199" s="72">
        <v>0</v>
      </c>
      <c r="O199" s="72">
        <v>1.2</v>
      </c>
      <c r="P199" s="72">
        <v>0</v>
      </c>
      <c r="Q199" s="72">
        <v>0</v>
      </c>
      <c r="R199" s="72">
        <v>0</v>
      </c>
      <c r="S199" s="72">
        <v>1.7</v>
      </c>
      <c r="T199" s="72">
        <v>0</v>
      </c>
      <c r="U199" s="72">
        <v>17</v>
      </c>
      <c r="V199" s="72">
        <v>1.2</v>
      </c>
      <c r="W199" s="72">
        <v>0</v>
      </c>
      <c r="X199" s="72">
        <v>5.6</v>
      </c>
      <c r="Y199" s="72">
        <v>0</v>
      </c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86"/>
      <c r="AP199" s="70">
        <f t="shared" si="19"/>
        <v>15</v>
      </c>
      <c r="AQ199" s="70">
        <f t="shared" si="20"/>
        <v>34.599999999999994</v>
      </c>
      <c r="AR199" s="70">
        <f>IFERROR(VLOOKUP(A199,Climatologia_PP!A:U,9+Precipitacion!$E$2,FALSE),"")</f>
        <v>63.865517241379301</v>
      </c>
      <c r="AS199" s="70">
        <f t="shared" si="21"/>
        <v>54.176340370390363</v>
      </c>
      <c r="AT199" s="70">
        <f t="shared" si="22"/>
        <v>111.96443676547342</v>
      </c>
      <c r="AU199" s="70">
        <f t="shared" si="23"/>
        <v>17</v>
      </c>
      <c r="AV199" s="70">
        <f>IFERROR(VLOOKUP(A199,Maximos!A:AQ,8+(Precipitacion!$E$2-1)*3,FALSE),"")</f>
        <v>124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34904</v>
      </c>
      <c r="AX199" s="72">
        <f t="shared" si="24"/>
        <v>-107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>
        <v>0</v>
      </c>
      <c r="S200" s="72">
        <v>0</v>
      </c>
      <c r="T200" s="72">
        <v>0</v>
      </c>
      <c r="U200" s="72">
        <v>2</v>
      </c>
      <c r="V200" s="72">
        <v>4</v>
      </c>
      <c r="W200" s="72">
        <v>0</v>
      </c>
      <c r="X200" s="72">
        <v>0</v>
      </c>
      <c r="Y200" s="72">
        <v>0</v>
      </c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86"/>
      <c r="AP200" s="70">
        <f t="shared" si="19"/>
        <v>15</v>
      </c>
      <c r="AQ200" s="70">
        <f t="shared" si="20"/>
        <v>6</v>
      </c>
      <c r="AR200" s="70">
        <f>IFERROR(VLOOKUP(A200,Climatologia_PP!A:U,9+Precipitacion!$E$2,FALSE),"")</f>
        <v>44.181481481481477</v>
      </c>
      <c r="AS200" s="70">
        <f t="shared" si="21"/>
        <v>13.58035040657222</v>
      </c>
      <c r="AT200" s="70">
        <f t="shared" si="22"/>
        <v>34.810806451612905</v>
      </c>
      <c r="AU200" s="70">
        <f t="shared" si="23"/>
        <v>4</v>
      </c>
      <c r="AV200" s="70">
        <f>IFERROR(VLOOKUP(A200,Maximos!A:AQ,8+(Precipitacion!$E$2-1)*3,FALSE),"")</f>
        <v>54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0" s="72">
        <f t="shared" si="24"/>
        <v>-50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>
        <v>0</v>
      </c>
      <c r="S201" s="72">
        <v>0</v>
      </c>
      <c r="T201" s="72">
        <v>3</v>
      </c>
      <c r="U201" s="72">
        <v>3</v>
      </c>
      <c r="V201" s="72">
        <v>0</v>
      </c>
      <c r="W201" s="72">
        <v>0</v>
      </c>
      <c r="X201" s="72">
        <v>0</v>
      </c>
      <c r="Y201" s="72">
        <v>0</v>
      </c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86"/>
      <c r="AP201" s="70">
        <f t="shared" si="19"/>
        <v>15</v>
      </c>
      <c r="AQ201" s="70">
        <f t="shared" si="20"/>
        <v>6</v>
      </c>
      <c r="AR201" s="70">
        <f>IFERROR(VLOOKUP(A201,Climatologia_PP!A:U,9+Precipitacion!$E$2,FALSE),"")</f>
        <v>33.482758620689658</v>
      </c>
      <c r="AS201" s="70">
        <f t="shared" si="21"/>
        <v>17.919670442842428</v>
      </c>
      <c r="AT201" s="70">
        <f t="shared" si="22"/>
        <v>52.049555061179078</v>
      </c>
      <c r="AU201" s="70">
        <f t="shared" si="23"/>
        <v>3</v>
      </c>
      <c r="AV201" s="70">
        <f>IFERROR(VLOOKUP(A201,Maximos!A:AQ,8+(Precipitacion!$E$2-1)*3,FALSE),"")</f>
        <v>74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1" s="72">
        <f t="shared" si="24"/>
        <v>-71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0</v>
      </c>
      <c r="L202" s="72">
        <v>3</v>
      </c>
      <c r="M202" s="72">
        <v>8</v>
      </c>
      <c r="N202" s="72">
        <v>0</v>
      </c>
      <c r="O202" s="72">
        <v>0</v>
      </c>
      <c r="P202" s="72">
        <v>0</v>
      </c>
      <c r="Q202" s="72">
        <v>0</v>
      </c>
      <c r="R202" s="72">
        <v>3</v>
      </c>
      <c r="S202" s="72">
        <v>0</v>
      </c>
      <c r="T202" s="72">
        <v>0</v>
      </c>
      <c r="U202" s="72">
        <v>4</v>
      </c>
      <c r="V202" s="72">
        <v>0</v>
      </c>
      <c r="W202" s="72">
        <v>1</v>
      </c>
      <c r="X202" s="72">
        <v>0</v>
      </c>
      <c r="Y202" s="72">
        <v>0</v>
      </c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86"/>
      <c r="AP202" s="70">
        <f t="shared" si="19"/>
        <v>15</v>
      </c>
      <c r="AQ202" s="70">
        <f t="shared" si="20"/>
        <v>19</v>
      </c>
      <c r="AR202" s="70">
        <f>IFERROR(VLOOKUP(A202,Climatologia_PP!A:U,9+Precipitacion!$E$2,FALSE),"")</f>
        <v>36.753571428571433</v>
      </c>
      <c r="AS202" s="70">
        <f t="shared" si="21"/>
        <v>51.695656398795052</v>
      </c>
      <c r="AT202" s="70">
        <f t="shared" si="22"/>
        <v>106.83768989084311</v>
      </c>
      <c r="AU202" s="70">
        <f t="shared" si="23"/>
        <v>8</v>
      </c>
      <c r="AV202" s="70">
        <f>IFERROR(VLOOKUP(A202,Maximos!A:AQ,8+(Precipitacion!$E$2-1)*3,FALSE),"")</f>
        <v>63.2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2" s="72">
        <f t="shared" si="24"/>
        <v>-55.2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</v>
      </c>
      <c r="L203" s="72">
        <v>1.5</v>
      </c>
      <c r="M203" s="72">
        <v>3.6</v>
      </c>
      <c r="N203" s="72">
        <v>0</v>
      </c>
      <c r="O203" s="72">
        <v>0</v>
      </c>
      <c r="P203" s="72">
        <v>0</v>
      </c>
      <c r="Q203" s="72">
        <v>0</v>
      </c>
      <c r="R203" s="72">
        <v>0</v>
      </c>
      <c r="S203" s="72">
        <v>0.5</v>
      </c>
      <c r="T203" s="72">
        <v>0</v>
      </c>
      <c r="U203" s="72">
        <v>6</v>
      </c>
      <c r="V203" s="72">
        <v>1.8</v>
      </c>
      <c r="W203" s="72">
        <v>0</v>
      </c>
      <c r="X203" s="72">
        <v>0</v>
      </c>
      <c r="Y203" s="72">
        <v>1.4</v>
      </c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86"/>
      <c r="AP203" s="70">
        <f t="shared" si="19"/>
        <v>15</v>
      </c>
      <c r="AQ203" s="70">
        <f t="shared" si="20"/>
        <v>14.8</v>
      </c>
      <c r="AR203" s="70">
        <f>IFERROR(VLOOKUP(A203,Climatologia_PP!A:U,9+Precipitacion!$E$2,FALSE),"")</f>
        <v>51.478143803278591</v>
      </c>
      <c r="AS203" s="70">
        <f t="shared" si="21"/>
        <v>28.750065380285534</v>
      </c>
      <c r="AT203" s="70">
        <f t="shared" si="22"/>
        <v>59.416801785923433</v>
      </c>
      <c r="AU203" s="70">
        <f t="shared" si="23"/>
        <v>6</v>
      </c>
      <c r="AV203" s="70">
        <f>IFERROR(VLOOKUP(A203,Maximos!A:AQ,8+(Precipitacion!$E$2-1)*3,FALSE),"")</f>
        <v>17.8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45111</v>
      </c>
      <c r="AX203" s="72">
        <f t="shared" si="24"/>
        <v>-11.8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0</v>
      </c>
      <c r="T204" s="72">
        <v>0</v>
      </c>
      <c r="U204" s="72">
        <v>6</v>
      </c>
      <c r="V204" s="72">
        <v>2</v>
      </c>
      <c r="W204" s="72">
        <v>0</v>
      </c>
      <c r="X204" s="72">
        <v>0</v>
      </c>
      <c r="Y204" s="72">
        <v>0</v>
      </c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86"/>
      <c r="AP204" s="70">
        <f t="shared" si="19"/>
        <v>15</v>
      </c>
      <c r="AQ204" s="70">
        <f t="shared" si="20"/>
        <v>8</v>
      </c>
      <c r="AR204" s="70">
        <f>IFERROR(VLOOKUP(A204,Climatologia_PP!A:U,9+Precipitacion!$E$2,FALSE),"")</f>
        <v>29.620689655172409</v>
      </c>
      <c r="AS204" s="70">
        <f t="shared" si="21"/>
        <v>27.008149010477307</v>
      </c>
      <c r="AT204" s="70">
        <f t="shared" si="22"/>
        <v>60.272469410456068</v>
      </c>
      <c r="AU204" s="70">
        <f t="shared" si="23"/>
        <v>6</v>
      </c>
      <c r="AV204" s="70">
        <f>IFERROR(VLOOKUP(A204,Maximos!A:AQ,8+(Precipitacion!$E$2-1)*3,FALSE),"")</f>
        <v>65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204" s="72">
        <f t="shared" si="24"/>
        <v>-59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4</v>
      </c>
      <c r="M205" s="72">
        <v>0</v>
      </c>
      <c r="N205" s="72">
        <v>0</v>
      </c>
      <c r="O205" s="72">
        <v>0</v>
      </c>
      <c r="P205" s="72">
        <v>0</v>
      </c>
      <c r="Q205" s="72">
        <v>0</v>
      </c>
      <c r="R205" s="72">
        <v>0</v>
      </c>
      <c r="S205" s="72">
        <v>0</v>
      </c>
      <c r="T205" s="72">
        <v>0</v>
      </c>
      <c r="U205" s="72">
        <v>1</v>
      </c>
      <c r="V205" s="72">
        <v>0</v>
      </c>
      <c r="W205" s="72">
        <v>0</v>
      </c>
      <c r="X205" s="72">
        <v>0</v>
      </c>
      <c r="Y205" s="72">
        <v>0</v>
      </c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86"/>
      <c r="AP205" s="70">
        <f t="shared" si="19"/>
        <v>15</v>
      </c>
      <c r="AQ205" s="70">
        <f t="shared" si="20"/>
        <v>5</v>
      </c>
      <c r="AR205" s="70">
        <f>IFERROR(VLOOKUP(A205,Climatologia_PP!A:U,9+Precipitacion!$E$2,FALSE),"")</f>
        <v>32.1</v>
      </c>
      <c r="AS205" s="70">
        <f t="shared" si="21"/>
        <v>15.57632398753894</v>
      </c>
      <c r="AT205" s="70">
        <f t="shared" si="22"/>
        <v>53.277580645161294</v>
      </c>
      <c r="AU205" s="70">
        <f t="shared" si="23"/>
        <v>4</v>
      </c>
      <c r="AV205" s="70">
        <f>IFERROR(VLOOKUP(A205,Maximos!A:AQ,8+(Precipitacion!$E$2-1)*3,FALSE),"")</f>
        <v>100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5" s="72">
        <f t="shared" si="24"/>
        <v>-96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0</v>
      </c>
      <c r="L206" s="72">
        <v>0</v>
      </c>
      <c r="M206" s="72">
        <v>0</v>
      </c>
      <c r="N206" s="72">
        <v>0</v>
      </c>
      <c r="O206" s="72">
        <v>0</v>
      </c>
      <c r="P206" s="72">
        <v>0</v>
      </c>
      <c r="Q206" s="72">
        <v>0</v>
      </c>
      <c r="R206" s="72">
        <v>0</v>
      </c>
      <c r="S206" s="72">
        <v>8</v>
      </c>
      <c r="T206" s="72">
        <v>0</v>
      </c>
      <c r="U206" s="72">
        <v>4</v>
      </c>
      <c r="V206" s="72">
        <v>3</v>
      </c>
      <c r="W206" s="72">
        <v>0</v>
      </c>
      <c r="X206" s="72">
        <v>0</v>
      </c>
      <c r="Y206" s="72">
        <v>0</v>
      </c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86"/>
      <c r="AP206" s="70">
        <f t="shared" si="19"/>
        <v>15</v>
      </c>
      <c r="AQ206" s="70">
        <f t="shared" si="20"/>
        <v>15</v>
      </c>
      <c r="AR206" s="70">
        <f>IFERROR(VLOOKUP(A206,Climatologia_PP!A:U,9+Precipitacion!$E$2,FALSE),"")</f>
        <v>39.428571428571431</v>
      </c>
      <c r="AS206" s="70">
        <f t="shared" si="21"/>
        <v>38.043478260869563</v>
      </c>
      <c r="AT206" s="70">
        <f t="shared" si="22"/>
        <v>78.623188405797094</v>
      </c>
      <c r="AU206" s="70">
        <f t="shared" si="23"/>
        <v>8</v>
      </c>
      <c r="AV206" s="70">
        <f>IFERROR(VLOOKUP(A206,Maximos!A:AQ,8+(Precipitacion!$E$2-1)*3,FALSE),"")</f>
        <v>54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06" s="72">
        <f t="shared" si="24"/>
        <v>-46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/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0</v>
      </c>
      <c r="U207" s="72">
        <v>0</v>
      </c>
      <c r="V207" s="72">
        <v>0</v>
      </c>
      <c r="W207" s="72">
        <v>0</v>
      </c>
      <c r="X207" s="72">
        <v>0</v>
      </c>
      <c r="Y207" s="72">
        <v>0</v>
      </c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86"/>
      <c r="AP207" s="70">
        <f t="shared" si="19"/>
        <v>14</v>
      </c>
      <c r="AQ207" s="70">
        <f t="shared" si="20"/>
        <v>0</v>
      </c>
      <c r="AR207" s="70">
        <f>IFERROR(VLOOKUP(A207,Climatologia_PP!A:U,9+Precipitacion!$E$2,FALSE),"")</f>
        <v>27.633333333333329</v>
      </c>
      <c r="AS207" s="70">
        <f t="shared" si="21"/>
        <v>0</v>
      </c>
      <c r="AT207" s="70">
        <f t="shared" si="22"/>
        <v>58.44303225806452</v>
      </c>
      <c r="AU207" s="70">
        <f t="shared" si="23"/>
        <v>0</v>
      </c>
      <c r="AV207" s="70">
        <f>IFERROR(VLOOKUP(A207,Maximos!A:AQ,8+(Precipitacion!$E$2-1)*3,FALSE),"")</f>
        <v>85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207" s="72">
        <f t="shared" si="24"/>
        <v>-85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0</v>
      </c>
      <c r="L208" s="72">
        <v>1</v>
      </c>
      <c r="M208" s="72">
        <v>0</v>
      </c>
      <c r="N208" s="72">
        <v>0</v>
      </c>
      <c r="O208" s="72">
        <v>0</v>
      </c>
      <c r="P208" s="72">
        <v>0</v>
      </c>
      <c r="Q208" s="72">
        <v>0</v>
      </c>
      <c r="R208" s="72">
        <v>0</v>
      </c>
      <c r="S208" s="97">
        <v>2</v>
      </c>
      <c r="T208" s="72">
        <v>0</v>
      </c>
      <c r="U208" s="72">
        <v>5</v>
      </c>
      <c r="V208" s="72">
        <v>1</v>
      </c>
      <c r="W208" s="72">
        <v>0</v>
      </c>
      <c r="X208" s="72">
        <v>0</v>
      </c>
      <c r="Y208" s="72">
        <v>0</v>
      </c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86"/>
      <c r="AP208" s="70">
        <f t="shared" si="19"/>
        <v>15</v>
      </c>
      <c r="AQ208" s="70">
        <f t="shared" si="20"/>
        <v>9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5</v>
      </c>
      <c r="AV208" s="70">
        <f>IFERROR(VLOOKUP(A208,Maximos!A:AQ,8+(Precipitacion!$E$2-1)*3,FALSE),"")</f>
        <v>24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208" s="72">
        <f t="shared" si="24"/>
        <v>-19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0</v>
      </c>
      <c r="L209" s="72">
        <v>0.9</v>
      </c>
      <c r="M209" s="72">
        <v>2.5</v>
      </c>
      <c r="N209" s="72">
        <v>0.5</v>
      </c>
      <c r="O209" s="72">
        <v>0</v>
      </c>
      <c r="P209" s="72">
        <v>0</v>
      </c>
      <c r="Q209" s="72">
        <v>0</v>
      </c>
      <c r="R209" s="72">
        <v>0</v>
      </c>
      <c r="S209" s="72">
        <v>2.4</v>
      </c>
      <c r="T209" s="72">
        <v>1.4</v>
      </c>
      <c r="U209" s="72">
        <v>5.4</v>
      </c>
      <c r="V209" s="72">
        <v>2</v>
      </c>
      <c r="W209" s="72">
        <v>0</v>
      </c>
      <c r="X209" s="72">
        <v>0</v>
      </c>
      <c r="Y209" s="72">
        <v>0</v>
      </c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86"/>
      <c r="AP209" s="70">
        <f t="shared" si="19"/>
        <v>15</v>
      </c>
      <c r="AQ209" s="70">
        <f t="shared" si="20"/>
        <v>15.1</v>
      </c>
      <c r="AR209" s="70">
        <f>IFERROR(VLOOKUP(A209,Climatologia_PP!A:U,9+Precipitacion!$E$2,FALSE),"")</f>
        <v>54.340740740740742</v>
      </c>
      <c r="AS209" s="70">
        <f t="shared" si="21"/>
        <v>27.787622682660849</v>
      </c>
      <c r="AT209" s="70">
        <f t="shared" si="22"/>
        <v>57.427753544165761</v>
      </c>
      <c r="AU209" s="70">
        <f t="shared" si="23"/>
        <v>5.4</v>
      </c>
      <c r="AV209" s="70">
        <f>IFERROR(VLOOKUP(A209,Maximos!A:AQ,8+(Precipitacion!$E$2-1)*3,FALSE),"")</f>
        <v>46.9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209" s="72">
        <f t="shared" si="24"/>
        <v>-41.5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0</v>
      </c>
      <c r="M210" s="72">
        <v>0</v>
      </c>
      <c r="N210" s="72">
        <v>0</v>
      </c>
      <c r="O210" s="72">
        <v>0</v>
      </c>
      <c r="P210" s="72">
        <v>0</v>
      </c>
      <c r="Q210" s="72">
        <v>0</v>
      </c>
      <c r="R210" s="72">
        <v>0</v>
      </c>
      <c r="S210" s="72">
        <v>0</v>
      </c>
      <c r="T210" s="72">
        <v>0</v>
      </c>
      <c r="U210" s="72"/>
      <c r="V210" s="72"/>
      <c r="W210" s="72">
        <v>0</v>
      </c>
      <c r="X210" s="72">
        <v>0</v>
      </c>
      <c r="Y210" s="72">
        <v>0</v>
      </c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86"/>
      <c r="AP210" s="70">
        <f t="shared" si="19"/>
        <v>13</v>
      </c>
      <c r="AQ210" s="70">
        <f t="shared" si="20"/>
        <v>0</v>
      </c>
      <c r="AR210" s="70">
        <f>IFERROR(VLOOKUP(A210,Climatologia_PP!A:U,9+Precipitacion!$E$2,FALSE),"")</f>
        <v>28.383333333333329</v>
      </c>
      <c r="AS210" s="70">
        <f t="shared" si="21"/>
        <v>0</v>
      </c>
      <c r="AT210" s="70">
        <f t="shared" si="22"/>
        <v>60.36404838709678</v>
      </c>
      <c r="AU210" s="70">
        <f t="shared" si="23"/>
        <v>0</v>
      </c>
      <c r="AV210" s="70">
        <f>IFERROR(VLOOKUP(A210,Maximos!A:AQ,8+(Precipitacion!$E$2-1)*3,FALSE),"")</f>
        <v>43.2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32713</v>
      </c>
      <c r="AX210" s="72">
        <f t="shared" si="24"/>
        <v>-43.2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0</v>
      </c>
      <c r="L211" s="72">
        <v>2</v>
      </c>
      <c r="M211" s="72">
        <v>9</v>
      </c>
      <c r="N211" s="72">
        <v>0</v>
      </c>
      <c r="O211" s="72">
        <v>3</v>
      </c>
      <c r="P211" s="72">
        <v>0</v>
      </c>
      <c r="Q211" s="72">
        <v>7</v>
      </c>
      <c r="R211" s="72">
        <v>3</v>
      </c>
      <c r="S211" s="72">
        <v>0</v>
      </c>
      <c r="T211" s="72">
        <v>0</v>
      </c>
      <c r="U211" s="72">
        <v>0</v>
      </c>
      <c r="V211" s="72">
        <v>11</v>
      </c>
      <c r="W211" s="72">
        <v>4</v>
      </c>
      <c r="X211" s="72">
        <v>0</v>
      </c>
      <c r="Y211" s="72">
        <v>0</v>
      </c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86"/>
      <c r="AP211" s="70">
        <f t="shared" si="19"/>
        <v>15</v>
      </c>
      <c r="AQ211" s="70">
        <f t="shared" si="20"/>
        <v>39</v>
      </c>
      <c r="AR211" s="70">
        <f>IFERROR(VLOOKUP(A211,Climatologia_PP!A:U,9+Precipitacion!$E$2,FALSE),"")</f>
        <v>100.0344827586207</v>
      </c>
      <c r="AS211" s="70">
        <f t="shared" si="21"/>
        <v>38.986556359875898</v>
      </c>
      <c r="AT211" s="70">
        <f t="shared" si="22"/>
        <v>80.572216477076864</v>
      </c>
      <c r="AU211" s="70">
        <f t="shared" si="23"/>
        <v>11</v>
      </c>
      <c r="AV211" s="70">
        <f>IFERROR(VLOOKUP(A211,Maximos!A:AQ,8+(Precipitacion!$E$2-1)*3,FALSE),"")</f>
        <v>127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1" s="72">
        <f t="shared" si="24"/>
        <v>-116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1</v>
      </c>
      <c r="L212" s="72">
        <v>14</v>
      </c>
      <c r="M212" s="72">
        <v>4</v>
      </c>
      <c r="N212" s="72">
        <v>0</v>
      </c>
      <c r="O212" s="72">
        <v>0</v>
      </c>
      <c r="P212" s="72">
        <v>0</v>
      </c>
      <c r="Q212" s="72">
        <v>2</v>
      </c>
      <c r="R212" s="72">
        <v>0</v>
      </c>
      <c r="S212" s="72">
        <v>2</v>
      </c>
      <c r="T212" s="72">
        <v>0</v>
      </c>
      <c r="U212" s="72">
        <v>3</v>
      </c>
      <c r="V212" s="72">
        <v>2</v>
      </c>
      <c r="W212" s="72">
        <v>0</v>
      </c>
      <c r="X212" s="72">
        <v>0</v>
      </c>
      <c r="Y212" s="72">
        <v>0</v>
      </c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86"/>
      <c r="AP212" s="70">
        <f t="shared" si="19"/>
        <v>15</v>
      </c>
      <c r="AQ212" s="70">
        <f t="shared" si="20"/>
        <v>28</v>
      </c>
      <c r="AR212" s="70">
        <f>IFERROR(VLOOKUP(A212,Climatologia_PP!A:U,9+Precipitacion!$E$2,FALSE),"")</f>
        <v>70.66551724137932</v>
      </c>
      <c r="AS212" s="70">
        <f t="shared" si="21"/>
        <v>39.623286000097593</v>
      </c>
      <c r="AT212" s="70">
        <f t="shared" si="22"/>
        <v>81.88812440020169</v>
      </c>
      <c r="AU212" s="70">
        <f t="shared" si="23"/>
        <v>14</v>
      </c>
      <c r="AV212" s="70">
        <f>IFERROR(VLOOKUP(A212,Maximos!A:AQ,8+(Precipitacion!$E$2-1)*3,FALSE),"")</f>
        <v>117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2" s="72">
        <f t="shared" si="24"/>
        <v>-103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1</v>
      </c>
      <c r="L213" s="72">
        <v>0</v>
      </c>
      <c r="M213" s="72">
        <v>10</v>
      </c>
      <c r="N213" s="72">
        <v>1</v>
      </c>
      <c r="O213" s="72">
        <v>0</v>
      </c>
      <c r="P213" s="72">
        <v>0</v>
      </c>
      <c r="Q213" s="72">
        <v>0</v>
      </c>
      <c r="R213" s="72">
        <v>0</v>
      </c>
      <c r="S213" s="72">
        <v>1</v>
      </c>
      <c r="T213" s="72">
        <v>0</v>
      </c>
      <c r="U213" s="72">
        <v>5</v>
      </c>
      <c r="V213" s="72">
        <v>2</v>
      </c>
      <c r="W213" s="72">
        <v>0</v>
      </c>
      <c r="X213" s="72">
        <v>0</v>
      </c>
      <c r="Y213" s="72">
        <v>0</v>
      </c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86"/>
      <c r="AP213" s="70">
        <f t="shared" si="19"/>
        <v>15</v>
      </c>
      <c r="AQ213" s="70">
        <f t="shared" si="20"/>
        <v>20</v>
      </c>
      <c r="AR213" s="70">
        <f>IFERROR(VLOOKUP(A213,Climatologia_PP!A:U,9+Precipitacion!$E$2,FALSE),"")</f>
        <v>55.5</v>
      </c>
      <c r="AS213" s="70">
        <f t="shared" si="21"/>
        <v>36.036036036036037</v>
      </c>
      <c r="AT213" s="70">
        <f t="shared" si="22"/>
        <v>74.474474474474476</v>
      </c>
      <c r="AU213" s="70">
        <f t="shared" si="23"/>
        <v>10</v>
      </c>
      <c r="AV213" s="70">
        <f>IFERROR(VLOOKUP(A213,Maximos!A:AQ,8+(Precipitacion!$E$2-1)*3,FALSE),"")</f>
        <v>44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3" s="72">
        <f t="shared" si="24"/>
        <v>-34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0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0</v>
      </c>
      <c r="T214" s="72">
        <v>0</v>
      </c>
      <c r="U214" s="72">
        <v>0</v>
      </c>
      <c r="V214" s="72">
        <v>0</v>
      </c>
      <c r="W214" s="72">
        <v>0</v>
      </c>
      <c r="X214" s="72">
        <v>0</v>
      </c>
      <c r="Y214" s="72">
        <v>0</v>
      </c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86"/>
      <c r="AP214" s="70">
        <f t="shared" si="19"/>
        <v>15</v>
      </c>
      <c r="AQ214" s="70">
        <f t="shared" si="20"/>
        <v>0</v>
      </c>
      <c r="AR214" s="70">
        <f>IFERROR(VLOOKUP(A214,Climatologia_PP!A:U,9+Precipitacion!$E$2,FALSE),"")</f>
        <v>30.140740740740739</v>
      </c>
      <c r="AS214" s="70">
        <f t="shared" si="21"/>
        <v>0</v>
      </c>
      <c r="AT214" s="70">
        <f t="shared" si="22"/>
        <v>51.434516129032261</v>
      </c>
      <c r="AU214" s="70">
        <f t="shared" si="23"/>
        <v>0</v>
      </c>
      <c r="AV214" s="70">
        <f>IFERROR(VLOOKUP(A214,Maximos!A:AQ,8+(Precipitacion!$E$2-1)*3,FALSE),"")</f>
        <v>116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37807</v>
      </c>
      <c r="AX214" s="72">
        <f t="shared" si="24"/>
        <v>-116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0</v>
      </c>
      <c r="O215" s="72">
        <v>0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>
        <v>0</v>
      </c>
      <c r="V215" s="72">
        <v>0</v>
      </c>
      <c r="W215" s="72">
        <v>0</v>
      </c>
      <c r="X215" s="72">
        <v>0</v>
      </c>
      <c r="Y215" s="72">
        <v>0</v>
      </c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86"/>
      <c r="AP215" s="70">
        <f t="shared" si="19"/>
        <v>15</v>
      </c>
      <c r="AQ215" s="70">
        <f t="shared" si="20"/>
        <v>0</v>
      </c>
      <c r="AR215" s="70">
        <f>IFERROR(VLOOKUP(A215,Climatologia_PP!A:U,9+Precipitacion!$E$2,FALSE),"")</f>
        <v>39.11724137931035</v>
      </c>
      <c r="AS215" s="70">
        <f t="shared" si="21"/>
        <v>0</v>
      </c>
      <c r="AT215" s="70">
        <f t="shared" si="22"/>
        <v>36.970767519466058</v>
      </c>
      <c r="AU215" s="70">
        <f t="shared" si="23"/>
        <v>0</v>
      </c>
      <c r="AV215" s="70">
        <f>IFERROR(VLOOKUP(A215,Maximos!A:AQ,8+(Precipitacion!$E$2-1)*3,FALSE),"")</f>
        <v>100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28685</v>
      </c>
      <c r="AX215" s="72">
        <f t="shared" si="24"/>
        <v>-100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0</v>
      </c>
      <c r="L216" s="72">
        <v>4.5</v>
      </c>
      <c r="M216" s="72">
        <v>3.2</v>
      </c>
      <c r="N216" s="72">
        <v>7.9</v>
      </c>
      <c r="O216" s="72">
        <v>0.5</v>
      </c>
      <c r="P216" s="72">
        <v>0.5</v>
      </c>
      <c r="Q216" s="72">
        <v>0</v>
      </c>
      <c r="R216" s="72">
        <v>0.5</v>
      </c>
      <c r="S216" s="72">
        <v>1.2</v>
      </c>
      <c r="T216" s="72">
        <v>0</v>
      </c>
      <c r="U216" s="72">
        <v>0.1</v>
      </c>
      <c r="V216" s="72">
        <v>0.9</v>
      </c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86"/>
      <c r="AP216" s="70">
        <f t="shared" si="19"/>
        <v>12</v>
      </c>
      <c r="AQ216" s="70">
        <f t="shared" si="20"/>
        <v>19.3</v>
      </c>
      <c r="AR216" s="70">
        <f>IFERROR(VLOOKUP(A216,Climatologia_PP!A:U,9+Precipitacion!$E$2,FALSE),"")</f>
        <v>59.551851851851843</v>
      </c>
      <c r="AS216" s="70">
        <f t="shared" si="21"/>
        <v>32.408731886311344</v>
      </c>
      <c r="AT216" s="70">
        <f t="shared" si="22"/>
        <v>83.722557372970968</v>
      </c>
      <c r="AU216" s="70">
        <f t="shared" si="23"/>
        <v>7.9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1.5</v>
      </c>
      <c r="L217" s="72">
        <v>8.5</v>
      </c>
      <c r="M217" s="72">
        <v>3</v>
      </c>
      <c r="N217" s="72">
        <v>0</v>
      </c>
      <c r="O217" s="72">
        <v>0</v>
      </c>
      <c r="P217" s="72">
        <v>0</v>
      </c>
      <c r="Q217" s="72">
        <v>3</v>
      </c>
      <c r="R217" s="72">
        <v>3.5</v>
      </c>
      <c r="S217" s="72">
        <v>4</v>
      </c>
      <c r="T217" s="72">
        <v>0</v>
      </c>
      <c r="U217" s="72">
        <v>5.5</v>
      </c>
      <c r="V217" s="72">
        <v>3.7</v>
      </c>
      <c r="W217" s="72">
        <v>0</v>
      </c>
      <c r="X217" s="72">
        <v>1</v>
      </c>
      <c r="Y217" s="72">
        <v>0</v>
      </c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86"/>
      <c r="AP217" s="70">
        <f t="shared" si="19"/>
        <v>15</v>
      </c>
      <c r="AQ217" s="70">
        <f t="shared" si="20"/>
        <v>33.700000000000003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8.5</v>
      </c>
      <c r="AV217" s="70">
        <f>IFERROR(VLOOKUP(A217,Maximos!A:AQ,8+(Precipitacion!$E$2-1)*3,FALSE),"")</f>
        <v>75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217" s="72">
        <f t="shared" si="24"/>
        <v>-66.5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0</v>
      </c>
      <c r="L218" s="72">
        <v>9</v>
      </c>
      <c r="M218" s="72">
        <v>0</v>
      </c>
      <c r="N218" s="72">
        <v>0</v>
      </c>
      <c r="O218" s="72">
        <v>3</v>
      </c>
      <c r="P218" s="72">
        <v>0</v>
      </c>
      <c r="Q218" s="72">
        <v>3</v>
      </c>
      <c r="R218" s="72">
        <v>0</v>
      </c>
      <c r="S218" s="72">
        <v>2</v>
      </c>
      <c r="T218" s="72">
        <v>0</v>
      </c>
      <c r="U218" s="72">
        <v>6</v>
      </c>
      <c r="V218" s="72">
        <v>7</v>
      </c>
      <c r="W218" s="72">
        <v>0</v>
      </c>
      <c r="X218" s="72">
        <v>0</v>
      </c>
      <c r="Y218" s="72">
        <v>0</v>
      </c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86"/>
      <c r="AP218" s="70">
        <f t="shared" si="19"/>
        <v>15</v>
      </c>
      <c r="AQ218" s="70">
        <f t="shared" si="20"/>
        <v>30</v>
      </c>
      <c r="AR218" s="70">
        <f>IFERROR(VLOOKUP(A218,Climatologia_PP!A:U,9+Precipitacion!$E$2,FALSE),"")</f>
        <v>52.850000000000009</v>
      </c>
      <c r="AS218" s="70">
        <f t="shared" si="21"/>
        <v>56.764427625354763</v>
      </c>
      <c r="AT218" s="70">
        <f t="shared" si="22"/>
        <v>117.31315042573318</v>
      </c>
      <c r="AU218" s="70">
        <f t="shared" si="23"/>
        <v>9</v>
      </c>
      <c r="AV218" s="70">
        <f>IFERROR(VLOOKUP(A218,Maximos!A:AQ,8+(Precipitacion!$E$2-1)*3,FALSE),"")</f>
        <v>105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8" s="72">
        <f t="shared" si="24"/>
        <v>-96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0</v>
      </c>
      <c r="L219" s="72">
        <v>40.200000000000003</v>
      </c>
      <c r="M219" s="72">
        <v>36.200000000000003</v>
      </c>
      <c r="N219" s="72">
        <v>0</v>
      </c>
      <c r="O219" s="72">
        <v>30.7</v>
      </c>
      <c r="P219" s="72">
        <v>0</v>
      </c>
      <c r="Q219" s="72">
        <v>26</v>
      </c>
      <c r="R219" s="72">
        <v>10.6</v>
      </c>
      <c r="S219" s="97">
        <v>0</v>
      </c>
      <c r="T219" s="72">
        <v>40</v>
      </c>
      <c r="U219" s="72">
        <v>36.1</v>
      </c>
      <c r="V219" s="72">
        <v>0</v>
      </c>
      <c r="W219" s="72">
        <v>52.1</v>
      </c>
      <c r="X219" s="72">
        <v>19.5</v>
      </c>
      <c r="Y219" s="94">
        <v>36</v>
      </c>
      <c r="Z219" s="94"/>
      <c r="AA219" s="94"/>
      <c r="AB219" s="94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86"/>
      <c r="AP219" s="70">
        <f t="shared" si="19"/>
        <v>15</v>
      </c>
      <c r="AQ219" s="70">
        <f t="shared" si="20"/>
        <v>327.40000000000003</v>
      </c>
      <c r="AR219" s="70">
        <f>IFERROR(VLOOKUP(A219,Climatologia_PP!A:U,9+Precipitacion!$E$2,FALSE),"")</f>
        <v>327.625</v>
      </c>
      <c r="AS219" s="70">
        <f t="shared" si="21"/>
        <v>99.931323922167124</v>
      </c>
      <c r="AT219" s="70">
        <f t="shared" si="22"/>
        <v>200</v>
      </c>
      <c r="AU219" s="70">
        <f t="shared" si="23"/>
        <v>52.1</v>
      </c>
      <c r="AV219" s="70">
        <f>IFERROR(VLOOKUP(A219,Maximos!A:AQ,8+(Precipitacion!$E$2-1)*3,FALSE),"")</f>
        <v>174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39277</v>
      </c>
      <c r="AX219" s="72">
        <f t="shared" si="24"/>
        <v>-121.9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0</v>
      </c>
      <c r="L220" s="72">
        <v>22</v>
      </c>
      <c r="M220" s="72">
        <v>0</v>
      </c>
      <c r="N220" s="72">
        <v>0</v>
      </c>
      <c r="O220" s="72">
        <v>0</v>
      </c>
      <c r="P220" s="72">
        <v>0</v>
      </c>
      <c r="Q220" s="72">
        <v>0</v>
      </c>
      <c r="R220" s="72">
        <v>1</v>
      </c>
      <c r="S220" s="72">
        <v>1</v>
      </c>
      <c r="T220" s="72">
        <v>0</v>
      </c>
      <c r="U220" s="72">
        <v>4</v>
      </c>
      <c r="V220" s="72">
        <v>3</v>
      </c>
      <c r="W220" s="72">
        <v>0</v>
      </c>
      <c r="X220" s="72">
        <v>0</v>
      </c>
      <c r="Y220" s="72">
        <v>0</v>
      </c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86"/>
      <c r="AP220" s="70">
        <f t="shared" si="19"/>
        <v>15</v>
      </c>
      <c r="AQ220" s="70">
        <f t="shared" si="20"/>
        <v>31</v>
      </c>
      <c r="AR220" s="70">
        <f>IFERROR(VLOOKUP(A220,Climatologia_PP!A:U,9+Precipitacion!$E$2,FALSE),"")</f>
        <v>72.964285714285708</v>
      </c>
      <c r="AS220" s="70">
        <f t="shared" si="21"/>
        <v>42.486539402838964</v>
      </c>
      <c r="AT220" s="70">
        <f t="shared" si="22"/>
        <v>87.805514765867201</v>
      </c>
      <c r="AU220" s="70">
        <f t="shared" si="23"/>
        <v>22</v>
      </c>
      <c r="AV220" s="70">
        <f>IFERROR(VLOOKUP(A220,Maximos!A:AQ,8+(Precipitacion!$E$2-1)*3,FALSE),"")</f>
        <v>50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45849</v>
      </c>
      <c r="AX220" s="72">
        <f t="shared" si="24"/>
        <v>-28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0.2</v>
      </c>
      <c r="L221" s="72">
        <v>39</v>
      </c>
      <c r="M221" s="72">
        <v>40.4</v>
      </c>
      <c r="N221" s="72">
        <v>16</v>
      </c>
      <c r="O221" s="72">
        <v>0</v>
      </c>
      <c r="P221" s="72">
        <v>1.7</v>
      </c>
      <c r="Q221" s="72">
        <v>11.5</v>
      </c>
      <c r="R221" s="72">
        <v>39</v>
      </c>
      <c r="S221" s="72">
        <v>1.2</v>
      </c>
      <c r="T221" s="72">
        <v>3</v>
      </c>
      <c r="U221" s="72">
        <v>51.5</v>
      </c>
      <c r="V221" s="72">
        <v>22.7</v>
      </c>
      <c r="W221" s="72">
        <v>6</v>
      </c>
      <c r="X221" s="72">
        <v>12.3</v>
      </c>
      <c r="Y221" s="72">
        <v>34</v>
      </c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86"/>
      <c r="AP221" s="70">
        <f t="shared" si="19"/>
        <v>15</v>
      </c>
      <c r="AQ221" s="70">
        <f t="shared" si="20"/>
        <v>278.5</v>
      </c>
      <c r="AR221" s="70">
        <f>IFERROR(VLOOKUP(A221,Climatologia_PP!A:U,9+Precipitacion!$E$2,FALSE),"")</f>
        <v>329.98095406087242</v>
      </c>
      <c r="AS221" s="70">
        <f t="shared" si="21"/>
        <v>84.398810468504919</v>
      </c>
      <c r="AT221" s="70">
        <f t="shared" si="22"/>
        <v>174.42420830157681</v>
      </c>
      <c r="AU221" s="70">
        <f t="shared" si="23"/>
        <v>51.5</v>
      </c>
      <c r="AV221" s="70">
        <f>IFERROR(VLOOKUP(A221,Maximos!A:AQ,8+(Precipitacion!$E$2-1)*3,FALSE),"")</f>
        <v>134.19999999999999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31245</v>
      </c>
      <c r="AX221" s="72">
        <f t="shared" si="24"/>
        <v>-82.699999999999989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0</v>
      </c>
      <c r="L222" s="72">
        <v>10</v>
      </c>
      <c r="M222" s="72">
        <v>8</v>
      </c>
      <c r="N222" s="72">
        <v>5</v>
      </c>
      <c r="O222" s="72">
        <v>0</v>
      </c>
      <c r="P222" s="72">
        <v>0</v>
      </c>
      <c r="Q222" s="72">
        <v>7</v>
      </c>
      <c r="R222" s="72">
        <v>3</v>
      </c>
      <c r="S222" s="72">
        <v>5</v>
      </c>
      <c r="T222" s="72">
        <v>5</v>
      </c>
      <c r="U222" s="72">
        <v>28</v>
      </c>
      <c r="V222" s="72">
        <v>5</v>
      </c>
      <c r="W222" s="72">
        <v>2</v>
      </c>
      <c r="X222" s="72">
        <v>7</v>
      </c>
      <c r="Y222" s="72">
        <v>1</v>
      </c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86"/>
      <c r="AP222" s="70">
        <f t="shared" si="19"/>
        <v>15</v>
      </c>
      <c r="AQ222" s="70">
        <f t="shared" si="20"/>
        <v>86</v>
      </c>
      <c r="AR222" s="70">
        <f>IFERROR(VLOOKUP(A222,Climatologia_PP!A:U,9+Precipitacion!$E$2,FALSE),"")</f>
        <v>174.72413793103451</v>
      </c>
      <c r="AS222" s="70">
        <f t="shared" si="21"/>
        <v>49.220446023287934</v>
      </c>
      <c r="AT222" s="70">
        <f t="shared" si="22"/>
        <v>101.72225511479506</v>
      </c>
      <c r="AU222" s="70">
        <f t="shared" si="23"/>
        <v>28</v>
      </c>
      <c r="AV222" s="70">
        <f>IFERROR(VLOOKUP(A222,Maximos!A:AQ,8+(Precipitacion!$E$2-1)*3,FALSE),"")</f>
        <v>135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222" s="72">
        <f t="shared" si="24"/>
        <v>-107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>
        <v>0</v>
      </c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86"/>
      <c r="AP223" s="70">
        <f t="shared" si="19"/>
        <v>1</v>
      </c>
      <c r="AQ223" s="70">
        <f t="shared" si="20"/>
        <v>0</v>
      </c>
      <c r="AR223" s="70">
        <f>IFERROR(VLOOKUP(A223,Climatologia_PP!A:U,9+Precipitacion!$E$2,FALSE),"")</f>
        <v>128.5033333333333</v>
      </c>
      <c r="AS223" s="70">
        <f t="shared" si="21"/>
        <v>0</v>
      </c>
      <c r="AT223" s="70">
        <f t="shared" si="22"/>
        <v>86.196254838709677</v>
      </c>
      <c r="AU223" s="70">
        <f t="shared" si="23"/>
        <v>0</v>
      </c>
      <c r="AV223" s="70">
        <f>IFERROR(VLOOKUP(A223,Maximos!A:AQ,8+(Precipitacion!$E$2-1)*3,FALSE),"")</f>
        <v>66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3" s="72">
        <f t="shared" si="24"/>
        <v>-66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14</v>
      </c>
      <c r="L224" s="72">
        <v>22</v>
      </c>
      <c r="M224" s="72">
        <v>31</v>
      </c>
      <c r="N224" s="72">
        <v>12</v>
      </c>
      <c r="O224" s="72">
        <v>29</v>
      </c>
      <c r="P224" s="72">
        <v>0</v>
      </c>
      <c r="Q224" s="72">
        <v>30</v>
      </c>
      <c r="R224" s="72">
        <v>46</v>
      </c>
      <c r="S224" s="72">
        <v>42</v>
      </c>
      <c r="T224" s="72">
        <v>17</v>
      </c>
      <c r="U224" s="72">
        <v>6</v>
      </c>
      <c r="V224" s="72">
        <v>13</v>
      </c>
      <c r="W224" s="72">
        <v>36</v>
      </c>
      <c r="X224" s="72">
        <v>14</v>
      </c>
      <c r="Y224" s="72">
        <v>10</v>
      </c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86"/>
      <c r="AP224" s="70">
        <f t="shared" si="19"/>
        <v>15</v>
      </c>
      <c r="AQ224" s="70">
        <f t="shared" si="20"/>
        <v>322</v>
      </c>
      <c r="AR224" s="70">
        <f>IFERROR(VLOOKUP(A224,Climatologia_PP!A:U,9+Precipitacion!$E$2,FALSE),"")</f>
        <v>168.89285714285711</v>
      </c>
      <c r="AS224" s="70">
        <f t="shared" si="21"/>
        <v>190.6534150983295</v>
      </c>
      <c r="AT224" s="70">
        <f t="shared" si="22"/>
        <v>200</v>
      </c>
      <c r="AU224" s="70">
        <f t="shared" si="23"/>
        <v>46</v>
      </c>
      <c r="AV224" s="70">
        <f>IFERROR(VLOOKUP(A224,Maximos!A:AQ,8+(Precipitacion!$E$2-1)*3,FALSE),"")</f>
        <v>90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224" s="72">
        <f t="shared" si="24"/>
        <v>-44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3</v>
      </c>
      <c r="L225" s="72">
        <v>25</v>
      </c>
      <c r="M225" s="72">
        <v>18</v>
      </c>
      <c r="N225" s="72">
        <v>2</v>
      </c>
      <c r="O225" s="72">
        <v>5</v>
      </c>
      <c r="P225" s="72">
        <v>0</v>
      </c>
      <c r="Q225" s="72">
        <v>10</v>
      </c>
      <c r="R225" s="72">
        <v>24</v>
      </c>
      <c r="S225" s="72">
        <v>2</v>
      </c>
      <c r="T225" s="72">
        <v>1</v>
      </c>
      <c r="U225" s="72">
        <v>3</v>
      </c>
      <c r="V225" s="72">
        <v>7</v>
      </c>
      <c r="W225" s="72">
        <v>18</v>
      </c>
      <c r="X225" s="72">
        <v>1</v>
      </c>
      <c r="Y225" s="72">
        <v>3</v>
      </c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86"/>
      <c r="AP225" s="70">
        <f t="shared" si="19"/>
        <v>15</v>
      </c>
      <c r="AQ225" s="70">
        <f t="shared" si="20"/>
        <v>122</v>
      </c>
      <c r="AR225" s="70">
        <f>IFERROR(VLOOKUP(A225,Climatologia_PP!A:U,9+Precipitacion!$E$2,FALSE),"")</f>
        <v>200.55172413793099</v>
      </c>
      <c r="AS225" s="70">
        <f t="shared" si="21"/>
        <v>60.832187070151321</v>
      </c>
      <c r="AT225" s="70">
        <f t="shared" si="22"/>
        <v>125.71985327831274</v>
      </c>
      <c r="AU225" s="70">
        <f t="shared" si="23"/>
        <v>25</v>
      </c>
      <c r="AV225" s="70">
        <f>IFERROR(VLOOKUP(A225,Maximos!A:AQ,8+(Precipitacion!$E$2-1)*3,FALSE),"")</f>
        <v>95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225" s="72">
        <f t="shared" si="24"/>
        <v>-70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3</v>
      </c>
      <c r="L226" s="72">
        <v>23</v>
      </c>
      <c r="M226" s="72"/>
      <c r="N226" s="72">
        <v>5</v>
      </c>
      <c r="O226" s="72">
        <v>3</v>
      </c>
      <c r="P226" s="72">
        <v>0</v>
      </c>
      <c r="Q226" s="72">
        <v>6</v>
      </c>
      <c r="R226" s="72">
        <v>14</v>
      </c>
      <c r="S226" s="72">
        <v>25</v>
      </c>
      <c r="T226" s="72">
        <v>2</v>
      </c>
      <c r="U226" s="72">
        <v>8</v>
      </c>
      <c r="V226" s="72">
        <v>9</v>
      </c>
      <c r="W226" s="72">
        <v>7</v>
      </c>
      <c r="X226" s="72">
        <v>5</v>
      </c>
      <c r="Y226" s="72">
        <v>4</v>
      </c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86"/>
      <c r="AP226" s="70">
        <f t="shared" si="19"/>
        <v>14</v>
      </c>
      <c r="AQ226" s="70">
        <f t="shared" si="20"/>
        <v>114</v>
      </c>
      <c r="AR226" s="70">
        <f>IFERROR(VLOOKUP(A226,Climatologia_PP!A:U,9+Precipitacion!$E$2,FALSE),"")</f>
        <v>168.9576923076923</v>
      </c>
      <c r="AS226" s="70">
        <f t="shared" si="21"/>
        <v>67.472512463293043</v>
      </c>
      <c r="AT226" s="70">
        <f t="shared" si="22"/>
        <v>149.40342045443458</v>
      </c>
      <c r="AU226" s="70">
        <f t="shared" si="23"/>
        <v>25</v>
      </c>
      <c r="AV226" s="70">
        <f>IFERROR(VLOOKUP(A226,Maximos!A:AQ,8+(Precipitacion!$E$2-1)*3,FALSE),"")</f>
        <v>70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30153</v>
      </c>
      <c r="AX226" s="72">
        <f t="shared" si="24"/>
        <v>-45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>
        <v>5.6</v>
      </c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86"/>
      <c r="AP227" s="70">
        <f t="shared" si="19"/>
        <v>1</v>
      </c>
      <c r="AQ227" s="70">
        <f t="shared" si="20"/>
        <v>5.6</v>
      </c>
      <c r="AR227" s="70">
        <f>IFERROR(VLOOKUP(A227,Climatologia_PP!A:U,9+Precipitacion!$E$2,FALSE),"")</f>
        <v>140.74615384615379</v>
      </c>
      <c r="AS227" s="70">
        <f t="shared" si="21"/>
        <v>3.9787943378695978</v>
      </c>
      <c r="AT227" s="70">
        <f t="shared" si="22"/>
        <v>123.34262447395753</v>
      </c>
      <c r="AU227" s="70">
        <f t="shared" si="23"/>
        <v>5.6</v>
      </c>
      <c r="AV227" s="70">
        <f>IFERROR(VLOOKUP(A227,Maximos!A:AQ,8+(Precipitacion!$E$2-1)*3,FALSE),"")</f>
        <v>60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41467</v>
      </c>
      <c r="AX227" s="72">
        <f t="shared" si="24"/>
        <v>-54.4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20</v>
      </c>
      <c r="M228" s="72">
        <v>15.1</v>
      </c>
      <c r="N228" s="72">
        <v>3.2</v>
      </c>
      <c r="O228" s="72">
        <v>0</v>
      </c>
      <c r="P228" s="72">
        <v>0</v>
      </c>
      <c r="Q228" s="72">
        <v>3</v>
      </c>
      <c r="R228" s="72">
        <v>14.2</v>
      </c>
      <c r="S228" s="72">
        <v>4.0999999999999996</v>
      </c>
      <c r="T228" s="72">
        <v>11.4</v>
      </c>
      <c r="U228" s="72">
        <v>32.5</v>
      </c>
      <c r="V228" s="72">
        <v>12</v>
      </c>
      <c r="W228" s="72">
        <v>2.4</v>
      </c>
      <c r="X228" s="72">
        <v>16.5</v>
      </c>
      <c r="Y228" s="72">
        <v>9.1999999999999993</v>
      </c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86"/>
      <c r="AP228" s="70">
        <f t="shared" si="19"/>
        <v>15</v>
      </c>
      <c r="AQ228" s="70">
        <f t="shared" si="20"/>
        <v>143.6</v>
      </c>
      <c r="AR228" s="70">
        <f>IFERROR(VLOOKUP(A228,Climatologia_PP!A:U,9+Precipitacion!$E$2,FALSE),"")</f>
        <v>382.39655172413802</v>
      </c>
      <c r="AS228" s="70">
        <f t="shared" si="21"/>
        <v>37.552639884575491</v>
      </c>
      <c r="AT228" s="70">
        <f t="shared" si="22"/>
        <v>77.60878909478933</v>
      </c>
      <c r="AU228" s="70">
        <f t="shared" si="23"/>
        <v>32.5</v>
      </c>
      <c r="AV228" s="70">
        <f>IFERROR(VLOOKUP(A228,Maximos!A:AQ,8+(Precipitacion!$E$2-1)*3,FALSE),"")</f>
        <v>130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28" s="72">
        <f t="shared" si="24"/>
        <v>-97.5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3</v>
      </c>
      <c r="L229" s="72">
        <v>13</v>
      </c>
      <c r="M229" s="72">
        <v>10</v>
      </c>
      <c r="N229" s="72">
        <v>0</v>
      </c>
      <c r="O229" s="72">
        <v>0</v>
      </c>
      <c r="P229" s="72">
        <v>0</v>
      </c>
      <c r="Q229" s="72">
        <v>8</v>
      </c>
      <c r="R229" s="72">
        <v>7</v>
      </c>
      <c r="S229" s="72">
        <v>4</v>
      </c>
      <c r="T229" s="72">
        <v>1</v>
      </c>
      <c r="U229" s="72">
        <v>4</v>
      </c>
      <c r="V229" s="72">
        <v>11</v>
      </c>
      <c r="W229" s="72">
        <v>9</v>
      </c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86"/>
      <c r="AP229" s="70">
        <f t="shared" si="19"/>
        <v>13</v>
      </c>
      <c r="AQ229" s="70">
        <f t="shared" si="20"/>
        <v>70</v>
      </c>
      <c r="AR229" s="70">
        <f>IFERROR(VLOOKUP(A229,Climatologia_PP!A:U,9+Precipitacion!$E$2,FALSE),"")</f>
        <v>137.33928571428569</v>
      </c>
      <c r="AS229" s="70">
        <f t="shared" si="21"/>
        <v>50.968664672994414</v>
      </c>
      <c r="AT229" s="70">
        <f t="shared" si="22"/>
        <v>121.54066191252515</v>
      </c>
      <c r="AU229" s="70">
        <f t="shared" si="23"/>
        <v>13</v>
      </c>
      <c r="AV229" s="70">
        <f>IFERROR(VLOOKUP(A229,Maximos!A:AQ,8+(Precipitacion!$E$2-1)*3,FALSE),"")</f>
        <v>53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9" s="72">
        <f t="shared" si="24"/>
        <v>-40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0</v>
      </c>
      <c r="L230" s="72">
        <v>20</v>
      </c>
      <c r="M230" s="72">
        <v>6</v>
      </c>
      <c r="N230" s="72">
        <v>0</v>
      </c>
      <c r="O230" s="72">
        <v>0</v>
      </c>
      <c r="P230" s="72">
        <v>0</v>
      </c>
      <c r="Q230" s="72">
        <v>5</v>
      </c>
      <c r="R230" s="72">
        <v>10</v>
      </c>
      <c r="S230" s="72">
        <v>2</v>
      </c>
      <c r="T230" s="72">
        <v>7</v>
      </c>
      <c r="U230" s="72">
        <v>10</v>
      </c>
      <c r="V230" s="72">
        <v>10</v>
      </c>
      <c r="W230" s="72">
        <v>10</v>
      </c>
      <c r="X230" s="72">
        <v>3</v>
      </c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86"/>
      <c r="AP230" s="70">
        <f t="shared" si="19"/>
        <v>14</v>
      </c>
      <c r="AQ230" s="70">
        <f t="shared" si="20"/>
        <v>83</v>
      </c>
      <c r="AR230" s="70">
        <f>IFERROR(VLOOKUP(A230,Climatologia_PP!A:U,9+Precipitacion!$E$2,FALSE),"")</f>
        <v>129.83333333333329</v>
      </c>
      <c r="AS230" s="70">
        <f t="shared" si="21"/>
        <v>63.928112965340198</v>
      </c>
      <c r="AT230" s="70">
        <f t="shared" si="22"/>
        <v>141.55510728039616</v>
      </c>
      <c r="AU230" s="70">
        <f t="shared" si="23"/>
        <v>20</v>
      </c>
      <c r="AV230" s="70">
        <f>IFERROR(VLOOKUP(A230,Maximos!A:AQ,8+(Precipitacion!$E$2-1)*3,FALSE),"")</f>
        <v>26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0" s="72">
        <f t="shared" si="24"/>
        <v>-6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2</v>
      </c>
      <c r="L231" s="72">
        <v>5</v>
      </c>
      <c r="M231" s="72">
        <v>8</v>
      </c>
      <c r="N231" s="72">
        <v>10</v>
      </c>
      <c r="O231" s="72">
        <v>0</v>
      </c>
      <c r="P231" s="72">
        <v>0</v>
      </c>
      <c r="Q231" s="72">
        <v>9</v>
      </c>
      <c r="R231" s="72">
        <v>12</v>
      </c>
      <c r="S231" s="72">
        <v>0</v>
      </c>
      <c r="T231" s="72">
        <v>6</v>
      </c>
      <c r="U231" s="72">
        <v>11</v>
      </c>
      <c r="V231" s="72">
        <v>13</v>
      </c>
      <c r="W231" s="72">
        <v>11</v>
      </c>
      <c r="X231" s="72">
        <v>6</v>
      </c>
      <c r="Y231" s="72">
        <v>0</v>
      </c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86"/>
      <c r="AP231" s="70">
        <f t="shared" si="19"/>
        <v>15</v>
      </c>
      <c r="AQ231" s="70">
        <f t="shared" si="20"/>
        <v>93</v>
      </c>
      <c r="AR231" s="70">
        <f>IFERROR(VLOOKUP(A231,Climatologia_PP!A:U,9+Precipitacion!$E$2,FALSE),"")</f>
        <v>124.3448275862069</v>
      </c>
      <c r="AS231" s="70">
        <f t="shared" si="21"/>
        <v>74.792013311148082</v>
      </c>
      <c r="AT231" s="70">
        <f t="shared" si="22"/>
        <v>154.57016084303939</v>
      </c>
      <c r="AU231" s="70">
        <f t="shared" si="23"/>
        <v>13</v>
      </c>
      <c r="AV231" s="70">
        <f>IFERROR(VLOOKUP(A231,Maximos!A:AQ,8+(Precipitacion!$E$2-1)*3,FALSE),"")</f>
        <v>59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44754</v>
      </c>
      <c r="AX231" s="72">
        <f t="shared" si="24"/>
        <v>-46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0</v>
      </c>
      <c r="L232" s="72">
        <v>15</v>
      </c>
      <c r="M232" s="72">
        <v>0</v>
      </c>
      <c r="N232" s="72">
        <v>1</v>
      </c>
      <c r="O232" s="72">
        <v>0</v>
      </c>
      <c r="P232" s="72">
        <v>0</v>
      </c>
      <c r="Q232" s="72">
        <v>12</v>
      </c>
      <c r="R232" s="72">
        <v>3</v>
      </c>
      <c r="S232" s="72">
        <v>3</v>
      </c>
      <c r="T232" s="72">
        <v>0</v>
      </c>
      <c r="U232" s="72">
        <v>5</v>
      </c>
      <c r="V232" s="72">
        <v>7</v>
      </c>
      <c r="W232" s="72">
        <v>4</v>
      </c>
      <c r="X232" s="72">
        <v>0</v>
      </c>
      <c r="Y232" s="72">
        <v>0</v>
      </c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86"/>
      <c r="AP232" s="70">
        <f t="shared" si="19"/>
        <v>15</v>
      </c>
      <c r="AQ232" s="70">
        <f t="shared" si="20"/>
        <v>50</v>
      </c>
      <c r="AR232" s="70">
        <f>IFERROR(VLOOKUP(A232,Climatologia_PP!A:U,9+Precipitacion!$E$2,FALSE),"")</f>
        <v>75.433333333333337</v>
      </c>
      <c r="AS232" s="70">
        <f t="shared" si="21"/>
        <v>66.283694211224031</v>
      </c>
      <c r="AT232" s="70">
        <f t="shared" si="22"/>
        <v>136.98630136986301</v>
      </c>
      <c r="AU232" s="70">
        <f t="shared" si="23"/>
        <v>15</v>
      </c>
      <c r="AV232" s="70">
        <f>IFERROR(VLOOKUP(A232,Maximos!A:AQ,8+(Precipitacion!$E$2-1)*3,FALSE),"")</f>
        <v>33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44761</v>
      </c>
      <c r="AX232" s="72">
        <f t="shared" si="24"/>
        <v>-18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2</v>
      </c>
      <c r="L233" s="72">
        <v>25</v>
      </c>
      <c r="M233" s="72">
        <v>3</v>
      </c>
      <c r="N233" s="72">
        <v>3</v>
      </c>
      <c r="O233" s="72">
        <v>1</v>
      </c>
      <c r="P233" s="72">
        <v>0</v>
      </c>
      <c r="Q233" s="72">
        <v>9</v>
      </c>
      <c r="R233" s="72">
        <v>12</v>
      </c>
      <c r="S233" s="72">
        <v>2</v>
      </c>
      <c r="T233" s="72">
        <v>0</v>
      </c>
      <c r="U233" s="72">
        <v>3</v>
      </c>
      <c r="V233" s="72">
        <v>6</v>
      </c>
      <c r="W233" s="72">
        <v>3</v>
      </c>
      <c r="X233" s="72">
        <v>3</v>
      </c>
      <c r="Y233" s="72">
        <v>0</v>
      </c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86"/>
      <c r="AP233" s="70">
        <f t="shared" si="19"/>
        <v>15</v>
      </c>
      <c r="AQ233" s="70">
        <f t="shared" si="20"/>
        <v>72</v>
      </c>
      <c r="AR233" s="70">
        <f>IFERROR(VLOOKUP(A233,Climatologia_PP!A:U,9+Precipitacion!$E$2,FALSE),"")</f>
        <v>121.76666666666669</v>
      </c>
      <c r="AS233" s="70">
        <f t="shared" si="21"/>
        <v>59.129482617027087</v>
      </c>
      <c r="AT233" s="70">
        <f t="shared" si="22"/>
        <v>122.20093074185598</v>
      </c>
      <c r="AU233" s="70">
        <f t="shared" si="23"/>
        <v>25</v>
      </c>
      <c r="AV233" s="70">
        <f>IFERROR(VLOOKUP(A233,Maximos!A:AQ,8+(Precipitacion!$E$2-1)*3,FALSE),"")</f>
        <v>63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3" s="72">
        <f t="shared" si="24"/>
        <v>-38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0</v>
      </c>
      <c r="L234" s="72">
        <v>28</v>
      </c>
      <c r="M234" s="72">
        <v>3</v>
      </c>
      <c r="N234" s="72">
        <v>41</v>
      </c>
      <c r="O234" s="72">
        <v>0</v>
      </c>
      <c r="P234" s="72">
        <v>0</v>
      </c>
      <c r="Q234" s="72">
        <v>2</v>
      </c>
      <c r="R234" s="72">
        <v>13</v>
      </c>
      <c r="S234" s="72">
        <v>2</v>
      </c>
      <c r="T234" s="72">
        <v>0</v>
      </c>
      <c r="U234" s="72">
        <v>118</v>
      </c>
      <c r="V234" s="72">
        <v>4</v>
      </c>
      <c r="W234" s="72">
        <v>0</v>
      </c>
      <c r="X234" s="72">
        <v>9</v>
      </c>
      <c r="Y234" s="72">
        <v>12</v>
      </c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86"/>
      <c r="AP234" s="70">
        <f t="shared" si="19"/>
        <v>15</v>
      </c>
      <c r="AQ234" s="70">
        <f t="shared" si="20"/>
        <v>232</v>
      </c>
      <c r="AR234" s="70">
        <f>IFERROR(VLOOKUP(A234,Climatologia_PP!A:U,9+Precipitacion!$E$2,FALSE),"")</f>
        <v>369.21724137931039</v>
      </c>
      <c r="AS234" s="70">
        <f t="shared" si="21"/>
        <v>62.835635501013321</v>
      </c>
      <c r="AT234" s="70">
        <f t="shared" si="22"/>
        <v>129.86031336876087</v>
      </c>
      <c r="AU234" s="70">
        <f t="shared" si="23"/>
        <v>118</v>
      </c>
      <c r="AV234" s="70">
        <f>IFERROR(VLOOKUP(A234,Maximos!A:AQ,8+(Precipitacion!$E$2-1)*3,FALSE),"")</f>
        <v>110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33066</v>
      </c>
      <c r="AX234" s="72">
        <f t="shared" si="24"/>
        <v>8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15</v>
      </c>
      <c r="L235" s="72">
        <v>7</v>
      </c>
      <c r="M235" s="72">
        <v>10</v>
      </c>
      <c r="N235" s="72">
        <v>4</v>
      </c>
      <c r="O235" s="72">
        <v>0</v>
      </c>
      <c r="P235" s="72">
        <v>0</v>
      </c>
      <c r="Q235" s="72">
        <v>20</v>
      </c>
      <c r="R235" s="72">
        <v>24</v>
      </c>
      <c r="S235" s="72">
        <v>0</v>
      </c>
      <c r="T235" s="72">
        <v>10</v>
      </c>
      <c r="U235" s="72">
        <v>52</v>
      </c>
      <c r="V235" s="72">
        <v>10</v>
      </c>
      <c r="W235" s="72">
        <v>0</v>
      </c>
      <c r="X235" s="72">
        <v>17</v>
      </c>
      <c r="Y235" s="72">
        <v>25</v>
      </c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86"/>
      <c r="AP235" s="70">
        <f t="shared" si="19"/>
        <v>15</v>
      </c>
      <c r="AQ235" s="70">
        <f t="shared" si="20"/>
        <v>194</v>
      </c>
      <c r="AR235" s="70">
        <f>IFERROR(VLOOKUP(A235,Climatologia_PP!A:U,9+Precipitacion!$E$2,FALSE),"")</f>
        <v>393</v>
      </c>
      <c r="AS235" s="70">
        <f t="shared" si="21"/>
        <v>49.363867684478372</v>
      </c>
      <c r="AT235" s="70">
        <f t="shared" si="22"/>
        <v>102.0186598812553</v>
      </c>
      <c r="AU235" s="70">
        <f t="shared" si="23"/>
        <v>52</v>
      </c>
      <c r="AV235" s="70">
        <f>IFERROR(VLOOKUP(A235,Maximos!A:AQ,8+(Precipitacion!$E$2-1)*3,FALSE),"")</f>
        <v>136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34544</v>
      </c>
      <c r="AX235" s="72">
        <f t="shared" si="24"/>
        <v>-84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0</v>
      </c>
      <c r="L236" s="72">
        <v>4</v>
      </c>
      <c r="M236" s="72">
        <v>2</v>
      </c>
      <c r="N236" s="72">
        <v>0</v>
      </c>
      <c r="O236" s="72">
        <v>1</v>
      </c>
      <c r="P236" s="72">
        <v>0</v>
      </c>
      <c r="Q236" s="72">
        <v>1</v>
      </c>
      <c r="R236" s="72">
        <v>0</v>
      </c>
      <c r="S236" s="72">
        <v>2</v>
      </c>
      <c r="T236" s="72">
        <v>0</v>
      </c>
      <c r="U236" s="72">
        <v>3</v>
      </c>
      <c r="V236" s="72">
        <v>1</v>
      </c>
      <c r="W236" s="72">
        <v>0</v>
      </c>
      <c r="X236" s="72">
        <v>0</v>
      </c>
      <c r="Y236" s="72">
        <v>0</v>
      </c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86"/>
      <c r="AP236" s="70">
        <f t="shared" si="19"/>
        <v>15</v>
      </c>
      <c r="AQ236" s="70">
        <f t="shared" si="20"/>
        <v>14</v>
      </c>
      <c r="AR236" s="70">
        <f>IFERROR(VLOOKUP(A236,Climatologia_PP!A:U,9+Precipitacion!$E$2,FALSE),"")</f>
        <v>85.779310344827593</v>
      </c>
      <c r="AS236" s="70">
        <f t="shared" si="21"/>
        <v>16.320951921530792</v>
      </c>
      <c r="AT236" s="70">
        <f t="shared" si="22"/>
        <v>33.729967304496967</v>
      </c>
      <c r="AU236" s="70">
        <f t="shared" si="23"/>
        <v>4</v>
      </c>
      <c r="AV236" s="70">
        <f>IFERROR(VLOOKUP(A236,Maximos!A:AQ,8+(Precipitacion!$E$2-1)*3,FALSE),"")</f>
        <v>83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236" s="72">
        <f t="shared" si="24"/>
        <v>-79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2</v>
      </c>
      <c r="L237" s="72">
        <v>9.6999999999999993</v>
      </c>
      <c r="M237" s="72">
        <v>12.3</v>
      </c>
      <c r="N237" s="72">
        <v>1.6</v>
      </c>
      <c r="O237" s="72">
        <v>4.5999999999999996</v>
      </c>
      <c r="P237" s="72">
        <v>0</v>
      </c>
      <c r="Q237" s="72">
        <v>3.7</v>
      </c>
      <c r="R237" s="72">
        <v>18</v>
      </c>
      <c r="S237" s="72">
        <v>21.6</v>
      </c>
      <c r="T237" s="72">
        <v>4.5</v>
      </c>
      <c r="U237" s="72">
        <v>4.8</v>
      </c>
      <c r="V237" s="72">
        <v>10</v>
      </c>
      <c r="W237" s="72">
        <v>8.4</v>
      </c>
      <c r="X237" s="72">
        <v>1.7</v>
      </c>
      <c r="Y237" s="72">
        <v>4</v>
      </c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86"/>
      <c r="AP237" s="70">
        <f t="shared" si="19"/>
        <v>15</v>
      </c>
      <c r="AQ237" s="70">
        <f t="shared" si="20"/>
        <v>106.9</v>
      </c>
      <c r="AR237" s="70">
        <f>IFERROR(VLOOKUP(A237,Climatologia_PP!A:U,9+Precipitacion!$E$2,FALSE),"")</f>
        <v>144.93928571428569</v>
      </c>
      <c r="AS237" s="70">
        <f t="shared" si="21"/>
        <v>73.755020575117683</v>
      </c>
      <c r="AT237" s="70">
        <f t="shared" si="22"/>
        <v>152.42704252190987</v>
      </c>
      <c r="AU237" s="70">
        <f t="shared" si="23"/>
        <v>21.6</v>
      </c>
      <c r="AV237" s="70">
        <f>IFERROR(VLOOKUP(A237,Maximos!A:AQ,8+(Precipitacion!$E$2-1)*3,FALSE),"")</f>
        <v>59.1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237" s="72">
        <f t="shared" si="24"/>
        <v>-37.5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</v>
      </c>
      <c r="L238" s="72">
        <v>3.2</v>
      </c>
      <c r="M238" s="72">
        <v>0</v>
      </c>
      <c r="N238" s="72">
        <v>0</v>
      </c>
      <c r="O238" s="72">
        <v>0</v>
      </c>
      <c r="P238" s="72">
        <v>0</v>
      </c>
      <c r="Q238" s="72">
        <v>0</v>
      </c>
      <c r="R238" s="72">
        <v>0</v>
      </c>
      <c r="S238" s="72">
        <v>0</v>
      </c>
      <c r="T238" s="72">
        <v>0</v>
      </c>
      <c r="U238" s="72">
        <v>0</v>
      </c>
      <c r="V238" s="72">
        <v>6.3</v>
      </c>
      <c r="W238" s="72">
        <v>0</v>
      </c>
      <c r="X238" s="72">
        <v>0</v>
      </c>
      <c r="Y238" s="72">
        <v>0</v>
      </c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86"/>
      <c r="AP238" s="70">
        <f t="shared" si="19"/>
        <v>15</v>
      </c>
      <c r="AQ238" s="70">
        <f t="shared" si="20"/>
        <v>9.5</v>
      </c>
      <c r="AR238" s="70">
        <f>IFERROR(VLOOKUP(A238,Climatologia_PP!A:U,9+Precipitacion!$E$2,FALSE),"")</f>
        <v>64.433333333333351</v>
      </c>
      <c r="AS238" s="70">
        <f t="shared" si="21"/>
        <v>14.743921365752714</v>
      </c>
      <c r="AT238" s="70">
        <f t="shared" si="22"/>
        <v>30.470770822555608</v>
      </c>
      <c r="AU238" s="70">
        <f t="shared" si="23"/>
        <v>6.3</v>
      </c>
      <c r="AV238" s="70">
        <f>IFERROR(VLOOKUP(A238,Maximos!A:AQ,8+(Precipitacion!$E$2-1)*3,FALSE),"")</f>
        <v>120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238" s="72">
        <f t="shared" si="24"/>
        <v>-113.7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4.5999999999999996</v>
      </c>
      <c r="L239" s="72">
        <v>36</v>
      </c>
      <c r="M239" s="72">
        <v>7.4</v>
      </c>
      <c r="N239" s="72">
        <v>0.8</v>
      </c>
      <c r="O239" s="72">
        <v>3</v>
      </c>
      <c r="P239" s="72">
        <v>0</v>
      </c>
      <c r="Q239" s="72">
        <v>9.1999999999999993</v>
      </c>
      <c r="R239" s="72">
        <v>15.6</v>
      </c>
      <c r="S239" s="72">
        <v>7.3</v>
      </c>
      <c r="T239" s="72">
        <v>1.1000000000000001</v>
      </c>
      <c r="U239" s="72">
        <v>8</v>
      </c>
      <c r="V239" s="72">
        <v>18</v>
      </c>
      <c r="W239" s="72">
        <v>9.1999999999999993</v>
      </c>
      <c r="X239" s="72">
        <v>2</v>
      </c>
      <c r="Y239" s="72">
        <v>0</v>
      </c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86"/>
      <c r="AP239" s="70">
        <f t="shared" si="19"/>
        <v>15</v>
      </c>
      <c r="AQ239" s="70">
        <f t="shared" si="20"/>
        <v>122.19999999999999</v>
      </c>
      <c r="AR239" s="70">
        <f>IFERROR(VLOOKUP(A239,Climatologia_PP!A:U,9+Precipitacion!$E$2,FALSE),"")</f>
        <v>151.2413793103448</v>
      </c>
      <c r="AS239" s="70">
        <f t="shared" si="21"/>
        <v>80.797993616051073</v>
      </c>
      <c r="AT239" s="70">
        <f t="shared" si="22"/>
        <v>166.9825201398389</v>
      </c>
      <c r="AU239" s="70">
        <f t="shared" si="23"/>
        <v>36</v>
      </c>
      <c r="AV239" s="70">
        <f>IFERROR(VLOOKUP(A239,Maximos!A:AQ,8+(Precipitacion!$E$2-1)*3,FALSE),"")</f>
        <v>50.4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239" s="72">
        <f t="shared" si="24"/>
        <v>-14.399999999999999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0</v>
      </c>
      <c r="M240" s="72">
        <v>6</v>
      </c>
      <c r="N240" s="72">
        <v>0</v>
      </c>
      <c r="O240" s="72">
        <v>0</v>
      </c>
      <c r="P240" s="72">
        <v>0</v>
      </c>
      <c r="Q240" s="72">
        <v>0</v>
      </c>
      <c r="R240" s="72">
        <v>0</v>
      </c>
      <c r="S240" s="72">
        <v>0</v>
      </c>
      <c r="T240" s="72">
        <v>0</v>
      </c>
      <c r="U240" s="72">
        <v>5</v>
      </c>
      <c r="V240" s="72">
        <v>0</v>
      </c>
      <c r="W240" s="72">
        <v>0</v>
      </c>
      <c r="X240" s="72">
        <v>0</v>
      </c>
      <c r="Y240" s="72">
        <v>4</v>
      </c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86"/>
      <c r="AP240" s="70">
        <f t="shared" si="19"/>
        <v>15</v>
      </c>
      <c r="AQ240" s="70">
        <f t="shared" si="20"/>
        <v>15</v>
      </c>
      <c r="AR240" s="70">
        <f>IFERROR(VLOOKUP(A240,Climatologia_PP!A:U,9+Precipitacion!$E$2,FALSE),"")</f>
        <v>62.724137931034477</v>
      </c>
      <c r="AS240" s="70">
        <f t="shared" si="21"/>
        <v>23.914238592633318</v>
      </c>
      <c r="AT240" s="70">
        <f t="shared" si="22"/>
        <v>49.422759758108853</v>
      </c>
      <c r="AU240" s="70">
        <f t="shared" si="23"/>
        <v>6</v>
      </c>
      <c r="AV240" s="70">
        <f>IFERROR(VLOOKUP(A240,Maximos!A:AQ,8+(Precipitacion!$E$2-1)*3,FALSE),"")</f>
        <v>55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27578</v>
      </c>
      <c r="AX240" s="72">
        <f t="shared" si="24"/>
        <v>-49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0.5</v>
      </c>
      <c r="L241" s="72">
        <v>32</v>
      </c>
      <c r="M241" s="72">
        <v>4.4000000000000004</v>
      </c>
      <c r="N241" s="72">
        <v>0.4</v>
      </c>
      <c r="O241" s="72">
        <v>8.4</v>
      </c>
      <c r="P241" s="72">
        <v>0</v>
      </c>
      <c r="Q241" s="72">
        <v>1.5</v>
      </c>
      <c r="R241" s="72">
        <v>2.8</v>
      </c>
      <c r="S241" s="97">
        <v>1.2</v>
      </c>
      <c r="T241" s="72">
        <v>1.1000000000000001</v>
      </c>
      <c r="U241" s="72">
        <v>3.5</v>
      </c>
      <c r="V241" s="72">
        <v>2.2000000000000002</v>
      </c>
      <c r="W241" s="72">
        <v>0</v>
      </c>
      <c r="X241" s="72">
        <v>0</v>
      </c>
      <c r="Y241" s="72">
        <v>0</v>
      </c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86"/>
      <c r="AP241" s="70">
        <f t="shared" si="19"/>
        <v>15</v>
      </c>
      <c r="AQ241" s="70">
        <f t="shared" si="20"/>
        <v>58</v>
      </c>
      <c r="AR241" s="70">
        <f>IFERROR(VLOOKUP(A241,Climatologia_PP!A:U,9+Precipitacion!$E$2,FALSE),"")</f>
        <v>90.064285714285688</v>
      </c>
      <c r="AS241" s="70">
        <f t="shared" si="21"/>
        <v>64.398445554762489</v>
      </c>
      <c r="AT241" s="70">
        <f t="shared" si="22"/>
        <v>133.09012081317582</v>
      </c>
      <c r="AU241" s="70">
        <f t="shared" si="23"/>
        <v>32</v>
      </c>
      <c r="AV241" s="70">
        <f>IFERROR(VLOOKUP(A241,Maximos!A:AQ,8+(Precipitacion!$E$2-1)*3,FALSE),"")</f>
        <v>40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241" s="72">
        <f t="shared" si="24"/>
        <v>-8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0</v>
      </c>
      <c r="L242" s="72">
        <v>6</v>
      </c>
      <c r="M242" s="72">
        <v>3</v>
      </c>
      <c r="N242" s="72">
        <v>8</v>
      </c>
      <c r="O242" s="72">
        <v>0</v>
      </c>
      <c r="P242" s="72">
        <v>0</v>
      </c>
      <c r="Q242" s="72">
        <v>0</v>
      </c>
      <c r="R242" s="72">
        <v>0</v>
      </c>
      <c r="S242" s="72">
        <v>0</v>
      </c>
      <c r="T242" s="72">
        <v>0</v>
      </c>
      <c r="U242" s="72">
        <v>2</v>
      </c>
      <c r="V242" s="72">
        <v>0</v>
      </c>
      <c r="W242" s="72">
        <v>0</v>
      </c>
      <c r="X242" s="72">
        <v>0</v>
      </c>
      <c r="Y242" s="72">
        <v>0</v>
      </c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86"/>
      <c r="AP242" s="70">
        <f t="shared" si="19"/>
        <v>15</v>
      </c>
      <c r="AQ242" s="70">
        <f t="shared" si="20"/>
        <v>19</v>
      </c>
      <c r="AR242" s="70">
        <f>IFERROR(VLOOKUP(A242,Climatologia_PP!A:U,9+Precipitacion!$E$2,FALSE),"")</f>
        <v>58.466666666666669</v>
      </c>
      <c r="AS242" s="70">
        <f t="shared" si="21"/>
        <v>32.497149372862026</v>
      </c>
      <c r="AT242" s="70">
        <f t="shared" si="22"/>
        <v>67.160775370581533</v>
      </c>
      <c r="AU242" s="70">
        <f t="shared" si="23"/>
        <v>8</v>
      </c>
      <c r="AV242" s="70">
        <f>IFERROR(VLOOKUP(A242,Maximos!A:AQ,8+(Precipitacion!$E$2-1)*3,FALSE),"")</f>
        <v>74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28330</v>
      </c>
      <c r="AX242" s="72">
        <f t="shared" si="24"/>
        <v>-66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>
        <v>0</v>
      </c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86"/>
      <c r="AP243" s="70">
        <f t="shared" si="19"/>
        <v>1</v>
      </c>
      <c r="AQ243" s="70">
        <f t="shared" si="20"/>
        <v>0</v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>
        <f t="shared" si="23"/>
        <v>0</v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>
        <v>0</v>
      </c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86"/>
      <c r="AP244" s="70">
        <f t="shared" si="19"/>
        <v>1</v>
      </c>
      <c r="AQ244" s="70">
        <f t="shared" si="20"/>
        <v>0</v>
      </c>
      <c r="AR244" s="70">
        <f>IFERROR(VLOOKUP(A244,Climatologia_PP!A:U,9+Precipitacion!$E$2,FALSE),"")</f>
        <v>33.1</v>
      </c>
      <c r="AS244" s="70">
        <f t="shared" si="21"/>
        <v>0</v>
      </c>
      <c r="AT244" s="70">
        <f t="shared" si="22"/>
        <v>96.444419354838715</v>
      </c>
      <c r="AU244" s="70">
        <f t="shared" si="23"/>
        <v>0</v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1</v>
      </c>
      <c r="M245" s="72">
        <v>1</v>
      </c>
      <c r="N245" s="72">
        <v>0</v>
      </c>
      <c r="O245" s="72">
        <v>0</v>
      </c>
      <c r="P245" s="72">
        <v>0</v>
      </c>
      <c r="Q245" s="72">
        <v>0</v>
      </c>
      <c r="R245" s="72">
        <v>4</v>
      </c>
      <c r="S245" s="72">
        <v>0</v>
      </c>
      <c r="T245" s="72">
        <v>0</v>
      </c>
      <c r="U245" s="72">
        <v>0</v>
      </c>
      <c r="V245" s="72">
        <v>2</v>
      </c>
      <c r="W245" s="72">
        <v>0</v>
      </c>
      <c r="X245" s="72">
        <v>0</v>
      </c>
      <c r="Y245" s="72">
        <v>0</v>
      </c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86"/>
      <c r="AP245" s="70">
        <f t="shared" si="19"/>
        <v>15</v>
      </c>
      <c r="AQ245" s="70">
        <f t="shared" si="20"/>
        <v>8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4</v>
      </c>
      <c r="AV245" s="70">
        <f>IFERROR(VLOOKUP(A245,Maximos!A:AQ,8+(Precipitacion!$E$2-1)*3,FALSE),"")</f>
        <v>125.7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45" s="72">
        <f t="shared" si="24"/>
        <v>-121.7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0</v>
      </c>
      <c r="Q246" s="72">
        <v>0</v>
      </c>
      <c r="R246" s="72">
        <v>0</v>
      </c>
      <c r="S246" s="72">
        <v>0</v>
      </c>
      <c r="T246" s="72">
        <v>0</v>
      </c>
      <c r="U246" s="72">
        <v>0</v>
      </c>
      <c r="V246" s="72">
        <v>0</v>
      </c>
      <c r="W246" s="72">
        <v>1.9</v>
      </c>
      <c r="X246" s="72">
        <v>0</v>
      </c>
      <c r="Y246" s="72">
        <v>0</v>
      </c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86"/>
      <c r="AP246" s="70">
        <f t="shared" si="19"/>
        <v>15</v>
      </c>
      <c r="AQ246" s="70">
        <f t="shared" si="20"/>
        <v>1.9</v>
      </c>
      <c r="AR246" s="70">
        <f>IFERROR(VLOOKUP(A246,Climatologia_PP!A:U,9+Precipitacion!$E$2,FALSE),"")</f>
        <v>65.933333333333323</v>
      </c>
      <c r="AS246" s="70">
        <f t="shared" si="21"/>
        <v>2.8816986855409508</v>
      </c>
      <c r="AT246" s="70">
        <f t="shared" si="22"/>
        <v>5.9555106167846317</v>
      </c>
      <c r="AU246" s="70">
        <f t="shared" si="23"/>
        <v>1.9</v>
      </c>
      <c r="AV246" s="70">
        <f>IFERROR(VLOOKUP(A246,Maximos!A:AQ,8+(Precipitacion!$E$2-1)*3,FALSE),"")</f>
        <v>96.4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246" s="72">
        <f t="shared" si="24"/>
        <v>-94.5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0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>
        <v>0</v>
      </c>
      <c r="S247" s="72">
        <v>0</v>
      </c>
      <c r="T247" s="72">
        <v>0</v>
      </c>
      <c r="U247" s="72">
        <v>0</v>
      </c>
      <c r="V247" s="72">
        <v>0</v>
      </c>
      <c r="W247" s="72">
        <v>0</v>
      </c>
      <c r="X247" s="72">
        <v>0</v>
      </c>
      <c r="Y247" s="72">
        <v>0</v>
      </c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86"/>
      <c r="AP247" s="70">
        <f t="shared" si="19"/>
        <v>15</v>
      </c>
      <c r="AQ247" s="70">
        <f t="shared" si="20"/>
        <v>0</v>
      </c>
      <c r="AR247" s="70">
        <f>IFERROR(VLOOKUP(A247,Climatologia_PP!A:U,9+Precipitacion!$E$2,FALSE),"")</f>
        <v>68.486206896551721</v>
      </c>
      <c r="AS247" s="70">
        <f t="shared" si="21"/>
        <v>0</v>
      </c>
      <c r="AT247" s="70">
        <f t="shared" si="22"/>
        <v>0</v>
      </c>
      <c r="AU247" s="70">
        <f t="shared" si="23"/>
        <v>0</v>
      </c>
      <c r="AV247" s="70">
        <f>IFERROR(VLOOKUP(A247,Maximos!A:AQ,8+(Precipitacion!$E$2-1)*3,FALSE),"")</f>
        <v>130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247" s="72">
        <f t="shared" si="24"/>
        <v>-130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0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>
        <v>10</v>
      </c>
      <c r="S248" s="72">
        <v>0</v>
      </c>
      <c r="T248" s="72">
        <v>8</v>
      </c>
      <c r="U248" s="72">
        <v>4</v>
      </c>
      <c r="V248" s="72">
        <v>15</v>
      </c>
      <c r="W248" s="72">
        <v>0</v>
      </c>
      <c r="X248" s="72">
        <v>4</v>
      </c>
      <c r="Y248" s="72">
        <v>0</v>
      </c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86"/>
      <c r="AP248" s="70">
        <f t="shared" si="19"/>
        <v>15</v>
      </c>
      <c r="AQ248" s="70">
        <f t="shared" si="20"/>
        <v>41</v>
      </c>
      <c r="AR248" s="70">
        <f>IFERROR(VLOOKUP(A248,Climatologia_PP!A:U,9+Precipitacion!$E$2,FALSE),"")</f>
        <v>114.26666666666669</v>
      </c>
      <c r="AS248" s="70">
        <f t="shared" si="21"/>
        <v>35.880980163360555</v>
      </c>
      <c r="AT248" s="70">
        <f t="shared" si="22"/>
        <v>74.154025670945131</v>
      </c>
      <c r="AU248" s="70">
        <f t="shared" si="23"/>
        <v>15</v>
      </c>
      <c r="AV248" s="70">
        <f>IFERROR(VLOOKUP(A248,Maximos!A:AQ,8+(Precipitacion!$E$2-1)*3,FALSE),"")</f>
        <v>90.5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248" s="72">
        <f t="shared" si="24"/>
        <v>-75.5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86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48.614285714285707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133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>
        <v>0</v>
      </c>
      <c r="S250" s="72">
        <v>0</v>
      </c>
      <c r="T250" s="72">
        <v>0</v>
      </c>
      <c r="U250" s="72">
        <v>0</v>
      </c>
      <c r="V250" s="72">
        <v>0</v>
      </c>
      <c r="W250" s="72">
        <v>0</v>
      </c>
      <c r="X250" s="72">
        <v>0</v>
      </c>
      <c r="Y250" s="72">
        <v>0</v>
      </c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86"/>
      <c r="AP250" s="70">
        <f t="shared" si="19"/>
        <v>15</v>
      </c>
      <c r="AQ250" s="70">
        <f t="shared" si="20"/>
        <v>0</v>
      </c>
      <c r="AR250" s="70">
        <f>IFERROR(VLOOKUP(A250,Climatologia_PP!A:U,9+Precipitacion!$E$2,FALSE),"")</f>
        <v>40.964285714285722</v>
      </c>
      <c r="AS250" s="70">
        <f t="shared" si="21"/>
        <v>0</v>
      </c>
      <c r="AT250" s="70">
        <f t="shared" si="22"/>
        <v>33.994642857142836</v>
      </c>
      <c r="AU250" s="70">
        <f t="shared" si="23"/>
        <v>0</v>
      </c>
      <c r="AV250" s="70">
        <f>IFERROR(VLOOKUP(A250,Maximos!A:AQ,8+(Precipitacion!$E$2-1)*3,FALSE),"")</f>
        <v>78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40390</v>
      </c>
      <c r="AX250" s="72">
        <f t="shared" si="24"/>
        <v>-78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0</v>
      </c>
      <c r="M251" s="72">
        <v>0</v>
      </c>
      <c r="N251" s="72">
        <v>0</v>
      </c>
      <c r="O251" s="72">
        <v>0</v>
      </c>
      <c r="P251" s="72">
        <v>0</v>
      </c>
      <c r="Q251" s="72">
        <v>0</v>
      </c>
      <c r="R251" s="72">
        <v>2.4</v>
      </c>
      <c r="S251" s="72">
        <v>0</v>
      </c>
      <c r="T251" s="72">
        <v>0</v>
      </c>
      <c r="U251" s="72">
        <v>0</v>
      </c>
      <c r="V251" s="72">
        <v>10.3</v>
      </c>
      <c r="W251" s="72">
        <v>0</v>
      </c>
      <c r="X251" s="72">
        <v>0</v>
      </c>
      <c r="Y251" s="72">
        <v>0</v>
      </c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86"/>
      <c r="AP251" s="70">
        <f t="shared" si="19"/>
        <v>15</v>
      </c>
      <c r="AQ251" s="70">
        <f t="shared" si="20"/>
        <v>12.700000000000001</v>
      </c>
      <c r="AR251" s="70">
        <f>IFERROR(VLOOKUP(A251,Climatologia_PP!A:U,9+Precipitacion!$E$2,FALSE),"")</f>
        <v>227.34137931034479</v>
      </c>
      <c r="AS251" s="70">
        <f t="shared" si="21"/>
        <v>5.5863125483474665</v>
      </c>
      <c r="AT251" s="70">
        <f t="shared" si="22"/>
        <v>11.54504593325143</v>
      </c>
      <c r="AU251" s="70">
        <f t="shared" si="23"/>
        <v>10.3</v>
      </c>
      <c r="AV251" s="70">
        <f>IFERROR(VLOOKUP(A251,Maximos!A:AQ,8+(Precipitacion!$E$2-1)*3,FALSE),"")</f>
        <v>104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251" s="72">
        <f t="shared" si="24"/>
        <v>-93.7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</v>
      </c>
      <c r="L252" s="72">
        <v>0</v>
      </c>
      <c r="M252" s="72">
        <v>1</v>
      </c>
      <c r="N252" s="72">
        <v>0</v>
      </c>
      <c r="O252" s="72">
        <v>0</v>
      </c>
      <c r="P252" s="72">
        <v>0</v>
      </c>
      <c r="Q252" s="72">
        <v>0</v>
      </c>
      <c r="R252" s="72">
        <v>0</v>
      </c>
      <c r="S252" s="72">
        <v>0</v>
      </c>
      <c r="T252" s="72">
        <v>0</v>
      </c>
      <c r="U252" s="72">
        <v>0</v>
      </c>
      <c r="V252" s="72">
        <v>0</v>
      </c>
      <c r="W252" s="72">
        <v>0</v>
      </c>
      <c r="X252" s="72">
        <v>0</v>
      </c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86"/>
      <c r="AP252" s="70">
        <f t="shared" si="19"/>
        <v>14</v>
      </c>
      <c r="AQ252" s="70">
        <f t="shared" si="20"/>
        <v>1</v>
      </c>
      <c r="AR252" s="70">
        <f>IFERROR(VLOOKUP(A252,Climatologia_PP!A:U,9+Precipitacion!$E$2,FALSE),"")</f>
        <v>46.766666666666673</v>
      </c>
      <c r="AS252" s="70">
        <f t="shared" si="21"/>
        <v>2.1382751247327154</v>
      </c>
      <c r="AT252" s="70">
        <f t="shared" si="22"/>
        <v>30.668967741935461</v>
      </c>
      <c r="AU252" s="70">
        <f t="shared" si="23"/>
        <v>1</v>
      </c>
      <c r="AV252" s="70">
        <f>IFERROR(VLOOKUP(A252,Maximos!A:AQ,8+(Precipitacion!$E$2-1)*3,FALSE),"")</f>
        <v>137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52" s="72">
        <f t="shared" si="24"/>
        <v>-136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0</v>
      </c>
      <c r="N253" s="72">
        <v>0</v>
      </c>
      <c r="O253" s="72">
        <v>0</v>
      </c>
      <c r="P253" s="94">
        <v>0</v>
      </c>
      <c r="Q253" s="72">
        <v>0</v>
      </c>
      <c r="R253" s="72">
        <v>0</v>
      </c>
      <c r="S253" s="72">
        <v>0</v>
      </c>
      <c r="T253" s="72">
        <v>0</v>
      </c>
      <c r="U253" s="72">
        <v>0</v>
      </c>
      <c r="V253" s="72">
        <v>0</v>
      </c>
      <c r="W253" s="72">
        <v>0</v>
      </c>
      <c r="X253" s="72">
        <v>0</v>
      </c>
      <c r="Y253" s="72">
        <v>0</v>
      </c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86"/>
      <c r="AP253" s="70">
        <f t="shared" si="19"/>
        <v>15</v>
      </c>
      <c r="AQ253" s="70">
        <f t="shared" si="20"/>
        <v>0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0</v>
      </c>
      <c r="AV253" s="70">
        <f>IFERROR(VLOOKUP(A253,Maximos!A:AQ,8+(Precipitacion!$E$2-1)*3,FALSE),"")</f>
        <v>61.5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44023</v>
      </c>
      <c r="AX253" s="72">
        <f t="shared" si="24"/>
        <v>-61.5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0</v>
      </c>
      <c r="L254" s="72">
        <v>0</v>
      </c>
      <c r="M254" s="72">
        <v>0</v>
      </c>
      <c r="N254" s="72">
        <v>0</v>
      </c>
      <c r="O254" s="72">
        <v>0</v>
      </c>
      <c r="P254" s="94">
        <v>0</v>
      </c>
      <c r="Q254" s="72">
        <v>0</v>
      </c>
      <c r="R254" s="72">
        <v>0</v>
      </c>
      <c r="S254" s="72">
        <v>0</v>
      </c>
      <c r="T254" s="72">
        <v>0</v>
      </c>
      <c r="U254" s="72">
        <v>0</v>
      </c>
      <c r="V254" s="72">
        <v>0</v>
      </c>
      <c r="W254" s="72">
        <v>0</v>
      </c>
      <c r="X254" s="72">
        <v>0</v>
      </c>
      <c r="Y254" s="72">
        <v>0</v>
      </c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86"/>
      <c r="AP254" s="70">
        <f t="shared" si="19"/>
        <v>15</v>
      </c>
      <c r="AQ254" s="70">
        <f t="shared" si="20"/>
        <v>0</v>
      </c>
      <c r="AR254" s="70">
        <f>IFERROR(VLOOKUP(A254,Climatologia_PP!A:U,9+Precipitacion!$E$2,FALSE),"")</f>
        <v>93.3</v>
      </c>
      <c r="AS254" s="70">
        <f t="shared" si="21"/>
        <v>0</v>
      </c>
      <c r="AT254" s="70">
        <f t="shared" si="22"/>
        <v>0</v>
      </c>
      <c r="AU254" s="70">
        <f t="shared" si="23"/>
        <v>0</v>
      </c>
      <c r="AV254" s="70">
        <f>IFERROR(VLOOKUP(A254,Maximos!A:AQ,8+(Precipitacion!$E$2-1)*3,FALSE),"")</f>
        <v>145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42931</v>
      </c>
      <c r="AX254" s="72">
        <f t="shared" si="24"/>
        <v>-145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0</v>
      </c>
      <c r="L255" s="72">
        <v>0</v>
      </c>
      <c r="M255" s="72">
        <v>0</v>
      </c>
      <c r="N255" s="72"/>
      <c r="O255" s="72">
        <v>0</v>
      </c>
      <c r="P255" s="94">
        <v>0</v>
      </c>
      <c r="Q255" s="72">
        <v>0</v>
      </c>
      <c r="R255" s="72">
        <v>0</v>
      </c>
      <c r="S255" s="72">
        <v>0</v>
      </c>
      <c r="T255" s="72">
        <v>0</v>
      </c>
      <c r="U255" s="72">
        <v>0</v>
      </c>
      <c r="V255" s="72">
        <v>0</v>
      </c>
      <c r="W255" s="72">
        <v>0</v>
      </c>
      <c r="X255" s="72">
        <v>0</v>
      </c>
      <c r="Y255" s="72">
        <v>0</v>
      </c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86"/>
      <c r="AP255" s="70">
        <f t="shared" si="19"/>
        <v>14</v>
      </c>
      <c r="AQ255" s="70">
        <f t="shared" si="20"/>
        <v>0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0</v>
      </c>
      <c r="AV255" s="70">
        <f>IFERROR(VLOOKUP(A255,Maximos!A:AQ,8+(Precipitacion!$E$2-1)*3,FALSE),"")</f>
        <v>72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29777</v>
      </c>
      <c r="AX255" s="72">
        <f t="shared" si="24"/>
        <v>-72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0</v>
      </c>
      <c r="L256" s="72">
        <v>0</v>
      </c>
      <c r="M256" s="72">
        <v>0</v>
      </c>
      <c r="N256" s="72">
        <v>0</v>
      </c>
      <c r="O256" s="72">
        <v>0</v>
      </c>
      <c r="P256" s="72">
        <v>0</v>
      </c>
      <c r="Q256" s="72">
        <v>0</v>
      </c>
      <c r="R256" s="72">
        <v>0</v>
      </c>
      <c r="S256" s="72">
        <v>0</v>
      </c>
      <c r="T256" s="72">
        <v>0</v>
      </c>
      <c r="U256" s="72">
        <v>0</v>
      </c>
      <c r="V256" s="72">
        <v>0</v>
      </c>
      <c r="W256" s="72">
        <v>0</v>
      </c>
      <c r="X256" s="72">
        <v>0</v>
      </c>
      <c r="Y256" s="72">
        <v>0</v>
      </c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86"/>
      <c r="AP256" s="70">
        <f t="shared" si="19"/>
        <v>15</v>
      </c>
      <c r="AQ256" s="70">
        <f t="shared" si="20"/>
        <v>0</v>
      </c>
      <c r="AR256" s="70">
        <f>IFERROR(VLOOKUP(A256,Climatologia_PP!A:U,9+Precipitacion!$E$2,FALSE),"")</f>
        <v>45.565517241379311</v>
      </c>
      <c r="AS256" s="70">
        <f t="shared" si="21"/>
        <v>0</v>
      </c>
      <c r="AT256" s="70">
        <f t="shared" si="22"/>
        <v>26.580723025583978</v>
      </c>
      <c r="AU256" s="70">
        <f t="shared" si="23"/>
        <v>0</v>
      </c>
      <c r="AV256" s="70">
        <f>IFERROR(VLOOKUP(A256,Maximos!A:AQ,8+(Precipitacion!$E$2-1)*3,FALSE),"")</f>
        <v>136.80000000000001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56" s="72">
        <f t="shared" si="24"/>
        <v>-136.80000000000001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/>
      <c r="M257" s="72">
        <v>0</v>
      </c>
      <c r="N257" s="72">
        <v>0</v>
      </c>
      <c r="O257" s="72">
        <v>0</v>
      </c>
      <c r="P257" s="72">
        <v>0</v>
      </c>
      <c r="Q257" s="72">
        <v>0</v>
      </c>
      <c r="R257" s="72">
        <v>5</v>
      </c>
      <c r="S257" s="72">
        <v>0</v>
      </c>
      <c r="T257" s="72">
        <v>0</v>
      </c>
      <c r="U257" s="72">
        <v>0</v>
      </c>
      <c r="V257" s="72">
        <v>0</v>
      </c>
      <c r="W257" s="72">
        <v>0</v>
      </c>
      <c r="X257" s="72">
        <v>0</v>
      </c>
      <c r="Y257" s="72">
        <v>0</v>
      </c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86"/>
      <c r="AP257" s="70">
        <f t="shared" si="19"/>
        <v>14</v>
      </c>
      <c r="AQ257" s="70">
        <f t="shared" si="20"/>
        <v>5</v>
      </c>
      <c r="AR257" s="70">
        <f>IFERROR(VLOOKUP(A257,Climatologia_PP!A:U,9+Precipitacion!$E$2,FALSE),"")</f>
        <v>162.10333333333341</v>
      </c>
      <c r="AS257" s="70">
        <f t="shared" si="21"/>
        <v>3.0844523040858696</v>
      </c>
      <c r="AT257" s="70">
        <f t="shared" si="22"/>
        <v>6.8298586733329971</v>
      </c>
      <c r="AU257" s="70">
        <f t="shared" si="23"/>
        <v>5</v>
      </c>
      <c r="AV257" s="70">
        <f>IFERROR(VLOOKUP(A257,Maximos!A:AQ,8+(Precipitacion!$E$2-1)*3,FALSE),"")</f>
        <v>130.30000000000001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257" s="72">
        <f t="shared" si="24"/>
        <v>-125.30000000000001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94">
        <v>0</v>
      </c>
      <c r="Q258" s="72">
        <v>0</v>
      </c>
      <c r="R258" s="72"/>
      <c r="S258" s="72">
        <v>0</v>
      </c>
      <c r="T258" s="72">
        <v>0</v>
      </c>
      <c r="U258" s="72"/>
      <c r="V258" s="72"/>
      <c r="W258" s="72">
        <v>0</v>
      </c>
      <c r="X258" s="72"/>
      <c r="Y258" s="72">
        <v>0</v>
      </c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86"/>
      <c r="AP258" s="70">
        <f t="shared" si="19"/>
        <v>11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55.7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58" s="72">
        <f t="shared" si="24"/>
        <v>-55.7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>
        <v>0</v>
      </c>
      <c r="V259" s="72">
        <v>0</v>
      </c>
      <c r="W259" s="72">
        <v>0</v>
      </c>
      <c r="X259" s="72">
        <v>0</v>
      </c>
      <c r="Y259" s="72">
        <v>0</v>
      </c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86"/>
      <c r="AP259" s="70">
        <f t="shared" si="19"/>
        <v>15</v>
      </c>
      <c r="AQ259" s="70">
        <f t="shared" si="20"/>
        <v>0</v>
      </c>
      <c r="AR259" s="70">
        <f>IFERROR(VLOOKUP(A259,Climatologia_PP!A:U,9+Precipitacion!$E$2,FALSE),"")</f>
        <v>5.8965517241379306</v>
      </c>
      <c r="AS259" s="70">
        <f t="shared" si="21"/>
        <v>0</v>
      </c>
      <c r="AT259" s="70">
        <f t="shared" si="22"/>
        <v>90.49894327030033</v>
      </c>
      <c r="AU259" s="70">
        <f t="shared" si="23"/>
        <v>0</v>
      </c>
      <c r="AV259" s="70">
        <f>IFERROR(VLOOKUP(A259,Maximos!A:AQ,8+(Precipitacion!$E$2-1)*3,FALSE),"")</f>
        <v>110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35270</v>
      </c>
      <c r="AX259" s="72">
        <f t="shared" si="24"/>
        <v>-110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>
        <v>0</v>
      </c>
      <c r="V260" s="72">
        <v>0</v>
      </c>
      <c r="W260" s="72">
        <v>0</v>
      </c>
      <c r="X260" s="72">
        <v>0</v>
      </c>
      <c r="Y260" s="72">
        <v>0</v>
      </c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86"/>
      <c r="AP260" s="70">
        <f t="shared" si="19"/>
        <v>15</v>
      </c>
      <c r="AQ260" s="70">
        <f t="shared" si="20"/>
        <v>0</v>
      </c>
      <c r="AR260" s="70">
        <f>IFERROR(VLOOKUP(A260,Climatologia_PP!A:U,9+Precipitacion!$E$2,FALSE),"")</f>
        <v>7.166666666666667</v>
      </c>
      <c r="AS260" s="70">
        <f t="shared" si="21"/>
        <v>0</v>
      </c>
      <c r="AT260" s="70">
        <f t="shared" si="22"/>
        <v>88.45241935483871</v>
      </c>
      <c r="AU260" s="70">
        <f t="shared" si="23"/>
        <v>0</v>
      </c>
      <c r="AV260" s="70">
        <f>IFERROR(VLOOKUP(A260,Maximos!A:AQ,8+(Precipitacion!$E$2-1)*3,FALSE),"")</f>
        <v>0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60" s="72">
        <f t="shared" si="24"/>
        <v>0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>
        <v>0</v>
      </c>
      <c r="V261" s="72">
        <v>0</v>
      </c>
      <c r="W261" s="72">
        <v>0</v>
      </c>
      <c r="X261" s="72">
        <v>0</v>
      </c>
      <c r="Y261" s="72">
        <v>0</v>
      </c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86"/>
      <c r="AP261" s="70">
        <f t="shared" ref="AP261:AP324" si="25">COUNTIF(K261:AO261,"&gt;=0")</f>
        <v>15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46.5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1" s="72">
        <f t="shared" ref="AX261:AX324" si="30">IFERROR(AU261-AV261,"NA")</f>
        <v>-46.5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>
        <v>0</v>
      </c>
      <c r="S262" s="72">
        <v>0</v>
      </c>
      <c r="T262" s="72">
        <v>0</v>
      </c>
      <c r="U262" s="72">
        <v>0</v>
      </c>
      <c r="V262" s="72">
        <v>2</v>
      </c>
      <c r="W262" s="72">
        <v>0</v>
      </c>
      <c r="X262" s="72">
        <v>0</v>
      </c>
      <c r="Y262" s="72">
        <v>0</v>
      </c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86"/>
      <c r="AP262" s="70">
        <f t="shared" si="25"/>
        <v>15</v>
      </c>
      <c r="AQ262" s="70">
        <f t="shared" si="26"/>
        <v>2</v>
      </c>
      <c r="AR262" s="70">
        <f>IFERROR(VLOOKUP(A262,Climatologia_PP!A:U,9+Precipitacion!$E$2,FALSE),"")</f>
        <v>126.68965517241379</v>
      </c>
      <c r="AS262" s="70">
        <f t="shared" si="27"/>
        <v>1.5786608600979857</v>
      </c>
      <c r="AT262" s="70">
        <f t="shared" si="28"/>
        <v>3.2625657775358374</v>
      </c>
      <c r="AU262" s="70">
        <f t="shared" si="29"/>
        <v>2</v>
      </c>
      <c r="AV262" s="70">
        <f>IFERROR(VLOOKUP(A262,Maximos!A:AQ,8+(Precipitacion!$E$2-1)*3,FALSE),"")</f>
        <v>135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262" s="72">
        <f t="shared" si="30"/>
        <v>-133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35</v>
      </c>
      <c r="M263" s="72">
        <v>0</v>
      </c>
      <c r="N263" s="72">
        <v>0</v>
      </c>
      <c r="O263" s="72">
        <v>0</v>
      </c>
      <c r="P263" s="72">
        <v>0</v>
      </c>
      <c r="Q263" s="72">
        <v>0</v>
      </c>
      <c r="R263" s="72">
        <v>6</v>
      </c>
      <c r="S263" s="72">
        <v>0</v>
      </c>
      <c r="T263" s="72">
        <v>0</v>
      </c>
      <c r="U263" s="72">
        <v>0</v>
      </c>
      <c r="V263" s="72">
        <v>10</v>
      </c>
      <c r="W263" s="72">
        <v>0</v>
      </c>
      <c r="X263" s="72">
        <v>0</v>
      </c>
      <c r="Y263" s="72">
        <v>0</v>
      </c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86"/>
      <c r="AP263" s="70">
        <f t="shared" si="25"/>
        <v>15</v>
      </c>
      <c r="AQ263" s="70">
        <f t="shared" si="26"/>
        <v>51</v>
      </c>
      <c r="AR263" s="70">
        <f>IFERROR(VLOOKUP(A263,Climatologia_PP!A:U,9+Precipitacion!$E$2,FALSE),"")</f>
        <v>156.16</v>
      </c>
      <c r="AS263" s="70">
        <f t="shared" si="27"/>
        <v>32.658811475409841</v>
      </c>
      <c r="AT263" s="70">
        <f t="shared" si="28"/>
        <v>67.494877049180332</v>
      </c>
      <c r="AU263" s="70">
        <f t="shared" si="29"/>
        <v>35</v>
      </c>
      <c r="AV263" s="70">
        <f>IFERROR(VLOOKUP(A263,Maximos!A:AQ,8+(Precipitacion!$E$2-1)*3,FALSE),"")</f>
        <v>98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263" s="72">
        <f t="shared" si="30"/>
        <v>-63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5</v>
      </c>
      <c r="M264" s="72">
        <v>0</v>
      </c>
      <c r="N264" s="72">
        <v>0</v>
      </c>
      <c r="O264" s="72">
        <v>0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>
        <v>0</v>
      </c>
      <c r="V264" s="72">
        <v>15</v>
      </c>
      <c r="W264" s="72">
        <v>0</v>
      </c>
      <c r="X264" s="72">
        <v>0</v>
      </c>
      <c r="Y264" s="72">
        <v>0</v>
      </c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86"/>
      <c r="AP264" s="70">
        <f t="shared" si="25"/>
        <v>15</v>
      </c>
      <c r="AQ264" s="70">
        <f t="shared" si="26"/>
        <v>20</v>
      </c>
      <c r="AR264" s="70">
        <f>IFERROR(VLOOKUP(A264,Climatologia_PP!A:U,9+Precipitacion!$E$2,FALSE),"")</f>
        <v>104.31666666666671</v>
      </c>
      <c r="AS264" s="70">
        <f t="shared" si="27"/>
        <v>19.172391755871537</v>
      </c>
      <c r="AT264" s="70">
        <f t="shared" si="28"/>
        <v>39.622942962134509</v>
      </c>
      <c r="AU264" s="70">
        <f t="shared" si="29"/>
        <v>15</v>
      </c>
      <c r="AV264" s="70">
        <f>IFERROR(VLOOKUP(A264,Maximos!A:AQ,8+(Precipitacion!$E$2-1)*3,FALSE),"")</f>
        <v>87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264" s="72">
        <f t="shared" si="30"/>
        <v>-72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>
        <v>0</v>
      </c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86"/>
      <c r="AP265" s="70">
        <f t="shared" si="25"/>
        <v>1</v>
      </c>
      <c r="AQ265" s="70">
        <f t="shared" si="26"/>
        <v>0</v>
      </c>
      <c r="AR265" s="70">
        <f>IFERROR(VLOOKUP(A265,Climatologia_PP!A:U,9+Precipitacion!$E$2,FALSE),"")</f>
        <v>9.632142857142858</v>
      </c>
      <c r="AS265" s="70">
        <f t="shared" si="27"/>
        <v>0</v>
      </c>
      <c r="AT265" s="70">
        <f t="shared" si="28"/>
        <v>98.965321428571428</v>
      </c>
      <c r="AU265" s="70">
        <f t="shared" si="29"/>
        <v>0</v>
      </c>
      <c r="AV265" s="70">
        <f>IFERROR(VLOOKUP(A265,Maximos!A:AQ,8+(Precipitacion!$E$2-1)*3,FALSE),"")</f>
        <v>48.4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5" s="72">
        <f t="shared" si="30"/>
        <v>-48.4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/>
      <c r="L266" s="72">
        <v>0</v>
      </c>
      <c r="M266" s="72"/>
      <c r="N266" s="72">
        <v>0</v>
      </c>
      <c r="O266" s="72">
        <v>0</v>
      </c>
      <c r="P266" s="72">
        <v>0</v>
      </c>
      <c r="Q266" s="72">
        <v>0</v>
      </c>
      <c r="R266" s="72">
        <v>0</v>
      </c>
      <c r="S266" s="72">
        <v>0</v>
      </c>
      <c r="T266" s="72">
        <v>0</v>
      </c>
      <c r="U266" s="72">
        <v>0</v>
      </c>
      <c r="V266" s="72"/>
      <c r="W266" s="72">
        <v>0</v>
      </c>
      <c r="X266" s="72">
        <v>6</v>
      </c>
      <c r="Y266" s="72">
        <v>0</v>
      </c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86"/>
      <c r="AP266" s="70">
        <f t="shared" si="25"/>
        <v>12</v>
      </c>
      <c r="AQ266" s="70">
        <f t="shared" si="26"/>
        <v>6</v>
      </c>
      <c r="AR266" s="70">
        <f>IFERROR(VLOOKUP(A266,Climatologia_PP!A:U,9+Precipitacion!$E$2,FALSE),"")</f>
        <v>107.2071428571429</v>
      </c>
      <c r="AS266" s="70">
        <f t="shared" si="27"/>
        <v>5.5966420147911231</v>
      </c>
      <c r="AT266" s="70">
        <f t="shared" si="28"/>
        <v>14.457991871543735</v>
      </c>
      <c r="AU266" s="70">
        <f t="shared" si="29"/>
        <v>6</v>
      </c>
      <c r="AV266" s="70">
        <f>IFERROR(VLOOKUP(A266,Maximos!A:AQ,8+(Precipitacion!$E$2-1)*3,FALSE),"")</f>
        <v>100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266" s="72">
        <f t="shared" si="30"/>
        <v>-94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0</v>
      </c>
      <c r="L267" s="72">
        <v>0</v>
      </c>
      <c r="M267" s="72">
        <v>0</v>
      </c>
      <c r="N267" s="72">
        <v>0</v>
      </c>
      <c r="O267" s="72">
        <v>0</v>
      </c>
      <c r="P267" s="72">
        <v>0</v>
      </c>
      <c r="Q267" s="72">
        <v>0</v>
      </c>
      <c r="R267" s="72">
        <v>10</v>
      </c>
      <c r="S267" s="72">
        <v>0</v>
      </c>
      <c r="T267" s="72">
        <v>0</v>
      </c>
      <c r="U267" s="72">
        <v>0</v>
      </c>
      <c r="V267" s="72">
        <v>0</v>
      </c>
      <c r="W267" s="72">
        <v>0</v>
      </c>
      <c r="X267" s="72">
        <v>0</v>
      </c>
      <c r="Y267" s="72">
        <v>0</v>
      </c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86"/>
      <c r="AP267" s="70">
        <f t="shared" si="25"/>
        <v>15</v>
      </c>
      <c r="AQ267" s="70">
        <f t="shared" si="26"/>
        <v>10</v>
      </c>
      <c r="AR267" s="70">
        <f>IFERROR(VLOOKUP(A267,Climatologia_PP!A:U,9+Precipitacion!$E$2,FALSE),"")</f>
        <v>136.19999999999999</v>
      </c>
      <c r="AS267" s="70">
        <f t="shared" si="27"/>
        <v>7.3421439060205582</v>
      </c>
      <c r="AT267" s="70">
        <f t="shared" si="28"/>
        <v>15.173764072442488</v>
      </c>
      <c r="AU267" s="70">
        <f t="shared" si="29"/>
        <v>10</v>
      </c>
      <c r="AV267" s="70">
        <f>IFERROR(VLOOKUP(A267,Maximos!A:AQ,8+(Precipitacion!$E$2-1)*3,FALSE),"")</f>
        <v>118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34886</v>
      </c>
      <c r="AX267" s="72">
        <f t="shared" si="30"/>
        <v>-108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6</v>
      </c>
      <c r="M268" s="72">
        <v>0</v>
      </c>
      <c r="N268" s="72">
        <v>0</v>
      </c>
      <c r="O268" s="72">
        <v>0</v>
      </c>
      <c r="P268" s="72">
        <v>0</v>
      </c>
      <c r="Q268" s="72">
        <v>0</v>
      </c>
      <c r="R268" s="72">
        <v>3</v>
      </c>
      <c r="S268" s="72">
        <v>0</v>
      </c>
      <c r="T268" s="72">
        <v>0</v>
      </c>
      <c r="U268" s="72">
        <v>0</v>
      </c>
      <c r="V268" s="72">
        <v>12</v>
      </c>
      <c r="W268" s="72">
        <v>8</v>
      </c>
      <c r="X268" s="72">
        <v>0</v>
      </c>
      <c r="Y268" s="72">
        <v>0</v>
      </c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86"/>
      <c r="AP268" s="70">
        <f t="shared" si="25"/>
        <v>15</v>
      </c>
      <c r="AQ268" s="70">
        <f t="shared" si="26"/>
        <v>29</v>
      </c>
      <c r="AR268" s="70">
        <f>IFERROR(VLOOKUP(A268,Climatologia_PP!A:U,9+Precipitacion!$E$2,FALSE),"")</f>
        <v>151</v>
      </c>
      <c r="AS268" s="70">
        <f t="shared" si="27"/>
        <v>19.205298013245034</v>
      </c>
      <c r="AT268" s="70">
        <f t="shared" si="28"/>
        <v>39.690949227373068</v>
      </c>
      <c r="AU268" s="70">
        <f t="shared" si="29"/>
        <v>12</v>
      </c>
      <c r="AV268" s="70">
        <f>IFERROR(VLOOKUP(A268,Maximos!A:AQ,8+(Precipitacion!$E$2-1)*3,FALSE),"")</f>
        <v>115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31983</v>
      </c>
      <c r="AX268" s="72">
        <f t="shared" si="30"/>
        <v>-103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0</v>
      </c>
      <c r="M269" s="72">
        <v>0</v>
      </c>
      <c r="N269" s="72">
        <v>0</v>
      </c>
      <c r="O269" s="72">
        <v>0</v>
      </c>
      <c r="P269" s="72">
        <v>0</v>
      </c>
      <c r="Q269" s="72">
        <v>0</v>
      </c>
      <c r="R269" s="72">
        <v>0</v>
      </c>
      <c r="S269" s="72">
        <v>0</v>
      </c>
      <c r="T269" s="72">
        <v>0</v>
      </c>
      <c r="U269" s="72">
        <v>0</v>
      </c>
      <c r="V269" s="72">
        <v>0</v>
      </c>
      <c r="W269" s="72">
        <v>0</v>
      </c>
      <c r="X269" s="72">
        <v>0</v>
      </c>
      <c r="Y269" s="72">
        <v>0</v>
      </c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86"/>
      <c r="AP269" s="70">
        <f t="shared" si="25"/>
        <v>15</v>
      </c>
      <c r="AQ269" s="70">
        <f t="shared" si="26"/>
        <v>0</v>
      </c>
      <c r="AR269" s="70">
        <f>IFERROR(VLOOKUP(A269,Climatologia_PP!A:U,9+Precipitacion!$E$2,FALSE),"")</f>
        <v>108.6333333333333</v>
      </c>
      <c r="AS269" s="70">
        <f t="shared" si="27"/>
        <v>0</v>
      </c>
      <c r="AT269" s="70">
        <f t="shared" si="28"/>
        <v>0</v>
      </c>
      <c r="AU269" s="70">
        <f t="shared" si="29"/>
        <v>0</v>
      </c>
      <c r="AV269" s="70">
        <f>IFERROR(VLOOKUP(A269,Maximos!A:AQ,8+(Precipitacion!$E$2-1)*3,FALSE),"")</f>
        <v>90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269" s="72">
        <f t="shared" si="30"/>
        <v>-90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>
        <v>0</v>
      </c>
      <c r="S270" s="72">
        <v>0</v>
      </c>
      <c r="T270" s="72">
        <v>0</v>
      </c>
      <c r="U270" s="72">
        <v>0</v>
      </c>
      <c r="V270" s="72">
        <v>0</v>
      </c>
      <c r="W270" s="72">
        <v>0</v>
      </c>
      <c r="X270" s="72">
        <v>0</v>
      </c>
      <c r="Y270" s="72">
        <v>0</v>
      </c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86"/>
      <c r="AP270" s="70">
        <f t="shared" si="25"/>
        <v>15</v>
      </c>
      <c r="AQ270" s="70">
        <f t="shared" si="26"/>
        <v>0</v>
      </c>
      <c r="AR270" s="70">
        <f>IFERROR(VLOOKUP(A270,Climatologia_PP!A:U,9+Precipitacion!$E$2,FALSE),"")</f>
        <v>98.665517241379334</v>
      </c>
      <c r="AS270" s="70">
        <f t="shared" si="27"/>
        <v>0</v>
      </c>
      <c r="AT270" s="70">
        <f t="shared" si="28"/>
        <v>0</v>
      </c>
      <c r="AU270" s="70">
        <f t="shared" si="29"/>
        <v>0</v>
      </c>
      <c r="AV270" s="70">
        <f>IFERROR(VLOOKUP(A270,Maximos!A:AQ,8+(Precipitacion!$E$2-1)*3,FALSE),"")</f>
        <v>137.4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270" s="72">
        <f t="shared" si="30"/>
        <v>-137.4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0</v>
      </c>
      <c r="L271" s="72">
        <v>0</v>
      </c>
      <c r="M271" s="72">
        <v>0</v>
      </c>
      <c r="N271" s="72">
        <v>0</v>
      </c>
      <c r="O271" s="72">
        <v>0</v>
      </c>
      <c r="P271" s="72">
        <v>0</v>
      </c>
      <c r="Q271" s="72">
        <v>0</v>
      </c>
      <c r="R271" s="72">
        <v>0</v>
      </c>
      <c r="S271" s="72">
        <v>0</v>
      </c>
      <c r="T271" s="72">
        <v>0</v>
      </c>
      <c r="U271" s="72">
        <v>0</v>
      </c>
      <c r="V271" s="72">
        <v>0</v>
      </c>
      <c r="W271" s="72">
        <v>0</v>
      </c>
      <c r="X271" s="72">
        <v>0</v>
      </c>
      <c r="Y271" s="72">
        <v>0</v>
      </c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86"/>
      <c r="AP271" s="70">
        <f t="shared" si="25"/>
        <v>15</v>
      </c>
      <c r="AQ271" s="70">
        <f t="shared" si="26"/>
        <v>0</v>
      </c>
      <c r="AR271" s="70">
        <f>IFERROR(VLOOKUP(A271,Climatologia_PP!A:U,9+Precipitacion!$E$2,FALSE),"")</f>
        <v>168.93333333333331</v>
      </c>
      <c r="AS271" s="70">
        <f t="shared" si="27"/>
        <v>0</v>
      </c>
      <c r="AT271" s="70">
        <f t="shared" si="28"/>
        <v>0</v>
      </c>
      <c r="AU271" s="70">
        <f t="shared" si="29"/>
        <v>0</v>
      </c>
      <c r="AV271" s="70">
        <f>IFERROR(VLOOKUP(A271,Maximos!A:AQ,8+(Precipitacion!$E$2-1)*3,FALSE),"")</f>
        <v>114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271" s="72">
        <f t="shared" si="30"/>
        <v>-114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>
        <v>0</v>
      </c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86"/>
      <c r="AP272" s="70">
        <f t="shared" si="25"/>
        <v>1</v>
      </c>
      <c r="AQ272" s="70">
        <f t="shared" si="26"/>
        <v>0</v>
      </c>
      <c r="AR272" s="70">
        <f>IFERROR(VLOOKUP(A272,Climatologia_PP!A:U,9+Precipitacion!$E$2,FALSE),"")</f>
        <v>120.71428571428569</v>
      </c>
      <c r="AS272" s="70">
        <f t="shared" si="27"/>
        <v>0</v>
      </c>
      <c r="AT272" s="70">
        <f t="shared" si="28"/>
        <v>87.032949308755761</v>
      </c>
      <c r="AU272" s="70">
        <f t="shared" si="29"/>
        <v>0</v>
      </c>
      <c r="AV272" s="70">
        <f>IFERROR(VLOOKUP(A272,Maximos!A:AQ,8+(Precipitacion!$E$2-1)*3,FALSE),"")</f>
        <v>110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72" s="72">
        <f t="shared" si="30"/>
        <v>-110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0</v>
      </c>
      <c r="L273" s="72">
        <v>0</v>
      </c>
      <c r="M273" s="72">
        <v>0</v>
      </c>
      <c r="N273" s="72">
        <v>0</v>
      </c>
      <c r="O273" s="72">
        <v>0</v>
      </c>
      <c r="P273" s="72">
        <v>0</v>
      </c>
      <c r="Q273" s="72">
        <v>0</v>
      </c>
      <c r="R273" s="72">
        <v>0</v>
      </c>
      <c r="S273" s="72">
        <v>0</v>
      </c>
      <c r="T273" s="72">
        <v>0</v>
      </c>
      <c r="U273" s="72">
        <v>0</v>
      </c>
      <c r="V273" s="72">
        <v>12</v>
      </c>
      <c r="W273" s="72">
        <v>0</v>
      </c>
      <c r="X273" s="72">
        <v>0</v>
      </c>
      <c r="Y273" s="72">
        <v>0</v>
      </c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86"/>
      <c r="AP273" s="70">
        <f t="shared" si="25"/>
        <v>15</v>
      </c>
      <c r="AQ273" s="70">
        <f t="shared" si="26"/>
        <v>12</v>
      </c>
      <c r="AR273" s="70">
        <f>IFERROR(VLOOKUP(A273,Climatologia_PP!A:U,9+Precipitacion!$E$2,FALSE),"")</f>
        <v>112.8928571428571</v>
      </c>
      <c r="AS273" s="70">
        <f t="shared" si="27"/>
        <v>10.629547611515347</v>
      </c>
      <c r="AT273" s="70">
        <f t="shared" si="28"/>
        <v>21.967731730465051</v>
      </c>
      <c r="AU273" s="70">
        <f t="shared" si="29"/>
        <v>12</v>
      </c>
      <c r="AV273" s="70">
        <f>IFERROR(VLOOKUP(A273,Maximos!A:AQ,8+(Precipitacion!$E$2-1)*3,FALSE),"")</f>
        <v>82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31252</v>
      </c>
      <c r="AX273" s="72">
        <f t="shared" si="30"/>
        <v>-70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</v>
      </c>
      <c r="M274" s="72">
        <v>0.9</v>
      </c>
      <c r="N274" s="72">
        <v>0</v>
      </c>
      <c r="O274" s="72">
        <v>0</v>
      </c>
      <c r="P274" s="72">
        <v>0</v>
      </c>
      <c r="Q274" s="72">
        <v>0</v>
      </c>
      <c r="R274" s="72">
        <v>0</v>
      </c>
      <c r="S274" s="72">
        <v>0</v>
      </c>
      <c r="T274" s="72">
        <v>0</v>
      </c>
      <c r="U274" s="72">
        <v>0</v>
      </c>
      <c r="V274" s="72">
        <v>0</v>
      </c>
      <c r="W274" s="72">
        <v>0</v>
      </c>
      <c r="X274" s="72">
        <v>0</v>
      </c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86"/>
      <c r="AP274" s="70">
        <f t="shared" si="25"/>
        <v>14</v>
      </c>
      <c r="AQ274" s="70">
        <f t="shared" si="26"/>
        <v>0.9</v>
      </c>
      <c r="AR274" s="70">
        <f>IFERROR(VLOOKUP(A274,Climatologia_PP!A:U,9+Precipitacion!$E$2,FALSE),"")</f>
        <v>86.806896551724122</v>
      </c>
      <c r="AS274" s="70">
        <f t="shared" si="27"/>
        <v>1.0367839834750141</v>
      </c>
      <c r="AT274" s="70">
        <f t="shared" si="28"/>
        <v>2.2957359634089598</v>
      </c>
      <c r="AU274" s="70">
        <f t="shared" si="29"/>
        <v>0.9</v>
      </c>
      <c r="AV274" s="70">
        <f>IFERROR(VLOOKUP(A274,Maximos!A:AQ,8+(Precipitacion!$E$2-1)*3,FALSE),"")</f>
        <v>138.69999999999999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74" s="72">
        <f t="shared" si="30"/>
        <v>-137.79999999999998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  <c r="Q275" s="72">
        <v>0</v>
      </c>
      <c r="R275" s="72">
        <v>6</v>
      </c>
      <c r="S275" s="72">
        <v>0</v>
      </c>
      <c r="T275" s="72">
        <v>0</v>
      </c>
      <c r="U275" s="72">
        <v>0</v>
      </c>
      <c r="V275" s="72">
        <v>0</v>
      </c>
      <c r="W275" s="72">
        <v>0</v>
      </c>
      <c r="X275" s="72">
        <v>0</v>
      </c>
      <c r="Y275" s="72">
        <v>0</v>
      </c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86"/>
      <c r="AP275" s="70">
        <f t="shared" si="25"/>
        <v>15</v>
      </c>
      <c r="AQ275" s="70">
        <f t="shared" si="26"/>
        <v>6</v>
      </c>
      <c r="AR275" s="70">
        <f>IFERROR(VLOOKUP(A275,Climatologia_PP!A:U,9+Precipitacion!$E$2,FALSE),"")</f>
        <v>135.48275862068971</v>
      </c>
      <c r="AS275" s="70">
        <f t="shared" si="27"/>
        <v>4.4286077882412807</v>
      </c>
      <c r="AT275" s="70">
        <f t="shared" si="28"/>
        <v>9.152456095698648</v>
      </c>
      <c r="AU275" s="70">
        <f t="shared" si="29"/>
        <v>6</v>
      </c>
      <c r="AV275" s="70">
        <f>IFERROR(VLOOKUP(A275,Maximos!A:AQ,8+(Precipitacion!$E$2-1)*3,FALSE),"")</f>
        <v>170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75" s="72">
        <f t="shared" si="30"/>
        <v>-164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0</v>
      </c>
      <c r="O276" s="72">
        <v>0</v>
      </c>
      <c r="P276" s="72">
        <v>0</v>
      </c>
      <c r="Q276" s="72">
        <v>0</v>
      </c>
      <c r="R276" s="72">
        <v>0</v>
      </c>
      <c r="S276" s="72">
        <v>0</v>
      </c>
      <c r="T276" s="72">
        <v>0</v>
      </c>
      <c r="U276" s="72">
        <v>0</v>
      </c>
      <c r="V276" s="72">
        <v>0</v>
      </c>
      <c r="W276" s="72">
        <v>0</v>
      </c>
      <c r="X276" s="72">
        <v>0</v>
      </c>
      <c r="Y276" s="72">
        <v>0</v>
      </c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86"/>
      <c r="AP276" s="70">
        <f t="shared" si="25"/>
        <v>15</v>
      </c>
      <c r="AQ276" s="70">
        <f t="shared" si="26"/>
        <v>0</v>
      </c>
      <c r="AR276" s="70">
        <f>IFERROR(VLOOKUP(A276,Climatologia_PP!A:U,9+Precipitacion!$E$2,FALSE),"")</f>
        <v>107.48275862068969</v>
      </c>
      <c r="AS276" s="70">
        <f t="shared" si="27"/>
        <v>0</v>
      </c>
      <c r="AT276" s="70">
        <f t="shared" si="28"/>
        <v>0</v>
      </c>
      <c r="AU276" s="70">
        <f t="shared" si="29"/>
        <v>0</v>
      </c>
      <c r="AV276" s="70">
        <f>IFERROR(VLOOKUP(A276,Maximos!A:AQ,8+(Precipitacion!$E$2-1)*3,FALSE),"")</f>
        <v>139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276" s="72">
        <f t="shared" si="30"/>
        <v>-139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0</v>
      </c>
      <c r="L277" s="72">
        <v>0</v>
      </c>
      <c r="M277" s="72">
        <v>0</v>
      </c>
      <c r="N277" s="72">
        <v>0</v>
      </c>
      <c r="O277" s="72">
        <v>0</v>
      </c>
      <c r="P277" s="72">
        <v>0</v>
      </c>
      <c r="Q277" s="72">
        <v>0</v>
      </c>
      <c r="R277" s="72">
        <v>0</v>
      </c>
      <c r="S277" s="72">
        <v>0</v>
      </c>
      <c r="T277" s="72">
        <v>0</v>
      </c>
      <c r="U277" s="72">
        <v>0</v>
      </c>
      <c r="V277" s="72">
        <v>0</v>
      </c>
      <c r="W277" s="72">
        <v>0</v>
      </c>
      <c r="X277" s="72">
        <v>0</v>
      </c>
      <c r="Y277" s="72">
        <v>0</v>
      </c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86"/>
      <c r="AP277" s="70">
        <f t="shared" si="25"/>
        <v>15</v>
      </c>
      <c r="AQ277" s="70">
        <f t="shared" si="26"/>
        <v>0</v>
      </c>
      <c r="AR277" s="70">
        <f>IFERROR(VLOOKUP(A277,Climatologia_PP!A:U,9+Precipitacion!$E$2,FALSE),"")</f>
        <v>107.968</v>
      </c>
      <c r="AS277" s="70">
        <f t="shared" si="27"/>
        <v>0</v>
      </c>
      <c r="AT277" s="70">
        <f t="shared" si="28"/>
        <v>0</v>
      </c>
      <c r="AU277" s="70">
        <f t="shared" si="29"/>
        <v>0</v>
      </c>
      <c r="AV277" s="70">
        <f>IFERROR(VLOOKUP(A277,Maximos!A:AQ,8+(Precipitacion!$E$2-1)*3,FALSE),"")</f>
        <v>132.4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277" s="72">
        <f t="shared" si="30"/>
        <v>-132.4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>
        <v>0</v>
      </c>
      <c r="M278" s="72">
        <v>0</v>
      </c>
      <c r="N278" s="72">
        <v>0</v>
      </c>
      <c r="O278" s="72">
        <v>0</v>
      </c>
      <c r="P278" s="72">
        <v>0</v>
      </c>
      <c r="Q278" s="72">
        <v>0</v>
      </c>
      <c r="R278" s="72">
        <v>0</v>
      </c>
      <c r="S278" s="72">
        <v>0</v>
      </c>
      <c r="T278" s="72">
        <v>0</v>
      </c>
      <c r="U278" s="72">
        <v>0</v>
      </c>
      <c r="V278" s="72">
        <v>0</v>
      </c>
      <c r="W278" s="72">
        <v>0</v>
      </c>
      <c r="X278" s="72">
        <v>0</v>
      </c>
      <c r="Y278" s="72">
        <v>0</v>
      </c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86"/>
      <c r="AP278" s="70">
        <f t="shared" si="25"/>
        <v>15</v>
      </c>
      <c r="AQ278" s="70">
        <f t="shared" si="26"/>
        <v>0</v>
      </c>
      <c r="AR278" s="70">
        <f>IFERROR(VLOOKUP(A278,Climatologia_PP!A:U,9+Precipitacion!$E$2,FALSE),"")</f>
        <v>88.165517241379305</v>
      </c>
      <c r="AS278" s="70">
        <f t="shared" si="27"/>
        <v>0</v>
      </c>
      <c r="AT278" s="70">
        <f t="shared" si="28"/>
        <v>0</v>
      </c>
      <c r="AU278" s="70">
        <f t="shared" si="29"/>
        <v>0</v>
      </c>
      <c r="AV278" s="70">
        <f>IFERROR(VLOOKUP(A278,Maximos!A:AQ,8+(Precipitacion!$E$2-1)*3,FALSE),"")</f>
        <v>82.3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26864</v>
      </c>
      <c r="AX278" s="72">
        <f t="shared" si="30"/>
        <v>-82.3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20</v>
      </c>
      <c r="M279" s="72">
        <v>0</v>
      </c>
      <c r="N279" s="72">
        <v>0</v>
      </c>
      <c r="O279" s="72">
        <v>0</v>
      </c>
      <c r="P279" s="72">
        <v>0</v>
      </c>
      <c r="Q279" s="72">
        <v>0</v>
      </c>
      <c r="R279" s="72">
        <v>5</v>
      </c>
      <c r="S279" s="72">
        <v>0</v>
      </c>
      <c r="T279" s="72">
        <v>0</v>
      </c>
      <c r="U279" s="72">
        <v>0</v>
      </c>
      <c r="V279" s="72">
        <v>15</v>
      </c>
      <c r="W279" s="72">
        <v>0</v>
      </c>
      <c r="X279" s="72">
        <v>0</v>
      </c>
      <c r="Y279" s="72">
        <v>0</v>
      </c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86"/>
      <c r="AP279" s="70">
        <f t="shared" si="25"/>
        <v>15</v>
      </c>
      <c r="AQ279" s="70">
        <f t="shared" si="26"/>
        <v>40</v>
      </c>
      <c r="AR279" s="70">
        <f>IFERROR(VLOOKUP(A279,Climatologia_PP!A:U,9+Precipitacion!$E$2,FALSE),"")</f>
        <v>165.72068965517241</v>
      </c>
      <c r="AS279" s="70">
        <f t="shared" si="27"/>
        <v>24.136998272956159</v>
      </c>
      <c r="AT279" s="70">
        <f t="shared" si="28"/>
        <v>49.883129764109398</v>
      </c>
      <c r="AU279" s="70">
        <f t="shared" si="29"/>
        <v>20</v>
      </c>
      <c r="AV279" s="70">
        <f>IFERROR(VLOOKUP(A279,Maximos!A:AQ,8+(Precipitacion!$E$2-1)*3,FALSE),"")</f>
        <v>140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279" s="72">
        <f t="shared" si="30"/>
        <v>-120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>
        <v>0</v>
      </c>
      <c r="O280" s="72">
        <v>0</v>
      </c>
      <c r="P280" s="72">
        <v>0</v>
      </c>
      <c r="Q280" s="72">
        <v>0</v>
      </c>
      <c r="R280" s="72">
        <v>0</v>
      </c>
      <c r="S280" s="72">
        <v>0</v>
      </c>
      <c r="T280" s="72">
        <v>0</v>
      </c>
      <c r="U280" s="72">
        <v>0</v>
      </c>
      <c r="V280" s="72">
        <v>0</v>
      </c>
      <c r="W280" s="72">
        <v>0</v>
      </c>
      <c r="X280" s="72">
        <v>0</v>
      </c>
      <c r="Y280" s="72">
        <v>0</v>
      </c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86"/>
      <c r="AP280" s="70">
        <f t="shared" si="25"/>
        <v>15</v>
      </c>
      <c r="AQ280" s="70">
        <f t="shared" si="26"/>
        <v>0</v>
      </c>
      <c r="AR280" s="70">
        <f>IFERROR(VLOOKUP(A280,Climatologia_PP!A:U,9+Precipitacion!$E$2,FALSE),"")</f>
        <v>112.6333333333333</v>
      </c>
      <c r="AS280" s="70">
        <f t="shared" si="27"/>
        <v>0</v>
      </c>
      <c r="AT280" s="70">
        <f t="shared" si="28"/>
        <v>0</v>
      </c>
      <c r="AU280" s="70">
        <f t="shared" si="29"/>
        <v>0</v>
      </c>
      <c r="AV280" s="70">
        <f>IFERROR(VLOOKUP(A280,Maximos!A:AQ,8+(Precipitacion!$E$2-1)*3,FALSE),"")</f>
        <v>90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40735</v>
      </c>
      <c r="AX280" s="72">
        <f t="shared" si="30"/>
        <v>-90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>
        <v>0</v>
      </c>
      <c r="O281" s="72">
        <v>0</v>
      </c>
      <c r="P281" s="72">
        <v>0</v>
      </c>
      <c r="Q281" s="72">
        <v>0</v>
      </c>
      <c r="R281" s="72">
        <v>0</v>
      </c>
      <c r="S281" s="72">
        <v>0</v>
      </c>
      <c r="T281" s="72">
        <v>0</v>
      </c>
      <c r="U281" s="72">
        <v>0</v>
      </c>
      <c r="V281" s="72">
        <v>7</v>
      </c>
      <c r="W281" s="72">
        <v>0</v>
      </c>
      <c r="X281" s="72">
        <v>0</v>
      </c>
      <c r="Y281" s="72">
        <v>0</v>
      </c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86"/>
      <c r="AP281" s="70">
        <f t="shared" si="25"/>
        <v>15</v>
      </c>
      <c r="AQ281" s="70">
        <f t="shared" si="26"/>
        <v>7</v>
      </c>
      <c r="AR281" s="70">
        <f>IFERROR(VLOOKUP(A281,Climatologia_PP!A:U,9+Precipitacion!$E$2,FALSE),"")</f>
        <v>90.189285714285717</v>
      </c>
      <c r="AS281" s="70">
        <f t="shared" si="27"/>
        <v>7.7614540846632076</v>
      </c>
      <c r="AT281" s="70">
        <f t="shared" si="28"/>
        <v>16.040338441637296</v>
      </c>
      <c r="AU281" s="70">
        <f t="shared" si="29"/>
        <v>7</v>
      </c>
      <c r="AV281" s="70">
        <f>IFERROR(VLOOKUP(A281,Maximos!A:AQ,8+(Precipitacion!$E$2-1)*3,FALSE),"")</f>
        <v>100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81" s="72">
        <f t="shared" si="30"/>
        <v>-93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0</v>
      </c>
      <c r="R282" s="72">
        <v>0</v>
      </c>
      <c r="S282" s="72">
        <v>0</v>
      </c>
      <c r="T282" s="72">
        <v>0</v>
      </c>
      <c r="U282" s="72">
        <v>0</v>
      </c>
      <c r="V282" s="72">
        <v>0</v>
      </c>
      <c r="W282" s="72">
        <v>0</v>
      </c>
      <c r="X282" s="72">
        <v>0</v>
      </c>
      <c r="Y282" s="72">
        <v>0</v>
      </c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86"/>
      <c r="AP282" s="70">
        <f t="shared" si="25"/>
        <v>15</v>
      </c>
      <c r="AQ282" s="70">
        <f t="shared" si="26"/>
        <v>0</v>
      </c>
      <c r="AR282" s="70">
        <f>IFERROR(VLOOKUP(A282,Climatologia_PP!A:U,9+Precipitacion!$E$2,FALSE),"")</f>
        <v>89.135714285714272</v>
      </c>
      <c r="AS282" s="70">
        <f t="shared" si="27"/>
        <v>0</v>
      </c>
      <c r="AT282" s="70">
        <f t="shared" si="28"/>
        <v>0</v>
      </c>
      <c r="AU282" s="70">
        <f t="shared" si="29"/>
        <v>0</v>
      </c>
      <c r="AV282" s="70">
        <f>IFERROR(VLOOKUP(A282,Maximos!A:AQ,8+(Precipitacion!$E$2-1)*3,FALSE),"")</f>
        <v>135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82" s="72">
        <f t="shared" si="30"/>
        <v>-135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0</v>
      </c>
      <c r="N283" s="72">
        <v>0</v>
      </c>
      <c r="O283" s="72">
        <v>0</v>
      </c>
      <c r="P283" s="72">
        <v>0</v>
      </c>
      <c r="Q283" s="72">
        <v>0</v>
      </c>
      <c r="R283" s="72">
        <v>0</v>
      </c>
      <c r="S283" s="72">
        <v>0</v>
      </c>
      <c r="T283" s="72">
        <v>0</v>
      </c>
      <c r="U283" s="72">
        <v>0</v>
      </c>
      <c r="V283" s="72">
        <v>0</v>
      </c>
      <c r="W283" s="72">
        <v>0</v>
      </c>
      <c r="X283" s="72">
        <v>0</v>
      </c>
      <c r="Y283" s="72">
        <v>0</v>
      </c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86"/>
      <c r="AP283" s="70">
        <f t="shared" si="25"/>
        <v>15</v>
      </c>
      <c r="AQ283" s="70">
        <f t="shared" si="26"/>
        <v>0</v>
      </c>
      <c r="AR283" s="70">
        <f>IFERROR(VLOOKUP(A283,Climatologia_PP!A:U,9+Precipitacion!$E$2,FALSE),"")</f>
        <v>132.67407407407401</v>
      </c>
      <c r="AS283" s="70">
        <f t="shared" si="27"/>
        <v>0</v>
      </c>
      <c r="AT283" s="70">
        <f t="shared" si="28"/>
        <v>0</v>
      </c>
      <c r="AU283" s="70">
        <f t="shared" si="29"/>
        <v>0</v>
      </c>
      <c r="AV283" s="70">
        <f>IFERROR(VLOOKUP(A283,Maximos!A:AQ,8+(Precipitacion!$E$2-1)*3,FALSE),"")</f>
        <v>190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33805</v>
      </c>
      <c r="AX283" s="72">
        <f t="shared" si="30"/>
        <v>-190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0</v>
      </c>
      <c r="N284" s="72">
        <v>0</v>
      </c>
      <c r="O284" s="72">
        <v>0</v>
      </c>
      <c r="P284" s="72">
        <v>0</v>
      </c>
      <c r="Q284" s="72">
        <v>0</v>
      </c>
      <c r="R284" s="72">
        <v>0</v>
      </c>
      <c r="S284" s="72">
        <v>0</v>
      </c>
      <c r="T284" s="72">
        <v>0</v>
      </c>
      <c r="U284" s="72">
        <v>0</v>
      </c>
      <c r="V284" s="72">
        <v>0</v>
      </c>
      <c r="W284" s="72">
        <v>0</v>
      </c>
      <c r="X284" s="72">
        <v>0</v>
      </c>
      <c r="Y284" s="72">
        <v>0</v>
      </c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86"/>
      <c r="AP284" s="70">
        <f t="shared" si="25"/>
        <v>15</v>
      </c>
      <c r="AQ284" s="70">
        <f t="shared" si="26"/>
        <v>0</v>
      </c>
      <c r="AR284" s="70">
        <f>IFERROR(VLOOKUP(A284,Climatologia_PP!A:U,9+Precipitacion!$E$2,FALSE),"")</f>
        <v>59.382142857142867</v>
      </c>
      <c r="AS284" s="70">
        <f t="shared" si="27"/>
        <v>0</v>
      </c>
      <c r="AT284" s="70">
        <f t="shared" si="28"/>
        <v>4.3181278801843064</v>
      </c>
      <c r="AU284" s="70">
        <f t="shared" si="29"/>
        <v>0</v>
      </c>
      <c r="AV284" s="70">
        <f>IFERROR(VLOOKUP(A284,Maximos!A:AQ,8+(Precipitacion!$E$2-1)*3,FALSE),"")</f>
        <v>126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84" s="72">
        <f t="shared" si="30"/>
        <v>-126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6</v>
      </c>
      <c r="M285" s="72">
        <v>0</v>
      </c>
      <c r="N285" s="72">
        <v>0</v>
      </c>
      <c r="O285" s="72">
        <v>0</v>
      </c>
      <c r="P285" s="72">
        <v>0</v>
      </c>
      <c r="Q285" s="72">
        <v>0</v>
      </c>
      <c r="R285" s="72">
        <v>0</v>
      </c>
      <c r="S285" s="72">
        <v>0</v>
      </c>
      <c r="T285" s="72">
        <v>0</v>
      </c>
      <c r="U285" s="72">
        <v>0</v>
      </c>
      <c r="V285" s="72">
        <v>0</v>
      </c>
      <c r="W285" s="72">
        <v>0</v>
      </c>
      <c r="X285" s="72">
        <v>0</v>
      </c>
      <c r="Y285" s="72">
        <v>0</v>
      </c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86"/>
      <c r="AP285" s="70">
        <f t="shared" si="25"/>
        <v>15</v>
      </c>
      <c r="AQ285" s="70">
        <f t="shared" si="26"/>
        <v>6</v>
      </c>
      <c r="AR285" s="70">
        <f>IFERROR(VLOOKUP(A285,Climatologia_PP!A:U,9+Precipitacion!$E$2,FALSE),"")</f>
        <v>98.214285714285708</v>
      </c>
      <c r="AS285" s="70">
        <f t="shared" si="27"/>
        <v>6.1090909090909093</v>
      </c>
      <c r="AT285" s="70">
        <f t="shared" si="28"/>
        <v>12.625454545454547</v>
      </c>
      <c r="AU285" s="70">
        <f t="shared" si="29"/>
        <v>6</v>
      </c>
      <c r="AV285" s="70">
        <f>IFERROR(VLOOKUP(A285,Maximos!A:AQ,8+(Precipitacion!$E$2-1)*3,FALSE),"")</f>
        <v>108.5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32340</v>
      </c>
      <c r="AX285" s="72">
        <f t="shared" si="30"/>
        <v>-102.5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5</v>
      </c>
      <c r="L286" s="72">
        <v>0</v>
      </c>
      <c r="M286" s="72">
        <v>3</v>
      </c>
      <c r="N286" s="72">
        <v>1</v>
      </c>
      <c r="O286" s="72">
        <v>0</v>
      </c>
      <c r="P286" s="72">
        <v>0</v>
      </c>
      <c r="Q286" s="72">
        <v>0</v>
      </c>
      <c r="R286" s="72">
        <v>2</v>
      </c>
      <c r="S286" s="72">
        <v>0</v>
      </c>
      <c r="T286" s="72">
        <v>0</v>
      </c>
      <c r="U286" s="72">
        <v>0</v>
      </c>
      <c r="V286" s="72">
        <v>5</v>
      </c>
      <c r="W286" s="72">
        <v>0</v>
      </c>
      <c r="X286" s="72">
        <v>0</v>
      </c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86"/>
      <c r="AP286" s="70">
        <f t="shared" si="25"/>
        <v>14</v>
      </c>
      <c r="AQ286" s="70">
        <f t="shared" si="26"/>
        <v>16</v>
      </c>
      <c r="AR286" s="70">
        <f>IFERROR(VLOOKUP(A286,Climatologia_PP!A:U,9+Precipitacion!$E$2,FALSE),"")</f>
        <v>95.789655172413774</v>
      </c>
      <c r="AS286" s="70">
        <f t="shared" si="27"/>
        <v>16.703265056337525</v>
      </c>
      <c r="AT286" s="70">
        <f t="shared" si="28"/>
        <v>36.985801196175949</v>
      </c>
      <c r="AU286" s="70">
        <f t="shared" si="29"/>
        <v>5</v>
      </c>
      <c r="AV286" s="70">
        <f>IFERROR(VLOOKUP(A286,Maximos!A:AQ,8+(Precipitacion!$E$2-1)*3,FALSE),"")</f>
        <v>52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286" s="72">
        <f t="shared" si="30"/>
        <v>-47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0</v>
      </c>
      <c r="M287" s="72">
        <v>0</v>
      </c>
      <c r="N287" s="72">
        <v>0</v>
      </c>
      <c r="O287" s="72">
        <v>0</v>
      </c>
      <c r="P287" s="72">
        <v>0</v>
      </c>
      <c r="Q287" s="72">
        <v>0</v>
      </c>
      <c r="R287" s="72">
        <v>0</v>
      </c>
      <c r="S287" s="72">
        <v>0</v>
      </c>
      <c r="T287" s="72">
        <v>0</v>
      </c>
      <c r="U287" s="72">
        <v>0</v>
      </c>
      <c r="V287" s="72">
        <v>0</v>
      </c>
      <c r="W287" s="72">
        <v>0</v>
      </c>
      <c r="X287" s="72">
        <v>0</v>
      </c>
      <c r="Y287" s="72">
        <v>0</v>
      </c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86"/>
      <c r="AP287" s="70">
        <f t="shared" si="25"/>
        <v>15</v>
      </c>
      <c r="AQ287" s="70">
        <f t="shared" si="26"/>
        <v>0</v>
      </c>
      <c r="AR287" s="70">
        <f>IFERROR(VLOOKUP(A287,Climatologia_PP!A:U,9+Precipitacion!$E$2,FALSE),"")</f>
        <v>129.2413793103448</v>
      </c>
      <c r="AS287" s="70">
        <f t="shared" si="27"/>
        <v>0</v>
      </c>
      <c r="AT287" s="70">
        <f t="shared" si="28"/>
        <v>0</v>
      </c>
      <c r="AU287" s="70">
        <f t="shared" si="29"/>
        <v>0</v>
      </c>
      <c r="AV287" s="70">
        <f>IFERROR(VLOOKUP(A287,Maximos!A:AQ,8+(Precipitacion!$E$2-1)*3,FALSE),"")</f>
        <v>110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34151</v>
      </c>
      <c r="AX287" s="72">
        <f t="shared" si="30"/>
        <v>-110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0</v>
      </c>
      <c r="O288" s="72">
        <v>0</v>
      </c>
      <c r="P288" s="72">
        <v>0</v>
      </c>
      <c r="Q288" s="72">
        <v>0</v>
      </c>
      <c r="R288" s="72">
        <v>0</v>
      </c>
      <c r="S288" s="72">
        <v>0</v>
      </c>
      <c r="T288" s="72">
        <v>0</v>
      </c>
      <c r="U288" s="72">
        <v>0</v>
      </c>
      <c r="V288" s="72">
        <v>20</v>
      </c>
      <c r="W288" s="72">
        <v>0</v>
      </c>
      <c r="X288" s="72">
        <v>0</v>
      </c>
      <c r="Y288" s="72">
        <v>0</v>
      </c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86"/>
      <c r="AP288" s="70">
        <f t="shared" si="25"/>
        <v>15</v>
      </c>
      <c r="AQ288" s="70">
        <f t="shared" si="26"/>
        <v>20</v>
      </c>
      <c r="AR288" s="70">
        <f>IFERROR(VLOOKUP(A288,Climatologia_PP!A:U,9+Precipitacion!$E$2,FALSE),"")</f>
        <v>149.33333333333329</v>
      </c>
      <c r="AS288" s="70">
        <f t="shared" si="27"/>
        <v>13.392857142857148</v>
      </c>
      <c r="AT288" s="70">
        <f t="shared" si="28"/>
        <v>27.678571428571441</v>
      </c>
      <c r="AU288" s="70">
        <f t="shared" si="29"/>
        <v>20</v>
      </c>
      <c r="AV288" s="70">
        <f>IFERROR(VLOOKUP(A288,Maximos!A:AQ,8+(Precipitacion!$E$2-1)*3,FALSE),"")</f>
        <v>136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88" s="72">
        <f t="shared" si="30"/>
        <v>-116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5</v>
      </c>
      <c r="L289" s="72">
        <v>0</v>
      </c>
      <c r="M289" s="72">
        <v>1.8</v>
      </c>
      <c r="N289" s="72">
        <v>43</v>
      </c>
      <c r="O289" s="72">
        <v>15</v>
      </c>
      <c r="P289" s="72">
        <v>1.7</v>
      </c>
      <c r="Q289" s="72">
        <v>0</v>
      </c>
      <c r="R289" s="72">
        <v>0.5</v>
      </c>
      <c r="S289" s="72">
        <v>0</v>
      </c>
      <c r="T289" s="72">
        <v>5</v>
      </c>
      <c r="U289" s="72">
        <v>1</v>
      </c>
      <c r="V289" s="72">
        <v>1.5</v>
      </c>
      <c r="W289" s="72">
        <v>2</v>
      </c>
      <c r="X289" s="72">
        <v>2</v>
      </c>
      <c r="Y289" s="72">
        <v>1</v>
      </c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86"/>
      <c r="AP289" s="70">
        <f t="shared" si="25"/>
        <v>15</v>
      </c>
      <c r="AQ289" s="70">
        <f t="shared" si="26"/>
        <v>79.5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43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86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115.1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  <c r="Q291" s="72">
        <v>0</v>
      </c>
      <c r="R291" s="72">
        <v>0</v>
      </c>
      <c r="S291" s="72">
        <v>0</v>
      </c>
      <c r="T291" s="72">
        <v>0</v>
      </c>
      <c r="U291" s="72">
        <v>0</v>
      </c>
      <c r="V291" s="72">
        <v>0</v>
      </c>
      <c r="W291" s="72">
        <v>0</v>
      </c>
      <c r="X291" s="72">
        <v>0</v>
      </c>
      <c r="Y291" s="72">
        <v>0</v>
      </c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86"/>
      <c r="AP291" s="70">
        <f t="shared" si="25"/>
        <v>15</v>
      </c>
      <c r="AQ291" s="70">
        <f t="shared" si="26"/>
        <v>0</v>
      </c>
      <c r="AR291" s="70">
        <f>IFERROR(VLOOKUP(A291,Climatologia_PP!A:U,9+Precipitacion!$E$2,FALSE),"")</f>
        <v>99.348275862068959</v>
      </c>
      <c r="AS291" s="70">
        <f t="shared" si="27"/>
        <v>0</v>
      </c>
      <c r="AT291" s="70">
        <f t="shared" si="28"/>
        <v>0</v>
      </c>
      <c r="AU291" s="70">
        <f t="shared" si="29"/>
        <v>0</v>
      </c>
      <c r="AV291" s="70">
        <f>IFERROR(VLOOKUP(A291,Maximos!A:AQ,8+(Precipitacion!$E$2-1)*3,FALSE),"")</f>
        <v>110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91" s="72">
        <f t="shared" si="30"/>
        <v>-110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0</v>
      </c>
      <c r="L292" s="72">
        <v>18.399999999999999</v>
      </c>
      <c r="M292" s="72">
        <v>0.2</v>
      </c>
      <c r="N292" s="72">
        <v>0</v>
      </c>
      <c r="O292" s="72">
        <v>0</v>
      </c>
      <c r="P292" s="72">
        <v>0</v>
      </c>
      <c r="Q292" s="72">
        <v>0</v>
      </c>
      <c r="R292" s="72">
        <v>5.4</v>
      </c>
      <c r="S292" s="72">
        <v>0</v>
      </c>
      <c r="T292" s="72">
        <v>0</v>
      </c>
      <c r="U292" s="72">
        <v>0</v>
      </c>
      <c r="V292" s="72">
        <v>40.299999999999997</v>
      </c>
      <c r="W292" s="72">
        <v>0</v>
      </c>
      <c r="X292" s="72">
        <v>0</v>
      </c>
      <c r="Y292" s="72">
        <v>0</v>
      </c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86"/>
      <c r="AP292" s="70">
        <f t="shared" si="25"/>
        <v>15</v>
      </c>
      <c r="AQ292" s="70">
        <f t="shared" si="26"/>
        <v>64.3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40.299999999999997</v>
      </c>
      <c r="AV292" s="70">
        <f>IFERROR(VLOOKUP(A292,Maximos!A:AQ,8+(Precipitacion!$E$2-1)*3,FALSE),"")</f>
        <v>42.8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292" s="72">
        <f t="shared" si="30"/>
        <v>-2.5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>
        <v>0</v>
      </c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86"/>
      <c r="AP293" s="70">
        <f t="shared" si="25"/>
        <v>1</v>
      </c>
      <c r="AQ293" s="70">
        <f t="shared" si="26"/>
        <v>0</v>
      </c>
      <c r="AR293" s="70">
        <f>IFERROR(VLOOKUP(A293,Climatologia_PP!A:U,9+Precipitacion!$E$2,FALSE),"")</f>
        <v>139.18148148148151</v>
      </c>
      <c r="AS293" s="70">
        <f t="shared" si="27"/>
        <v>0</v>
      </c>
      <c r="AT293" s="70">
        <f t="shared" si="28"/>
        <v>85.049215053763433</v>
      </c>
      <c r="AU293" s="70">
        <f t="shared" si="29"/>
        <v>0</v>
      </c>
      <c r="AV293" s="70">
        <f>IFERROR(VLOOKUP(A293,Maximos!A:AQ,8+(Precipitacion!$E$2-1)*3,FALSE),"")</f>
        <v>124.9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34881</v>
      </c>
      <c r="AX293" s="72">
        <f t="shared" si="30"/>
        <v>-124.9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0</v>
      </c>
      <c r="L294" s="72">
        <v>0</v>
      </c>
      <c r="M294" s="72">
        <v>0</v>
      </c>
      <c r="N294" s="72">
        <v>0</v>
      </c>
      <c r="O294" s="72">
        <v>0</v>
      </c>
      <c r="P294" s="72">
        <v>0</v>
      </c>
      <c r="Q294" s="72">
        <v>0</v>
      </c>
      <c r="R294" s="72">
        <v>0</v>
      </c>
      <c r="S294" s="72">
        <v>0</v>
      </c>
      <c r="T294" s="72">
        <v>0</v>
      </c>
      <c r="U294" s="72">
        <v>0</v>
      </c>
      <c r="V294" s="72">
        <v>23</v>
      </c>
      <c r="W294" s="72">
        <v>15</v>
      </c>
      <c r="X294" s="72">
        <v>0</v>
      </c>
      <c r="Y294" s="72">
        <v>0</v>
      </c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86"/>
      <c r="AP294" s="70">
        <f t="shared" si="25"/>
        <v>15</v>
      </c>
      <c r="AQ294" s="70">
        <f t="shared" si="26"/>
        <v>38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23</v>
      </c>
      <c r="AV294" s="70">
        <f>IFERROR(VLOOKUP(A294,Maximos!A:AQ,8+(Precipitacion!$E$2-1)*3,FALSE),"")</f>
        <v>90.5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45492</v>
      </c>
      <c r="AX294" s="72">
        <f t="shared" si="30"/>
        <v>-67.5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0</v>
      </c>
      <c r="O295" s="72">
        <v>0</v>
      </c>
      <c r="P295" s="72">
        <v>0</v>
      </c>
      <c r="Q295" s="72">
        <v>0</v>
      </c>
      <c r="R295" s="72">
        <v>0</v>
      </c>
      <c r="S295" s="72">
        <v>0</v>
      </c>
      <c r="T295" s="72">
        <v>0</v>
      </c>
      <c r="U295" s="72">
        <v>0</v>
      </c>
      <c r="V295" s="72">
        <v>4</v>
      </c>
      <c r="W295" s="72">
        <v>0</v>
      </c>
      <c r="X295" s="72">
        <v>0</v>
      </c>
      <c r="Y295" s="72">
        <v>0</v>
      </c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86"/>
      <c r="AP295" s="70">
        <f t="shared" si="25"/>
        <v>15</v>
      </c>
      <c r="AQ295" s="70">
        <f t="shared" si="26"/>
        <v>4</v>
      </c>
      <c r="AR295" s="70">
        <f>IFERROR(VLOOKUP(A295,Climatologia_PP!A:U,9+Precipitacion!$E$2,FALSE),"")</f>
        <v>142.29655172413791</v>
      </c>
      <c r="AS295" s="70">
        <f t="shared" si="27"/>
        <v>2.8110308728735522</v>
      </c>
      <c r="AT295" s="70">
        <f t="shared" si="28"/>
        <v>5.8094638039386748</v>
      </c>
      <c r="AU295" s="70">
        <f t="shared" si="29"/>
        <v>4</v>
      </c>
      <c r="AV295" s="70">
        <f>IFERROR(VLOOKUP(A295,Maximos!A:AQ,8+(Precipitacion!$E$2-1)*3,FALSE),"")</f>
        <v>135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95" s="72">
        <f t="shared" si="30"/>
        <v>-131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0</v>
      </c>
      <c r="L296" s="72">
        <v>0</v>
      </c>
      <c r="M296" s="72">
        <v>0</v>
      </c>
      <c r="N296" s="72">
        <v>0</v>
      </c>
      <c r="O296" s="72">
        <v>0</v>
      </c>
      <c r="P296" s="72">
        <v>0</v>
      </c>
      <c r="Q296" s="72">
        <v>0</v>
      </c>
      <c r="R296" s="72">
        <v>0</v>
      </c>
      <c r="S296" s="72">
        <v>0</v>
      </c>
      <c r="T296" s="72">
        <v>0</v>
      </c>
      <c r="U296" s="72">
        <v>0</v>
      </c>
      <c r="V296" s="72">
        <v>0</v>
      </c>
      <c r="W296" s="72">
        <v>0</v>
      </c>
      <c r="X296" s="72">
        <v>0</v>
      </c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86"/>
      <c r="AP296" s="70">
        <f t="shared" si="25"/>
        <v>14</v>
      </c>
      <c r="AQ296" s="70">
        <f t="shared" si="26"/>
        <v>0</v>
      </c>
      <c r="AR296" s="70">
        <f>IFERROR(VLOOKUP(A296,Climatologia_PP!A:U,9+Precipitacion!$E$2,FALSE),"")</f>
        <v>90.024137931034488</v>
      </c>
      <c r="AS296" s="70">
        <f t="shared" si="27"/>
        <v>0</v>
      </c>
      <c r="AT296" s="70">
        <f t="shared" si="28"/>
        <v>0</v>
      </c>
      <c r="AU296" s="70">
        <f t="shared" si="29"/>
        <v>0</v>
      </c>
      <c r="AV296" s="70">
        <f>IFERROR(VLOOKUP(A296,Maximos!A:AQ,8+(Precipitacion!$E$2-1)*3,FALSE),"")</f>
        <v>143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296" s="72">
        <f t="shared" si="30"/>
        <v>-143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0</v>
      </c>
      <c r="L297" s="72">
        <v>0</v>
      </c>
      <c r="M297" s="72">
        <v>0</v>
      </c>
      <c r="N297" s="72">
        <v>0</v>
      </c>
      <c r="O297" s="72">
        <v>0</v>
      </c>
      <c r="P297" s="72">
        <v>0</v>
      </c>
      <c r="Q297" s="72">
        <v>0</v>
      </c>
      <c r="R297" s="72">
        <v>0</v>
      </c>
      <c r="S297" s="72">
        <v>0</v>
      </c>
      <c r="T297" s="72">
        <v>0</v>
      </c>
      <c r="U297" s="72">
        <v>2.6</v>
      </c>
      <c r="V297" s="72">
        <v>5.7</v>
      </c>
      <c r="W297" s="72">
        <v>0</v>
      </c>
      <c r="X297" s="72">
        <v>0</v>
      </c>
      <c r="Y297" s="72">
        <v>0</v>
      </c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86"/>
      <c r="AP297" s="70">
        <f t="shared" si="25"/>
        <v>15</v>
      </c>
      <c r="AQ297" s="70">
        <f t="shared" si="26"/>
        <v>8.3000000000000007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5.7</v>
      </c>
      <c r="AV297" s="70">
        <f>IFERROR(VLOOKUP(A297,Maximos!A:AQ,8+(Precipitacion!$E$2-1)*3,FALSE),"")</f>
        <v>114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97" s="72">
        <f t="shared" si="30"/>
        <v>-108.3</v>
      </c>
    </row>
    <row r="298" spans="1:50" ht="15" customHeight="1" x14ac:dyDescent="0.25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67.8</v>
      </c>
      <c r="L298" s="72">
        <v>23.8</v>
      </c>
      <c r="M298" s="72">
        <v>0.6</v>
      </c>
      <c r="N298" s="72">
        <v>40.9</v>
      </c>
      <c r="O298" s="72">
        <v>31</v>
      </c>
      <c r="P298" s="72">
        <v>0</v>
      </c>
      <c r="Q298" s="72">
        <v>4.8</v>
      </c>
      <c r="R298" s="72">
        <v>42.8</v>
      </c>
      <c r="S298" s="72">
        <v>44</v>
      </c>
      <c r="T298" s="72">
        <v>0</v>
      </c>
      <c r="U298" s="72">
        <v>15.9</v>
      </c>
      <c r="V298" s="72">
        <v>0</v>
      </c>
      <c r="W298" s="72">
        <v>0</v>
      </c>
      <c r="X298" s="72">
        <v>0.8</v>
      </c>
      <c r="Y298" s="72">
        <v>0.5</v>
      </c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86"/>
      <c r="AP298" s="70">
        <f t="shared" si="25"/>
        <v>15</v>
      </c>
      <c r="AQ298" s="70">
        <f t="shared" si="26"/>
        <v>272.89999999999998</v>
      </c>
      <c r="AR298" s="70">
        <f>IFERROR(VLOOKUP(A298,Climatologia_PP!A:U,9+Precipitacion!$E$2,FALSE),"")</f>
        <v>347.3</v>
      </c>
      <c r="AS298" s="70">
        <f t="shared" si="27"/>
        <v>78.577598617909587</v>
      </c>
      <c r="AT298" s="70">
        <f t="shared" si="28"/>
        <v>162.39370381034649</v>
      </c>
      <c r="AU298" s="70">
        <f t="shared" si="29"/>
        <v>67.8</v>
      </c>
      <c r="AV298" s="70">
        <f>IFERROR(VLOOKUP(A298,Maximos!A:AQ,8+(Precipitacion!$E$2-1)*3,FALSE),"")</f>
        <v>144.1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298" s="72">
        <f t="shared" si="30"/>
        <v>-76.3</v>
      </c>
    </row>
    <row r="299" spans="1:50" ht="15" customHeight="1" x14ac:dyDescent="0.25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0</v>
      </c>
      <c r="L299" s="72">
        <v>2</v>
      </c>
      <c r="M299" s="72">
        <v>0</v>
      </c>
      <c r="N299" s="72">
        <v>8</v>
      </c>
      <c r="O299" s="72">
        <v>0</v>
      </c>
      <c r="P299" s="72">
        <v>0</v>
      </c>
      <c r="Q299" s="72">
        <v>0</v>
      </c>
      <c r="R299" s="72">
        <v>10</v>
      </c>
      <c r="S299" s="72">
        <v>6.5</v>
      </c>
      <c r="T299" s="72">
        <v>0</v>
      </c>
      <c r="U299" s="72">
        <v>1.5</v>
      </c>
      <c r="V299" s="72">
        <v>0.7</v>
      </c>
      <c r="W299" s="72">
        <v>0</v>
      </c>
      <c r="X299" s="72">
        <v>0</v>
      </c>
      <c r="Y299" s="72">
        <v>0</v>
      </c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86"/>
      <c r="AP299" s="70">
        <f t="shared" si="25"/>
        <v>15</v>
      </c>
      <c r="AQ299" s="70">
        <f t="shared" si="26"/>
        <v>28.7</v>
      </c>
      <c r="AR299" s="70">
        <f>IFERROR(VLOOKUP(A299,Climatologia_PP!A:U,9+Precipitacion!$E$2,FALSE),"")</f>
        <v>59.206666666666663</v>
      </c>
      <c r="AS299" s="70">
        <f t="shared" si="27"/>
        <v>48.474270915437451</v>
      </c>
      <c r="AT299" s="70">
        <f t="shared" si="28"/>
        <v>100.18015989190407</v>
      </c>
      <c r="AU299" s="70">
        <f t="shared" si="29"/>
        <v>10</v>
      </c>
      <c r="AV299" s="70">
        <f>IFERROR(VLOOKUP(A299,Maximos!A:AQ,8+(Precipitacion!$E$2-1)*3,FALSE),"")</f>
        <v>43.5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299" s="72">
        <f t="shared" si="30"/>
        <v>-33.5</v>
      </c>
    </row>
    <row r="300" spans="1:50" ht="15" customHeight="1" x14ac:dyDescent="0.25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75.2</v>
      </c>
      <c r="L300" s="72">
        <v>55.2</v>
      </c>
      <c r="M300" s="72">
        <v>4.2</v>
      </c>
      <c r="N300" s="72">
        <v>3.7</v>
      </c>
      <c r="O300" s="72">
        <v>25.2</v>
      </c>
      <c r="P300" s="72">
        <v>1.5</v>
      </c>
      <c r="Q300" s="72">
        <v>12</v>
      </c>
      <c r="R300" s="72">
        <v>58.2</v>
      </c>
      <c r="S300" s="72">
        <v>63.4</v>
      </c>
      <c r="T300" s="72">
        <v>0</v>
      </c>
      <c r="U300" s="72">
        <v>9</v>
      </c>
      <c r="V300" s="72">
        <v>21.2</v>
      </c>
      <c r="W300" s="72">
        <v>1.5</v>
      </c>
      <c r="X300" s="72">
        <v>1.4</v>
      </c>
      <c r="Y300" s="72">
        <v>0</v>
      </c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86"/>
      <c r="AP300" s="70">
        <f t="shared" si="25"/>
        <v>15</v>
      </c>
      <c r="AQ300" s="70">
        <f t="shared" si="26"/>
        <v>331.69999999999993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75.2</v>
      </c>
      <c r="AV300" s="70">
        <f>IFERROR(VLOOKUP(A300,Maximos!A:AQ,8+(Precipitacion!$E$2-1)*3,FALSE),"")</f>
        <v>116.2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43672</v>
      </c>
      <c r="AX300" s="72">
        <f t="shared" si="30"/>
        <v>-41</v>
      </c>
    </row>
    <row r="301" spans="1:50" ht="15" customHeight="1" x14ac:dyDescent="0.25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19.8</v>
      </c>
      <c r="L301" s="72">
        <v>18.5</v>
      </c>
      <c r="M301" s="72">
        <v>21.2</v>
      </c>
      <c r="N301" s="72">
        <v>18.100000000000001</v>
      </c>
      <c r="O301" s="72">
        <v>13.9</v>
      </c>
      <c r="P301" s="72">
        <v>0</v>
      </c>
      <c r="Q301" s="72">
        <v>9.3000000000000007</v>
      </c>
      <c r="R301" s="72">
        <v>8.3000000000000007</v>
      </c>
      <c r="S301" s="72">
        <v>28.7</v>
      </c>
      <c r="T301" s="72">
        <v>6.6</v>
      </c>
      <c r="U301" s="72">
        <v>0</v>
      </c>
      <c r="V301" s="72">
        <v>11.8</v>
      </c>
      <c r="W301" s="72">
        <v>2.7</v>
      </c>
      <c r="X301" s="72">
        <v>11</v>
      </c>
      <c r="Y301" s="72">
        <v>6.5</v>
      </c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86"/>
      <c r="AP301" s="70">
        <f t="shared" si="25"/>
        <v>15</v>
      </c>
      <c r="AQ301" s="70">
        <f t="shared" si="26"/>
        <v>176.39999999999998</v>
      </c>
      <c r="AR301" s="70">
        <f>IFERROR(VLOOKUP(A301,Climatologia_PP!A:U,9+Precipitacion!$E$2,FALSE),"")</f>
        <v>254.71481481481479</v>
      </c>
      <c r="AS301" s="70">
        <f t="shared" si="27"/>
        <v>69.253922324167917</v>
      </c>
      <c r="AT301" s="70">
        <f t="shared" si="28"/>
        <v>143.12477280328036</v>
      </c>
      <c r="AU301" s="70">
        <f t="shared" si="29"/>
        <v>28.7</v>
      </c>
      <c r="AV301" s="70">
        <f>IFERROR(VLOOKUP(A301,Maximos!A:AQ,8+(Precipitacion!$E$2-1)*3,FALSE),"")</f>
        <v>83.5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45493</v>
      </c>
      <c r="AX301" s="72">
        <f t="shared" si="30"/>
        <v>-54.8</v>
      </c>
    </row>
    <row r="302" spans="1:50" ht="15" customHeight="1" x14ac:dyDescent="0.25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15</v>
      </c>
      <c r="L302" s="72">
        <v>37.9</v>
      </c>
      <c r="M302" s="72">
        <v>16.5</v>
      </c>
      <c r="N302" s="72">
        <v>19.5</v>
      </c>
      <c r="O302" s="72">
        <v>11</v>
      </c>
      <c r="P302" s="72">
        <v>1</v>
      </c>
      <c r="Q302" s="72">
        <v>11.6</v>
      </c>
      <c r="R302" s="72">
        <v>21.2</v>
      </c>
      <c r="S302" s="72">
        <v>29.3</v>
      </c>
      <c r="T302" s="72">
        <v>13</v>
      </c>
      <c r="U302" s="72">
        <v>4.8</v>
      </c>
      <c r="V302" s="72">
        <v>10.8</v>
      </c>
      <c r="W302" s="72">
        <v>1.4</v>
      </c>
      <c r="X302" s="72">
        <v>18.399999999999999</v>
      </c>
      <c r="Y302" s="72">
        <v>8.3000000000000007</v>
      </c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86"/>
      <c r="AP302" s="70">
        <f t="shared" si="25"/>
        <v>15</v>
      </c>
      <c r="AQ302" s="70">
        <f t="shared" si="26"/>
        <v>219.70000000000005</v>
      </c>
      <c r="AR302" s="70">
        <f>IFERROR(VLOOKUP(A302,Climatologia_PP!A:U,9+Precipitacion!$E$2,FALSE),"")</f>
        <v>362.5750000000001</v>
      </c>
      <c r="AS302" s="70">
        <f t="shared" si="27"/>
        <v>60.59435978763014</v>
      </c>
      <c r="AT302" s="70">
        <f t="shared" si="28"/>
        <v>125.22834356110228</v>
      </c>
      <c r="AU302" s="70">
        <f t="shared" si="29"/>
        <v>37.9</v>
      </c>
      <c r="AV302" s="70">
        <f>IFERROR(VLOOKUP(A302,Maximos!A:AQ,8+(Precipitacion!$E$2-1)*3,FALSE),"")</f>
        <v>90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35985</v>
      </c>
      <c r="AX302" s="72">
        <f t="shared" si="30"/>
        <v>-52.1</v>
      </c>
    </row>
    <row r="303" spans="1:50" ht="15" customHeight="1" x14ac:dyDescent="0.25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13</v>
      </c>
      <c r="L303" s="72">
        <v>12</v>
      </c>
      <c r="M303" s="72">
        <v>20</v>
      </c>
      <c r="N303" s="72">
        <v>7</v>
      </c>
      <c r="O303" s="72">
        <v>10</v>
      </c>
      <c r="P303" s="72">
        <v>0</v>
      </c>
      <c r="Q303" s="72">
        <v>5</v>
      </c>
      <c r="R303" s="72">
        <v>8</v>
      </c>
      <c r="S303" s="72">
        <v>16</v>
      </c>
      <c r="T303" s="72">
        <v>3</v>
      </c>
      <c r="U303" s="72">
        <v>6</v>
      </c>
      <c r="V303" s="72">
        <v>3</v>
      </c>
      <c r="W303" s="72">
        <v>0</v>
      </c>
      <c r="X303" s="72">
        <v>15</v>
      </c>
      <c r="Y303" s="72">
        <v>0</v>
      </c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86"/>
      <c r="AP303" s="70">
        <f t="shared" si="25"/>
        <v>15</v>
      </c>
      <c r="AQ303" s="70">
        <f t="shared" si="26"/>
        <v>118</v>
      </c>
      <c r="AR303" s="70">
        <f>IFERROR(VLOOKUP(A303,Climatologia_PP!A:U,9+Precipitacion!$E$2,FALSE),"")</f>
        <v>187.66</v>
      </c>
      <c r="AS303" s="70">
        <f t="shared" si="27"/>
        <v>62.87967600980496</v>
      </c>
      <c r="AT303" s="70">
        <f t="shared" si="28"/>
        <v>129.95133042026359</v>
      </c>
      <c r="AU303" s="70">
        <f t="shared" si="29"/>
        <v>20</v>
      </c>
      <c r="AV303" s="70">
        <f>IFERROR(VLOOKUP(A303,Maximos!A:AQ,8+(Precipitacion!$E$2-1)*3,FALSE),"")</f>
        <v>81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30888</v>
      </c>
      <c r="AX303" s="72">
        <f t="shared" si="30"/>
        <v>-61</v>
      </c>
    </row>
    <row r="304" spans="1:50" ht="15" customHeight="1" x14ac:dyDescent="0.25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3</v>
      </c>
      <c r="M304" s="72">
        <v>0</v>
      </c>
      <c r="N304" s="72">
        <v>2</v>
      </c>
      <c r="O304" s="72">
        <v>8</v>
      </c>
      <c r="P304" s="72">
        <v>0</v>
      </c>
      <c r="Q304" s="72">
        <v>0</v>
      </c>
      <c r="R304" s="72">
        <v>0</v>
      </c>
      <c r="S304" s="72">
        <v>2.5</v>
      </c>
      <c r="T304" s="72">
        <v>0</v>
      </c>
      <c r="U304" s="72">
        <v>0</v>
      </c>
      <c r="V304" s="72">
        <v>0</v>
      </c>
      <c r="W304" s="72">
        <v>0</v>
      </c>
      <c r="X304" s="72">
        <v>0</v>
      </c>
      <c r="Y304" s="72">
        <v>0</v>
      </c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86"/>
      <c r="AP304" s="70">
        <f t="shared" si="25"/>
        <v>15</v>
      </c>
      <c r="AQ304" s="70">
        <f t="shared" si="26"/>
        <v>15.5</v>
      </c>
      <c r="AR304" s="70">
        <f>IFERROR(VLOOKUP(A304,Climatologia_PP!A:U,9+Precipitacion!$E$2,FALSE),"")</f>
        <v>71.024137931034474</v>
      </c>
      <c r="AS304" s="70">
        <f t="shared" si="27"/>
        <v>21.823566538816337</v>
      </c>
      <c r="AT304" s="70">
        <f t="shared" si="28"/>
        <v>45.102037513553753</v>
      </c>
      <c r="AU304" s="70">
        <f t="shared" si="29"/>
        <v>8</v>
      </c>
      <c r="AV304" s="70">
        <f>IFERROR(VLOOKUP(A304,Maximos!A:AQ,8+(Precipitacion!$E$2-1)*3,FALSE),"")</f>
        <v>43.5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36726</v>
      </c>
      <c r="AX304" s="72">
        <f t="shared" si="30"/>
        <v>-35.5</v>
      </c>
    </row>
    <row r="305" spans="1:50" ht="15" customHeight="1" x14ac:dyDescent="0.25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</v>
      </c>
      <c r="L305" s="72">
        <v>0</v>
      </c>
      <c r="M305" s="72">
        <v>0</v>
      </c>
      <c r="N305" s="72">
        <v>3.8</v>
      </c>
      <c r="O305" s="72">
        <v>1.9</v>
      </c>
      <c r="P305" s="72">
        <v>0</v>
      </c>
      <c r="Q305" s="72">
        <v>0</v>
      </c>
      <c r="R305" s="72">
        <v>0.3</v>
      </c>
      <c r="S305" s="72">
        <v>0.5</v>
      </c>
      <c r="T305" s="72">
        <v>0</v>
      </c>
      <c r="U305" s="72">
        <v>0</v>
      </c>
      <c r="V305" s="72">
        <v>0</v>
      </c>
      <c r="W305" s="72">
        <v>0</v>
      </c>
      <c r="X305" s="72">
        <v>0</v>
      </c>
      <c r="Y305" s="72">
        <v>0</v>
      </c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86"/>
      <c r="AP305" s="70">
        <f t="shared" si="25"/>
        <v>15</v>
      </c>
      <c r="AQ305" s="70">
        <f t="shared" si="26"/>
        <v>6.4999999999999991</v>
      </c>
      <c r="AR305" s="70">
        <f>IFERROR(VLOOKUP(A305,Climatologia_PP!A:U,9+Precipitacion!$E$2,FALSE),"")</f>
        <v>57.649999999999977</v>
      </c>
      <c r="AS305" s="70">
        <f t="shared" si="27"/>
        <v>11.274934952298354</v>
      </c>
      <c r="AT305" s="70">
        <f t="shared" si="28"/>
        <v>23.301532234749931</v>
      </c>
      <c r="AU305" s="70">
        <f t="shared" si="29"/>
        <v>3.8</v>
      </c>
      <c r="AV305" s="70">
        <f>IFERROR(VLOOKUP(A305,Maximos!A:AQ,8+(Precipitacion!$E$2-1)*3,FALSE),"")</f>
        <v>38.799999999999997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305" s="72">
        <f t="shared" si="30"/>
        <v>-35</v>
      </c>
    </row>
    <row r="306" spans="1:50" ht="15" customHeight="1" x14ac:dyDescent="0.25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>
        <v>45.7</v>
      </c>
      <c r="L306" s="72">
        <v>3.5</v>
      </c>
      <c r="M306" s="72"/>
      <c r="N306" s="72"/>
      <c r="O306" s="72"/>
      <c r="P306" s="72">
        <v>0.5</v>
      </c>
      <c r="Q306" s="72">
        <v>3.3</v>
      </c>
      <c r="R306" s="72">
        <v>31.7</v>
      </c>
      <c r="S306" s="72">
        <v>39.4</v>
      </c>
      <c r="T306" s="72">
        <v>0.7</v>
      </c>
      <c r="U306" s="72">
        <v>2.2000000000000002</v>
      </c>
      <c r="V306" s="72">
        <v>9.6</v>
      </c>
      <c r="W306" s="72">
        <v>1.2</v>
      </c>
      <c r="X306" s="72">
        <v>0</v>
      </c>
      <c r="Y306" s="72">
        <v>0</v>
      </c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86"/>
      <c r="AP306" s="70">
        <f t="shared" si="25"/>
        <v>12</v>
      </c>
      <c r="AQ306" s="70">
        <f t="shared" si="26"/>
        <v>137.79999999999998</v>
      </c>
      <c r="AR306" s="70">
        <f>IFERROR(VLOOKUP(A306,Climatologia_PP!A:U,9+Precipitacion!$E$2,FALSE),"")</f>
        <v>167.8</v>
      </c>
      <c r="AS306" s="70">
        <f t="shared" si="27"/>
        <v>82.121573301549446</v>
      </c>
      <c r="AT306" s="70">
        <f t="shared" si="28"/>
        <v>200</v>
      </c>
      <c r="AU306" s="70">
        <f t="shared" si="29"/>
        <v>45.7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 x14ac:dyDescent="0.25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>
        <v>0</v>
      </c>
      <c r="N307" s="72">
        <v>0</v>
      </c>
      <c r="O307" s="72">
        <v>0.3</v>
      </c>
      <c r="P307" s="72">
        <v>0</v>
      </c>
      <c r="Q307" s="72">
        <v>0</v>
      </c>
      <c r="R307" s="72"/>
      <c r="S307" s="72"/>
      <c r="T307" s="72">
        <v>0</v>
      </c>
      <c r="U307" s="72">
        <v>0</v>
      </c>
      <c r="V307" s="72">
        <v>0</v>
      </c>
      <c r="W307" s="72">
        <v>0</v>
      </c>
      <c r="X307" s="72">
        <v>0</v>
      </c>
      <c r="Y307" s="72">
        <v>0</v>
      </c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86"/>
      <c r="AP307" s="70">
        <f t="shared" si="25"/>
        <v>13</v>
      </c>
      <c r="AQ307" s="70">
        <f t="shared" si="26"/>
        <v>0.3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0.3</v>
      </c>
      <c r="AV307" s="70">
        <f>IFERROR(VLOOKUP(A307,Maximos!A:AQ,8+(Precipitacion!$E$2-1)*3,FALSE),"")</f>
        <v>60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23578</v>
      </c>
      <c r="AX307" s="72">
        <f t="shared" si="30"/>
        <v>-59.7</v>
      </c>
    </row>
    <row r="308" spans="1:50" ht="15" customHeight="1" x14ac:dyDescent="0.25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>
        <v>0</v>
      </c>
      <c r="N308" s="72">
        <v>2.8</v>
      </c>
      <c r="O308" s="72">
        <v>0</v>
      </c>
      <c r="P308" s="72"/>
      <c r="Q308" s="72"/>
      <c r="R308" s="72"/>
      <c r="S308" s="72">
        <v>5</v>
      </c>
      <c r="T308" s="72">
        <v>0</v>
      </c>
      <c r="U308" s="72">
        <v>0</v>
      </c>
      <c r="V308" s="72">
        <v>0</v>
      </c>
      <c r="W308" s="72">
        <v>0</v>
      </c>
      <c r="X308" s="72">
        <v>0</v>
      </c>
      <c r="Y308" s="72">
        <v>0</v>
      </c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86"/>
      <c r="AP308" s="70">
        <f t="shared" si="25"/>
        <v>12</v>
      </c>
      <c r="AQ308" s="70">
        <f t="shared" si="26"/>
        <v>7.8</v>
      </c>
      <c r="AR308" s="70">
        <f>IFERROR(VLOOKUP(A308,Climatologia_PP!A:U,9+Precipitacion!$E$2,FALSE),"")</f>
        <v>55.365517241379301</v>
      </c>
      <c r="AS308" s="70">
        <f t="shared" si="27"/>
        <v>14.088191330343799</v>
      </c>
      <c r="AT308" s="70">
        <f t="shared" si="28"/>
        <v>36.432062291434931</v>
      </c>
      <c r="AU308" s="70">
        <f t="shared" si="29"/>
        <v>5</v>
      </c>
      <c r="AV308" s="70">
        <f>IFERROR(VLOOKUP(A308,Maximos!A:AQ,8+(Precipitacion!$E$2-1)*3,FALSE),"")</f>
        <v>43.3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29049</v>
      </c>
      <c r="AX308" s="72">
        <f t="shared" si="30"/>
        <v>-38.299999999999997</v>
      </c>
    </row>
    <row r="309" spans="1:50" ht="15" customHeight="1" x14ac:dyDescent="0.25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2.5</v>
      </c>
      <c r="M309" s="72">
        <v>0</v>
      </c>
      <c r="N309" s="72">
        <v>5.0999999999999996</v>
      </c>
      <c r="O309" s="72">
        <v>3</v>
      </c>
      <c r="P309" s="72">
        <v>0</v>
      </c>
      <c r="Q309" s="72">
        <v>0</v>
      </c>
      <c r="R309" s="72">
        <v>23</v>
      </c>
      <c r="S309" s="72">
        <v>6.3</v>
      </c>
      <c r="T309" s="72">
        <v>0</v>
      </c>
      <c r="U309" s="72">
        <v>0</v>
      </c>
      <c r="V309" s="72">
        <v>0</v>
      </c>
      <c r="W309" s="72">
        <v>0</v>
      </c>
      <c r="X309" s="72">
        <v>0</v>
      </c>
      <c r="Y309" s="72">
        <v>0</v>
      </c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86"/>
      <c r="AP309" s="70">
        <f t="shared" si="25"/>
        <v>15</v>
      </c>
      <c r="AQ309" s="70">
        <f t="shared" si="26"/>
        <v>39.9</v>
      </c>
      <c r="AR309" s="70">
        <f>IFERROR(VLOOKUP(A309,Climatologia_PP!A:U,9+Precipitacion!$E$2,FALSE),"")</f>
        <v>67.517241379310349</v>
      </c>
      <c r="AS309" s="70">
        <f t="shared" si="27"/>
        <v>59.096016343207346</v>
      </c>
      <c r="AT309" s="70">
        <f t="shared" si="28"/>
        <v>122.13176710929518</v>
      </c>
      <c r="AU309" s="70">
        <f t="shared" si="29"/>
        <v>23</v>
      </c>
      <c r="AV309" s="70">
        <f>IFERROR(VLOOKUP(A309,Maximos!A:AQ,8+(Precipitacion!$E$2-1)*3,FALSE),"")</f>
        <v>60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23585</v>
      </c>
      <c r="AX309" s="72">
        <f t="shared" si="30"/>
        <v>-37</v>
      </c>
    </row>
    <row r="310" spans="1:50" ht="15" customHeight="1" x14ac:dyDescent="0.25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86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268.03199999999998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126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310" s="72" t="str">
        <f t="shared" si="30"/>
        <v>NA</v>
      </c>
    </row>
    <row r="311" spans="1:50" ht="15" customHeight="1" x14ac:dyDescent="0.25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2.2000000000000002</v>
      </c>
      <c r="M311" s="72">
        <v>0</v>
      </c>
      <c r="N311" s="72">
        <v>2.2000000000000002</v>
      </c>
      <c r="O311" s="72">
        <v>6.7</v>
      </c>
      <c r="P311" s="72">
        <v>0</v>
      </c>
      <c r="Q311" s="72">
        <v>0</v>
      </c>
      <c r="R311" s="72"/>
      <c r="S311" s="72">
        <v>34</v>
      </c>
      <c r="T311" s="72">
        <v>0</v>
      </c>
      <c r="U311" s="72">
        <v>0</v>
      </c>
      <c r="V311" s="72">
        <v>0</v>
      </c>
      <c r="W311" s="72">
        <v>0</v>
      </c>
      <c r="X311" s="72">
        <v>0</v>
      </c>
      <c r="Y311" s="72">
        <v>0</v>
      </c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86"/>
      <c r="AP311" s="70">
        <f t="shared" si="25"/>
        <v>14</v>
      </c>
      <c r="AQ311" s="70">
        <f t="shared" si="26"/>
        <v>45.1</v>
      </c>
      <c r="AR311" s="70">
        <f>IFERROR(VLOOKUP(A311,Climatologia_PP!A:U,9+Precipitacion!$E$2,FALSE),"")</f>
        <v>81.735346450958346</v>
      </c>
      <c r="AS311" s="70">
        <f t="shared" si="27"/>
        <v>55.17808629716918</v>
      </c>
      <c r="AT311" s="70">
        <f t="shared" si="28"/>
        <v>122.18004822944603</v>
      </c>
      <c r="AU311" s="70">
        <f t="shared" si="29"/>
        <v>34</v>
      </c>
      <c r="AV311" s="70">
        <f>IFERROR(VLOOKUP(A311,Maximos!A:AQ,8+(Precipitacion!$E$2-1)*3,FALSE),"")</f>
        <v>26.2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311" s="72">
        <f t="shared" si="30"/>
        <v>7.8000000000000007</v>
      </c>
    </row>
    <row r="312" spans="1:50" ht="15" customHeight="1" x14ac:dyDescent="0.25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86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44.385185185185179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41.3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35978</v>
      </c>
      <c r="AX312" s="72" t="str">
        <f t="shared" si="30"/>
        <v>NA</v>
      </c>
    </row>
    <row r="313" spans="1:50" ht="15" customHeight="1" x14ac:dyDescent="0.25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86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91.237037037037027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28.2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38538</v>
      </c>
      <c r="AX313" s="72" t="str">
        <f t="shared" si="30"/>
        <v>NA</v>
      </c>
    </row>
    <row r="314" spans="1:50" ht="15" customHeight="1" x14ac:dyDescent="0.25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30</v>
      </c>
      <c r="L314" s="72">
        <v>18.8</v>
      </c>
      <c r="M314" s="72">
        <v>0</v>
      </c>
      <c r="N314" s="72">
        <v>0</v>
      </c>
      <c r="O314" s="72">
        <v>0</v>
      </c>
      <c r="P314" s="72">
        <v>0</v>
      </c>
      <c r="Q314" s="72">
        <v>0</v>
      </c>
      <c r="R314" s="72">
        <v>77.599999999999994</v>
      </c>
      <c r="S314" s="72">
        <v>86</v>
      </c>
      <c r="T314" s="72">
        <v>0</v>
      </c>
      <c r="U314" s="72">
        <v>22.1</v>
      </c>
      <c r="V314" s="72">
        <v>0</v>
      </c>
      <c r="W314" s="72">
        <v>0</v>
      </c>
      <c r="X314" s="72">
        <v>6.4</v>
      </c>
      <c r="Y314" s="72">
        <v>0</v>
      </c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86"/>
      <c r="AP314" s="70">
        <f t="shared" si="25"/>
        <v>15</v>
      </c>
      <c r="AQ314" s="70">
        <f t="shared" si="26"/>
        <v>240.89999999999998</v>
      </c>
      <c r="AR314" s="70">
        <f>IFERROR(VLOOKUP(A314,Climatologia_PP!A:U,9+Precipitacion!$E$2,FALSE),"")</f>
        <v>305.1307692307692</v>
      </c>
      <c r="AS314" s="70">
        <f t="shared" si="27"/>
        <v>78.949756724733405</v>
      </c>
      <c r="AT314" s="70">
        <f t="shared" si="28"/>
        <v>163.16283056444905</v>
      </c>
      <c r="AU314" s="70">
        <f t="shared" si="29"/>
        <v>86</v>
      </c>
      <c r="AV314" s="70">
        <f>IFERROR(VLOOKUP(A314,Maximos!A:AQ,8+(Precipitacion!$E$2-1)*3,FALSE),"")</f>
        <v>140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314" s="72">
        <f t="shared" si="30"/>
        <v>-54</v>
      </c>
    </row>
    <row r="315" spans="1:50" ht="15" customHeight="1" x14ac:dyDescent="0.25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8.4</v>
      </c>
      <c r="M315" s="72">
        <v>0.5</v>
      </c>
      <c r="N315" s="72">
        <v>0.6</v>
      </c>
      <c r="O315" s="72">
        <v>1.3</v>
      </c>
      <c r="P315" s="72">
        <v>0</v>
      </c>
      <c r="Q315" s="72">
        <v>0</v>
      </c>
      <c r="R315" s="72">
        <v>29.1</v>
      </c>
      <c r="S315" s="72">
        <v>9.3000000000000007</v>
      </c>
      <c r="T315" s="72">
        <v>0</v>
      </c>
      <c r="U315" s="72">
        <v>0</v>
      </c>
      <c r="V315" s="72">
        <v>0</v>
      </c>
      <c r="W315" s="72">
        <v>0</v>
      </c>
      <c r="X315" s="72">
        <v>0</v>
      </c>
      <c r="Y315" s="72">
        <v>0</v>
      </c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86"/>
      <c r="AP315" s="70">
        <f t="shared" si="25"/>
        <v>15</v>
      </c>
      <c r="AQ315" s="70">
        <f t="shared" si="26"/>
        <v>49.2</v>
      </c>
      <c r="AR315" s="70">
        <f>IFERROR(VLOOKUP(A315,Climatologia_PP!A:U,9+Precipitacion!$E$2,FALSE),"")</f>
        <v>50.760000000000012</v>
      </c>
      <c r="AS315" s="70">
        <f t="shared" si="27"/>
        <v>96.926713947990521</v>
      </c>
      <c r="AT315" s="70">
        <f t="shared" si="28"/>
        <v>200</v>
      </c>
      <c r="AU315" s="70">
        <f t="shared" si="29"/>
        <v>29.1</v>
      </c>
      <c r="AV315" s="70">
        <f>IFERROR(VLOOKUP(A315,Maximos!A:AQ,8+(Precipitacion!$E$2-1)*3,FALSE),"")</f>
        <v>40.1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315" s="72">
        <f t="shared" si="30"/>
        <v>-11</v>
      </c>
    </row>
    <row r="316" spans="1:50" ht="15" customHeight="1" x14ac:dyDescent="0.25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/>
      <c r="L316" s="72">
        <v>2.2000000000000002</v>
      </c>
      <c r="M316" s="72">
        <v>5.5</v>
      </c>
      <c r="N316" s="72">
        <v>4.2</v>
      </c>
      <c r="O316" s="72">
        <v>10.199999999999999</v>
      </c>
      <c r="P316" s="72"/>
      <c r="Q316" s="72"/>
      <c r="R316" s="72">
        <v>84.2</v>
      </c>
      <c r="S316" s="72">
        <v>135.5</v>
      </c>
      <c r="T316" s="72">
        <v>0</v>
      </c>
      <c r="U316" s="72">
        <v>13</v>
      </c>
      <c r="V316" s="72">
        <v>9.1999999999999993</v>
      </c>
      <c r="W316" s="72">
        <v>0</v>
      </c>
      <c r="X316" s="72">
        <v>1.5</v>
      </c>
      <c r="Y316" s="72">
        <v>0</v>
      </c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86"/>
      <c r="AP316" s="70">
        <f t="shared" si="25"/>
        <v>12</v>
      </c>
      <c r="AQ316" s="70">
        <f t="shared" si="26"/>
        <v>265.5</v>
      </c>
      <c r="AR316" s="70">
        <f>IFERROR(VLOOKUP(A316,Climatologia_PP!A:U,9+Precipitacion!$E$2,FALSE),"")</f>
        <v>286.10000000000002</v>
      </c>
      <c r="AS316" s="70">
        <f t="shared" si="27"/>
        <v>92.799720377490374</v>
      </c>
      <c r="AT316" s="70">
        <f t="shared" si="28"/>
        <v>200</v>
      </c>
      <c r="AU316" s="70">
        <f t="shared" si="29"/>
        <v>135.5</v>
      </c>
      <c r="AV316" s="70">
        <f>IFERROR(VLOOKUP(A316,Maximos!A:AQ,8+(Precipitacion!$E$2-1)*3,FALSE),"")</f>
        <v>113.6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316" s="72">
        <f t="shared" si="30"/>
        <v>21.900000000000006</v>
      </c>
    </row>
    <row r="317" spans="1:50" ht="15" customHeight="1" x14ac:dyDescent="0.25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>
        <v>0</v>
      </c>
      <c r="L317" s="72">
        <v>0.8</v>
      </c>
      <c r="M317" s="72">
        <v>0</v>
      </c>
      <c r="N317" s="72"/>
      <c r="O317" s="72">
        <v>0</v>
      </c>
      <c r="P317" s="72">
        <v>0</v>
      </c>
      <c r="Q317" s="72">
        <v>0</v>
      </c>
      <c r="R317" s="72"/>
      <c r="S317" s="72"/>
      <c r="T317" s="72">
        <v>0</v>
      </c>
      <c r="U317" s="72"/>
      <c r="V317" s="72"/>
      <c r="W317" s="72">
        <v>0</v>
      </c>
      <c r="X317" s="72">
        <v>0</v>
      </c>
      <c r="Y317" s="72">
        <v>0</v>
      </c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86"/>
      <c r="AP317" s="70">
        <f t="shared" si="25"/>
        <v>10</v>
      </c>
      <c r="AQ317" s="70">
        <f t="shared" si="26"/>
        <v>0.8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0.8</v>
      </c>
      <c r="AV317" s="70">
        <f>IFERROR(VLOOKUP(A317,Maximos!A:AQ,8+(Precipitacion!$E$2-1)*3,FALSE),"")</f>
        <v>58.2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317" s="72">
        <f t="shared" si="30"/>
        <v>-57.400000000000006</v>
      </c>
    </row>
    <row r="318" spans="1:50" ht="15" customHeight="1" x14ac:dyDescent="0.25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5</v>
      </c>
      <c r="L318" s="72">
        <v>5.0999999999999996</v>
      </c>
      <c r="M318" s="72">
        <v>16.5</v>
      </c>
      <c r="N318" s="72">
        <v>19.7</v>
      </c>
      <c r="O318" s="72">
        <v>15.5</v>
      </c>
      <c r="P318" s="72">
        <v>4.0999999999999996</v>
      </c>
      <c r="Q318" s="72">
        <v>8.5</v>
      </c>
      <c r="R318" s="72">
        <v>52.9</v>
      </c>
      <c r="S318" s="72">
        <v>21</v>
      </c>
      <c r="T318" s="72">
        <v>0</v>
      </c>
      <c r="U318" s="72">
        <v>6.6</v>
      </c>
      <c r="V318" s="72">
        <v>0</v>
      </c>
      <c r="W318" s="72">
        <v>2.2000000000000002</v>
      </c>
      <c r="X318" s="72">
        <v>2.5</v>
      </c>
      <c r="Y318" s="72">
        <v>2.5</v>
      </c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86"/>
      <c r="AP318" s="70">
        <f t="shared" si="25"/>
        <v>15</v>
      </c>
      <c r="AQ318" s="70">
        <f t="shared" si="26"/>
        <v>162.09999999999997</v>
      </c>
      <c r="AR318" s="70">
        <f>IFERROR(VLOOKUP(A318,Climatologia_PP!A:U,9+Precipitacion!$E$2,FALSE),"")</f>
        <v>290.21851851851852</v>
      </c>
      <c r="AS318" s="70">
        <f t="shared" si="27"/>
        <v>55.854464707308658</v>
      </c>
      <c r="AT318" s="70">
        <f t="shared" si="28"/>
        <v>115.43256039510457</v>
      </c>
      <c r="AU318" s="70">
        <f t="shared" si="29"/>
        <v>52.9</v>
      </c>
      <c r="AV318" s="70">
        <f>IFERROR(VLOOKUP(A318,Maximos!A:AQ,8+(Precipitacion!$E$2-1)*3,FALSE),"")</f>
        <v>82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22833</v>
      </c>
      <c r="AX318" s="72">
        <f t="shared" si="30"/>
        <v>-29.1</v>
      </c>
    </row>
    <row r="319" spans="1:50" ht="15" customHeight="1" x14ac:dyDescent="0.25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3</v>
      </c>
      <c r="L319" s="72">
        <v>1.5</v>
      </c>
      <c r="M319" s="72">
        <v>7.2</v>
      </c>
      <c r="N319" s="72">
        <v>1.5</v>
      </c>
      <c r="O319" s="72">
        <v>3</v>
      </c>
      <c r="P319" s="72">
        <v>0</v>
      </c>
      <c r="Q319" s="72">
        <v>1.9</v>
      </c>
      <c r="R319" s="72">
        <v>25</v>
      </c>
      <c r="S319" s="72">
        <v>5.0999999999999996</v>
      </c>
      <c r="T319" s="72">
        <v>0.2</v>
      </c>
      <c r="U319" s="72">
        <v>1.1000000000000001</v>
      </c>
      <c r="V319" s="72">
        <v>0</v>
      </c>
      <c r="W319" s="72">
        <v>2.2000000000000002</v>
      </c>
      <c r="X319" s="72">
        <v>1</v>
      </c>
      <c r="Y319" s="72">
        <v>0</v>
      </c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86"/>
      <c r="AP319" s="70">
        <f t="shared" si="25"/>
        <v>15</v>
      </c>
      <c r="AQ319" s="70">
        <f t="shared" si="26"/>
        <v>52.7</v>
      </c>
      <c r="AR319" s="70">
        <f>IFERROR(VLOOKUP(A319,Climatologia_PP!A:U,9+Precipitacion!$E$2,FALSE),"")</f>
        <v>204.5931034482758</v>
      </c>
      <c r="AS319" s="70">
        <f t="shared" si="27"/>
        <v>25.758444009977762</v>
      </c>
      <c r="AT319" s="70">
        <f t="shared" si="28"/>
        <v>53.234117620620708</v>
      </c>
      <c r="AU319" s="70">
        <f t="shared" si="29"/>
        <v>25</v>
      </c>
      <c r="AV319" s="70">
        <f>IFERROR(VLOOKUP(A319,Maximos!A:AQ,8+(Precipitacion!$E$2-1)*3,FALSE),"")</f>
        <v>73.2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33428</v>
      </c>
      <c r="AX319" s="72">
        <f t="shared" si="30"/>
        <v>-48.2</v>
      </c>
    </row>
    <row r="320" spans="1:50" ht="15" customHeight="1" x14ac:dyDescent="0.25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2</v>
      </c>
      <c r="L320" s="72">
        <v>3</v>
      </c>
      <c r="M320" s="72">
        <v>4.5</v>
      </c>
      <c r="N320" s="72">
        <v>7</v>
      </c>
      <c r="O320" s="72">
        <v>1</v>
      </c>
      <c r="P320" s="72">
        <v>0</v>
      </c>
      <c r="Q320" s="72">
        <v>3</v>
      </c>
      <c r="R320" s="72">
        <v>1.8</v>
      </c>
      <c r="S320" s="72">
        <v>8</v>
      </c>
      <c r="T320" s="72">
        <v>0</v>
      </c>
      <c r="U320" s="72">
        <v>0</v>
      </c>
      <c r="V320" s="72">
        <v>2</v>
      </c>
      <c r="W320" s="72">
        <v>0</v>
      </c>
      <c r="X320" s="72">
        <v>2</v>
      </c>
      <c r="Y320" s="72">
        <v>0</v>
      </c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86"/>
      <c r="AP320" s="70">
        <f t="shared" si="25"/>
        <v>15</v>
      </c>
      <c r="AQ320" s="70">
        <f t="shared" si="26"/>
        <v>34.299999999999997</v>
      </c>
      <c r="AR320" s="70">
        <f>IFERROR(VLOOKUP(A320,Climatologia_PP!A:U,9+Precipitacion!$E$2,FALSE),"")</f>
        <v>125.9071428571428</v>
      </c>
      <c r="AS320" s="70">
        <f t="shared" si="27"/>
        <v>27.242298746241573</v>
      </c>
      <c r="AT320" s="70">
        <f t="shared" si="28"/>
        <v>56.300750742232587</v>
      </c>
      <c r="AU320" s="70">
        <f t="shared" si="29"/>
        <v>8</v>
      </c>
      <c r="AV320" s="70">
        <f>IFERROR(VLOOKUP(A320,Maximos!A:AQ,8+(Precipitacion!$E$2-1)*3,FALSE),"")</f>
        <v>50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45846</v>
      </c>
      <c r="AX320" s="72">
        <f t="shared" si="30"/>
        <v>-42</v>
      </c>
    </row>
    <row r="321" spans="1:50" ht="15" customHeight="1" x14ac:dyDescent="0.25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3.7</v>
      </c>
      <c r="L321" s="72">
        <v>3.5</v>
      </c>
      <c r="M321" s="72">
        <v>16.600000000000001</v>
      </c>
      <c r="N321" s="72">
        <v>4.5999999999999996</v>
      </c>
      <c r="O321" s="72">
        <v>12.1</v>
      </c>
      <c r="P321" s="72">
        <v>7.1</v>
      </c>
      <c r="Q321" s="72">
        <v>2.6</v>
      </c>
      <c r="R321" s="72">
        <v>30.5</v>
      </c>
      <c r="S321" s="72">
        <v>17.399999999999999</v>
      </c>
      <c r="T321" s="72">
        <v>0</v>
      </c>
      <c r="U321" s="72">
        <v>6.2</v>
      </c>
      <c r="V321" s="72">
        <v>0</v>
      </c>
      <c r="W321" s="72">
        <v>7.2</v>
      </c>
      <c r="X321" s="72">
        <v>3.7</v>
      </c>
      <c r="Y321" s="72">
        <v>3.1</v>
      </c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86"/>
      <c r="AP321" s="70">
        <f t="shared" si="25"/>
        <v>15</v>
      </c>
      <c r="AQ321" s="70">
        <f t="shared" si="26"/>
        <v>118.3</v>
      </c>
      <c r="AR321" s="70">
        <f>IFERROR(VLOOKUP(A321,Climatologia_PP!A:U,9+Precipitacion!$E$2,FALSE),"")</f>
        <v>268.01255452434219</v>
      </c>
      <c r="AS321" s="70">
        <f t="shared" si="27"/>
        <v>44.13972330884053</v>
      </c>
      <c r="AT321" s="70">
        <f t="shared" si="28"/>
        <v>91.222094838270422</v>
      </c>
      <c r="AU321" s="70">
        <f t="shared" si="29"/>
        <v>30.5</v>
      </c>
      <c r="AV321" s="70">
        <f>IFERROR(VLOOKUP(A321,Maximos!A:AQ,8+(Precipitacion!$E$2-1)*3,FALSE),"")</f>
        <v>73.599999999999994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321" s="72">
        <f t="shared" si="30"/>
        <v>-43.099999999999994</v>
      </c>
    </row>
    <row r="322" spans="1:50" ht="15" customHeight="1" x14ac:dyDescent="0.25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2.5</v>
      </c>
      <c r="L322" s="72">
        <v>6.7</v>
      </c>
      <c r="M322" s="72">
        <v>5.7</v>
      </c>
      <c r="N322" s="72">
        <v>0.8</v>
      </c>
      <c r="O322" s="72">
        <v>0.5</v>
      </c>
      <c r="P322" s="72">
        <v>0</v>
      </c>
      <c r="Q322" s="72">
        <v>0.5</v>
      </c>
      <c r="R322" s="72">
        <v>5.7</v>
      </c>
      <c r="S322" s="72">
        <v>3.8</v>
      </c>
      <c r="T322" s="72">
        <v>0</v>
      </c>
      <c r="U322" s="72">
        <v>0</v>
      </c>
      <c r="V322" s="72">
        <v>0</v>
      </c>
      <c r="W322" s="72">
        <v>0</v>
      </c>
      <c r="X322" s="72">
        <v>1.2</v>
      </c>
      <c r="Y322" s="72">
        <v>0.5</v>
      </c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86"/>
      <c r="AP322" s="70">
        <f t="shared" si="25"/>
        <v>15</v>
      </c>
      <c r="AQ322" s="70">
        <f t="shared" si="26"/>
        <v>27.9</v>
      </c>
      <c r="AR322" s="70">
        <f>IFERROR(VLOOKUP(A322,Climatologia_PP!A:U,9+Precipitacion!$E$2,FALSE),"")</f>
        <v>111.5965517241379</v>
      </c>
      <c r="AS322" s="70">
        <f t="shared" si="27"/>
        <v>25.000772487099471</v>
      </c>
      <c r="AT322" s="70">
        <f t="shared" si="28"/>
        <v>51.668263140005578</v>
      </c>
      <c r="AU322" s="70">
        <f t="shared" si="29"/>
        <v>6.7</v>
      </c>
      <c r="AV322" s="70">
        <f>IFERROR(VLOOKUP(A322,Maximos!A:AQ,8+(Precipitacion!$E$2-1)*3,FALSE),"")</f>
        <v>75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13722</v>
      </c>
      <c r="AX322" s="72">
        <f t="shared" si="30"/>
        <v>-68.3</v>
      </c>
    </row>
    <row r="323" spans="1:50" ht="15" customHeight="1" x14ac:dyDescent="0.25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1.8</v>
      </c>
      <c r="L323" s="72">
        <v>2.5</v>
      </c>
      <c r="M323" s="72">
        <v>2.7</v>
      </c>
      <c r="N323" s="72">
        <v>3.9</v>
      </c>
      <c r="O323" s="72">
        <v>2.8</v>
      </c>
      <c r="P323" s="72">
        <v>0.7</v>
      </c>
      <c r="Q323" s="72">
        <v>5.6</v>
      </c>
      <c r="R323" s="72">
        <v>6.3</v>
      </c>
      <c r="S323" s="72">
        <v>16.3</v>
      </c>
      <c r="T323" s="72">
        <v>0</v>
      </c>
      <c r="U323" s="72">
        <v>1.1000000000000001</v>
      </c>
      <c r="V323" s="72">
        <v>0</v>
      </c>
      <c r="W323" s="72">
        <v>3.4</v>
      </c>
      <c r="X323" s="72">
        <v>1.3</v>
      </c>
      <c r="Y323" s="72">
        <v>0</v>
      </c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86"/>
      <c r="AP323" s="70">
        <f t="shared" si="25"/>
        <v>15</v>
      </c>
      <c r="AQ323" s="70">
        <f t="shared" si="26"/>
        <v>48.4</v>
      </c>
      <c r="AR323" s="70">
        <f>IFERROR(VLOOKUP(A323,Climatologia_PP!A:U,9+Precipitacion!$E$2,FALSE),"")</f>
        <v>140.58000000000001</v>
      </c>
      <c r="AS323" s="70">
        <f t="shared" si="27"/>
        <v>34.42879499217527</v>
      </c>
      <c r="AT323" s="70">
        <f t="shared" si="28"/>
        <v>71.15284298382889</v>
      </c>
      <c r="AU323" s="70">
        <f t="shared" si="29"/>
        <v>16.3</v>
      </c>
      <c r="AV323" s="70">
        <f>IFERROR(VLOOKUP(A323,Maximos!A:AQ,8+(Precipitacion!$E$2-1)*3,FALSE),"")</f>
        <v>48.9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3" s="72">
        <f t="shared" si="30"/>
        <v>-32.599999999999994</v>
      </c>
    </row>
    <row r="324" spans="1:50" ht="15" customHeight="1" x14ac:dyDescent="0.25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1.6</v>
      </c>
      <c r="L324" s="72">
        <v>1.4</v>
      </c>
      <c r="M324" s="72">
        <v>1.8</v>
      </c>
      <c r="N324" s="72">
        <v>7.6</v>
      </c>
      <c r="O324" s="72">
        <v>5.2</v>
      </c>
      <c r="P324" s="72">
        <v>1</v>
      </c>
      <c r="Q324" s="72">
        <v>4.0999999999999996</v>
      </c>
      <c r="R324" s="72">
        <v>12.8</v>
      </c>
      <c r="S324" s="72">
        <v>7.7</v>
      </c>
      <c r="T324" s="72">
        <v>0.2</v>
      </c>
      <c r="U324" s="72">
        <v>0.1</v>
      </c>
      <c r="V324" s="72">
        <v>0.2</v>
      </c>
      <c r="W324" s="72">
        <v>3.3</v>
      </c>
      <c r="X324" s="72">
        <v>1</v>
      </c>
      <c r="Y324" s="72">
        <v>0.2</v>
      </c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86"/>
      <c r="AP324" s="70">
        <f t="shared" si="25"/>
        <v>15</v>
      </c>
      <c r="AQ324" s="70">
        <f t="shared" si="26"/>
        <v>48.20000000000001</v>
      </c>
      <c r="AR324" s="70">
        <f>IFERROR(VLOOKUP(A324,Climatologia_PP!A:U,9+Precipitacion!$E$2,FALSE),"")</f>
        <v>112</v>
      </c>
      <c r="AS324" s="70">
        <f t="shared" si="27"/>
        <v>43.035714285714292</v>
      </c>
      <c r="AT324" s="70">
        <f t="shared" si="28"/>
        <v>88.940476190476204</v>
      </c>
      <c r="AU324" s="70">
        <f t="shared" si="29"/>
        <v>12.8</v>
      </c>
      <c r="AV324" s="70">
        <f>IFERROR(VLOOKUP(A324,Maximos!A:AQ,8+(Precipitacion!$E$2-1)*3,FALSE),"")</f>
        <v>37.700000000000003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4" s="72">
        <f t="shared" si="30"/>
        <v>-24.900000000000002</v>
      </c>
    </row>
    <row r="325" spans="1:50" ht="15" customHeight="1" x14ac:dyDescent="0.25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6">
        <v>43</v>
      </c>
      <c r="L325" s="72">
        <v>32.6</v>
      </c>
      <c r="M325" s="72">
        <v>28</v>
      </c>
      <c r="N325" s="72">
        <v>6.7</v>
      </c>
      <c r="O325" s="72">
        <v>9.5</v>
      </c>
      <c r="P325" s="72">
        <v>3.6</v>
      </c>
      <c r="Q325" s="72">
        <v>12</v>
      </c>
      <c r="R325" s="72">
        <v>48.7</v>
      </c>
      <c r="S325" s="72">
        <v>76.3</v>
      </c>
      <c r="T325" s="72">
        <v>0</v>
      </c>
      <c r="U325" s="72">
        <v>0</v>
      </c>
      <c r="V325" s="72">
        <v>0</v>
      </c>
      <c r="W325" s="72">
        <v>0</v>
      </c>
      <c r="X325" s="72">
        <v>10.5</v>
      </c>
      <c r="Y325" s="72">
        <v>0</v>
      </c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86"/>
      <c r="AP325" s="70">
        <f t="shared" ref="AP325:AP388" si="31">COUNTIF(K325:AO325,"&gt;=0")</f>
        <v>15</v>
      </c>
      <c r="AQ325" s="70">
        <f t="shared" ref="AQ325:AQ388" si="32">IF(AP325&gt;0,SUM(K325:AO325),"")</f>
        <v>270.89999999999998</v>
      </c>
      <c r="AR325" s="70">
        <f>IFERROR(VLOOKUP(A325,Climatologia_PP!A:U,9+Precipitacion!$E$2,FALSE),"")</f>
        <v>512.47931034482758</v>
      </c>
      <c r="AS325" s="70">
        <f t="shared" ref="AS325:AS388" si="33">IFERROR((AQ325/AR325)*100,"")</f>
        <v>52.860670573748983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109.24538585241456</v>
      </c>
      <c r="AU325" s="70">
        <f t="shared" ref="AU325:AU388" si="35">IF(AP325&gt;0,MAX(K325:AO325),"")</f>
        <v>76.3</v>
      </c>
      <c r="AV325" s="70">
        <f>IFERROR(VLOOKUP(A325,Maximos!A:AQ,8+(Precipitacion!$E$2-1)*3,FALSE),"")</f>
        <v>146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325" s="72">
        <f t="shared" ref="AX325:AX388" si="36">IFERROR(AU325-AV325,"NA")</f>
        <v>-69.7</v>
      </c>
    </row>
    <row r="326" spans="1:50" ht="15" customHeight="1" x14ac:dyDescent="0.25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55.2</v>
      </c>
      <c r="L326" s="72">
        <v>28.2</v>
      </c>
      <c r="M326" s="72">
        <v>48.7</v>
      </c>
      <c r="N326" s="72">
        <v>2.5</v>
      </c>
      <c r="O326" s="72">
        <v>15.3</v>
      </c>
      <c r="P326" s="72">
        <v>6.1</v>
      </c>
      <c r="Q326" s="72">
        <v>17.100000000000001</v>
      </c>
      <c r="R326" s="72">
        <v>0.7</v>
      </c>
      <c r="S326" s="72">
        <v>23.5</v>
      </c>
      <c r="T326" s="72"/>
      <c r="U326" s="72">
        <v>54</v>
      </c>
      <c r="V326" s="72">
        <v>1.9</v>
      </c>
      <c r="W326" s="72">
        <v>0</v>
      </c>
      <c r="X326" s="72">
        <v>16.600000000000001</v>
      </c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86"/>
      <c r="AP326" s="70">
        <f t="shared" si="31"/>
        <v>13</v>
      </c>
      <c r="AQ326" s="70">
        <f t="shared" si="32"/>
        <v>269.8</v>
      </c>
      <c r="AR326" s="70">
        <f>IFERROR(VLOOKUP(A326,Climatologia_PP!A:U,9+Precipitacion!$E$2,FALSE),"")</f>
        <v>541.14666666666665</v>
      </c>
      <c r="AS326" s="70">
        <f t="shared" si="33"/>
        <v>49.857093579066678</v>
      </c>
      <c r="AT326" s="70">
        <f t="shared" si="34"/>
        <v>118.88999238085131</v>
      </c>
      <c r="AU326" s="70">
        <f t="shared" si="35"/>
        <v>55.2</v>
      </c>
      <c r="AV326" s="70">
        <f>IFERROR(VLOOKUP(A326,Maximos!A:AQ,8+(Precipitacion!$E$2-1)*3,FALSE),"")</f>
        <v>148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42206</v>
      </c>
      <c r="AX326" s="72">
        <f t="shared" si="36"/>
        <v>-92.8</v>
      </c>
    </row>
    <row r="327" spans="1:50" ht="15" customHeight="1" x14ac:dyDescent="0.25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>
        <v>0</v>
      </c>
      <c r="N327" s="72">
        <v>1.5</v>
      </c>
      <c r="O327" s="72">
        <v>0</v>
      </c>
      <c r="P327" s="72">
        <v>0</v>
      </c>
      <c r="Q327" s="72">
        <v>0</v>
      </c>
      <c r="R327" s="72">
        <v>1.5</v>
      </c>
      <c r="S327" s="72">
        <v>0</v>
      </c>
      <c r="T327" s="72">
        <v>0</v>
      </c>
      <c r="U327" s="72">
        <v>0</v>
      </c>
      <c r="V327" s="72">
        <v>0</v>
      </c>
      <c r="W327" s="72">
        <v>0</v>
      </c>
      <c r="X327" s="72">
        <v>0</v>
      </c>
      <c r="Y327" s="72">
        <v>0</v>
      </c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86"/>
      <c r="AP327" s="70">
        <f t="shared" si="31"/>
        <v>15</v>
      </c>
      <c r="AQ327" s="70">
        <f t="shared" si="32"/>
        <v>3</v>
      </c>
      <c r="AR327" s="70">
        <f>IFERROR(VLOOKUP(A327,Climatologia_PP!A:U,9+Precipitacion!$E$2,FALSE),"")</f>
        <v>58.162962962962951</v>
      </c>
      <c r="AS327" s="70">
        <f t="shared" si="33"/>
        <v>5.1579215486500267</v>
      </c>
      <c r="AT327" s="70">
        <f t="shared" si="34"/>
        <v>10.659704533876722</v>
      </c>
      <c r="AU327" s="70">
        <f t="shared" si="35"/>
        <v>1.5</v>
      </c>
      <c r="AV327" s="70">
        <f>IFERROR(VLOOKUP(A327,Maximos!A:AQ,8+(Precipitacion!$E$2-1)*3,FALSE),"")</f>
        <v>52.1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327" s="72">
        <f t="shared" si="36"/>
        <v>-50.6</v>
      </c>
    </row>
    <row r="328" spans="1:50" ht="15" customHeight="1" x14ac:dyDescent="0.25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0</v>
      </c>
      <c r="L328" s="72"/>
      <c r="M328" s="72">
        <v>17.5</v>
      </c>
      <c r="N328" s="72">
        <v>11</v>
      </c>
      <c r="O328" s="72">
        <v>49</v>
      </c>
      <c r="P328" s="72">
        <v>0</v>
      </c>
      <c r="Q328" s="72">
        <v>0</v>
      </c>
      <c r="R328" s="72">
        <v>123</v>
      </c>
      <c r="S328" s="72">
        <v>30.7</v>
      </c>
      <c r="T328" s="72">
        <v>0</v>
      </c>
      <c r="U328" s="72">
        <v>0</v>
      </c>
      <c r="V328" s="72">
        <v>0</v>
      </c>
      <c r="W328" s="72">
        <v>11.5</v>
      </c>
      <c r="X328" s="72">
        <v>0</v>
      </c>
      <c r="Y328" s="72">
        <v>0</v>
      </c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86"/>
      <c r="AP328" s="70">
        <f t="shared" si="31"/>
        <v>14</v>
      </c>
      <c r="AQ328" s="70">
        <f t="shared" si="32"/>
        <v>242.7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123</v>
      </c>
      <c r="AV328" s="70">
        <f>IFERROR(VLOOKUP(A328,Maximos!A:AQ,8+(Precipitacion!$E$2-1)*3,FALSE),"")</f>
        <v>132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39638</v>
      </c>
      <c r="AX328" s="72">
        <f t="shared" si="36"/>
        <v>-9</v>
      </c>
    </row>
    <row r="329" spans="1:50" ht="15" customHeight="1" x14ac:dyDescent="0.25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0</v>
      </c>
      <c r="L329" s="72">
        <v>0</v>
      </c>
      <c r="M329" s="72">
        <v>0</v>
      </c>
      <c r="N329" s="72">
        <v>3.7</v>
      </c>
      <c r="O329" s="72">
        <v>1.5</v>
      </c>
      <c r="P329" s="72">
        <v>0</v>
      </c>
      <c r="Q329" s="72">
        <v>0</v>
      </c>
      <c r="R329" s="72">
        <v>4.4000000000000004</v>
      </c>
      <c r="S329" s="72">
        <v>1</v>
      </c>
      <c r="T329" s="72">
        <v>0</v>
      </c>
      <c r="U329" s="72">
        <v>0</v>
      </c>
      <c r="V329" s="72">
        <v>0</v>
      </c>
      <c r="W329" s="72">
        <v>0</v>
      </c>
      <c r="X329" s="72">
        <v>0</v>
      </c>
      <c r="Y329" s="72">
        <v>0</v>
      </c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86"/>
      <c r="AP329" s="70">
        <f t="shared" si="31"/>
        <v>15</v>
      </c>
      <c r="AQ329" s="70">
        <f t="shared" si="32"/>
        <v>10.600000000000001</v>
      </c>
      <c r="AR329" s="70">
        <f>IFERROR(VLOOKUP(A329,Climatologia_PP!A:U,9+Precipitacion!$E$2,FALSE),"")</f>
        <v>36.524137931034467</v>
      </c>
      <c r="AS329" s="70">
        <f t="shared" si="33"/>
        <v>29.021903323262855</v>
      </c>
      <c r="AT329" s="70">
        <f t="shared" si="34"/>
        <v>59.978600201409897</v>
      </c>
      <c r="AU329" s="70">
        <f t="shared" si="35"/>
        <v>4.4000000000000004</v>
      </c>
      <c r="AV329" s="70">
        <f>IFERROR(VLOOKUP(A329,Maximos!A:AQ,8+(Precipitacion!$E$2-1)*3,FALSE),"")</f>
        <v>34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329" s="72">
        <f t="shared" si="36"/>
        <v>-29.6</v>
      </c>
    </row>
    <row r="330" spans="1:50" ht="15" customHeight="1" x14ac:dyDescent="0.25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>
        <v>6.4</v>
      </c>
      <c r="N330" s="72">
        <v>0</v>
      </c>
      <c r="O330" s="72">
        <v>5.7</v>
      </c>
      <c r="P330" s="72">
        <v>6.4</v>
      </c>
      <c r="Q330" s="72">
        <v>0</v>
      </c>
      <c r="R330" s="72">
        <v>0</v>
      </c>
      <c r="S330" s="72">
        <v>5.7</v>
      </c>
      <c r="T330" s="72">
        <v>0</v>
      </c>
      <c r="U330" s="72">
        <v>47.4</v>
      </c>
      <c r="V330" s="72">
        <v>2.2000000000000002</v>
      </c>
      <c r="W330" s="72">
        <v>0</v>
      </c>
      <c r="X330" s="72">
        <v>0</v>
      </c>
      <c r="Y330" s="72">
        <v>0</v>
      </c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86"/>
      <c r="AP330" s="70">
        <f t="shared" si="31"/>
        <v>15</v>
      </c>
      <c r="AQ330" s="70">
        <f t="shared" si="32"/>
        <v>73.8</v>
      </c>
      <c r="AR330" s="70">
        <f>IFERROR(VLOOKUP(A330,Climatologia_PP!A:U,9+Precipitacion!$E$2,FALSE),"")</f>
        <v>197.22142857142859</v>
      </c>
      <c r="AS330" s="70">
        <f t="shared" si="33"/>
        <v>37.419868892832561</v>
      </c>
      <c r="AT330" s="70">
        <f t="shared" si="34"/>
        <v>77.334395711853958</v>
      </c>
      <c r="AU330" s="70">
        <f t="shared" si="35"/>
        <v>47.4</v>
      </c>
      <c r="AV330" s="70">
        <f>IFERROR(VLOOKUP(A330,Maximos!A:AQ,8+(Precipitacion!$E$2-1)*3,FALSE),"")</f>
        <v>85.4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43660</v>
      </c>
      <c r="AX330" s="72">
        <f t="shared" si="36"/>
        <v>-38.000000000000007</v>
      </c>
    </row>
    <row r="331" spans="1:50" ht="15" customHeight="1" x14ac:dyDescent="0.25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43</v>
      </c>
      <c r="L331" s="72">
        <v>40</v>
      </c>
      <c r="M331" s="72">
        <v>30</v>
      </c>
      <c r="N331" s="72">
        <v>7.8</v>
      </c>
      <c r="O331" s="72">
        <v>15.5</v>
      </c>
      <c r="P331" s="72">
        <v>1</v>
      </c>
      <c r="Q331" s="72">
        <v>19</v>
      </c>
      <c r="R331" s="72">
        <v>71</v>
      </c>
      <c r="S331" s="72">
        <v>51</v>
      </c>
      <c r="T331" s="72">
        <v>9.5</v>
      </c>
      <c r="U331" s="72">
        <v>40.5</v>
      </c>
      <c r="V331" s="72">
        <v>10.5</v>
      </c>
      <c r="W331" s="72">
        <v>2</v>
      </c>
      <c r="X331" s="72">
        <v>24.2</v>
      </c>
      <c r="Y331" s="72">
        <v>1</v>
      </c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86"/>
      <c r="AP331" s="70">
        <f t="shared" si="31"/>
        <v>15</v>
      </c>
      <c r="AQ331" s="70">
        <f t="shared" si="32"/>
        <v>366</v>
      </c>
      <c r="AR331" s="70">
        <f>IFERROR(VLOOKUP(A331,Climatologia_PP!A:U,9+Precipitacion!$E$2,FALSE),"")</f>
        <v>646.48620689655183</v>
      </c>
      <c r="AS331" s="70">
        <f t="shared" si="33"/>
        <v>56.613736858668339</v>
      </c>
      <c r="AT331" s="70">
        <f t="shared" si="34"/>
        <v>117.0017228412479</v>
      </c>
      <c r="AU331" s="70">
        <f t="shared" si="35"/>
        <v>71</v>
      </c>
      <c r="AV331" s="70">
        <f>IFERROR(VLOOKUP(A331,Maximos!A:AQ,8+(Precipitacion!$E$2-1)*3,FALSE),"")</f>
        <v>190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331" s="72">
        <f t="shared" si="36"/>
        <v>-119</v>
      </c>
    </row>
    <row r="332" spans="1:50" ht="15" customHeight="1" x14ac:dyDescent="0.25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0</v>
      </c>
      <c r="L332" s="72">
        <v>2.4</v>
      </c>
      <c r="M332" s="72">
        <v>1.5</v>
      </c>
      <c r="N332" s="72">
        <v>0.7</v>
      </c>
      <c r="O332" s="72">
        <v>0.7</v>
      </c>
      <c r="P332" s="72">
        <v>0</v>
      </c>
      <c r="Q332" s="72">
        <v>0</v>
      </c>
      <c r="R332" s="72">
        <v>22.5</v>
      </c>
      <c r="S332" s="72">
        <v>14.5</v>
      </c>
      <c r="T332" s="72">
        <v>0</v>
      </c>
      <c r="U332" s="72">
        <v>0</v>
      </c>
      <c r="V332" s="72">
        <v>0</v>
      </c>
      <c r="W332" s="72">
        <v>0</v>
      </c>
      <c r="X332" s="72">
        <v>0</v>
      </c>
      <c r="Y332" s="72">
        <v>0</v>
      </c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86"/>
      <c r="AP332" s="70">
        <f t="shared" si="31"/>
        <v>15</v>
      </c>
      <c r="AQ332" s="70">
        <f t="shared" si="32"/>
        <v>42.3</v>
      </c>
      <c r="AR332" s="70">
        <f>IFERROR(VLOOKUP(A332,Climatologia_PP!A:U,9+Precipitacion!$E$2,FALSE),"")</f>
        <v>45.603571428571442</v>
      </c>
      <c r="AS332" s="70">
        <f t="shared" si="33"/>
        <v>92.755893178792363</v>
      </c>
      <c r="AT332" s="70">
        <f t="shared" si="34"/>
        <v>191.69551256950419</v>
      </c>
      <c r="AU332" s="70">
        <f t="shared" si="35"/>
        <v>22.5</v>
      </c>
      <c r="AV332" s="70">
        <f>IFERROR(VLOOKUP(A332,Maximos!A:AQ,8+(Precipitacion!$E$2-1)*3,FALSE),"")</f>
        <v>59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23584</v>
      </c>
      <c r="AX332" s="72">
        <f t="shared" si="36"/>
        <v>-36.5</v>
      </c>
    </row>
    <row r="333" spans="1:50" ht="15" customHeight="1" x14ac:dyDescent="0.25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0</v>
      </c>
      <c r="L333" s="72">
        <v>2.5</v>
      </c>
      <c r="M333" s="72">
        <v>1.2</v>
      </c>
      <c r="N333" s="72">
        <v>5.5</v>
      </c>
      <c r="O333" s="72">
        <v>0</v>
      </c>
      <c r="P333" s="72">
        <v>5.6</v>
      </c>
      <c r="Q333" s="72">
        <v>0</v>
      </c>
      <c r="R333" s="72">
        <v>5.5</v>
      </c>
      <c r="S333" s="72">
        <v>8</v>
      </c>
      <c r="T333" s="72">
        <v>0</v>
      </c>
      <c r="U333" s="72">
        <v>0</v>
      </c>
      <c r="V333" s="72">
        <v>0</v>
      </c>
      <c r="W333" s="72">
        <v>0</v>
      </c>
      <c r="X333" s="72">
        <v>0</v>
      </c>
      <c r="Y333" s="72">
        <v>0</v>
      </c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86"/>
      <c r="AP333" s="70">
        <f t="shared" si="31"/>
        <v>15</v>
      </c>
      <c r="AQ333" s="70">
        <f t="shared" si="32"/>
        <v>28.299999999999997</v>
      </c>
      <c r="AR333" s="70">
        <f>IFERROR(VLOOKUP(A333,Climatologia_PP!A:U,9+Precipitacion!$E$2,FALSE),"")</f>
        <v>53.558620689655172</v>
      </c>
      <c r="AS333" s="70">
        <f t="shared" si="33"/>
        <v>52.83929951068761</v>
      </c>
      <c r="AT333" s="70">
        <f t="shared" si="34"/>
        <v>109.20121898875441</v>
      </c>
      <c r="AU333" s="70">
        <f t="shared" si="35"/>
        <v>8</v>
      </c>
      <c r="AV333" s="70">
        <f>IFERROR(VLOOKUP(A333,Maximos!A:AQ,8+(Precipitacion!$E$2-1)*3,FALSE),"")</f>
        <v>34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26126</v>
      </c>
      <c r="AX333" s="72">
        <f t="shared" si="36"/>
        <v>-26</v>
      </c>
    </row>
    <row r="334" spans="1:50" ht="15" customHeight="1" x14ac:dyDescent="0.25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35.5</v>
      </c>
      <c r="L334" s="72">
        <v>2.2999999999999998</v>
      </c>
      <c r="M334" s="72">
        <v>0</v>
      </c>
      <c r="N334" s="72">
        <v>8</v>
      </c>
      <c r="O334" s="72"/>
      <c r="P334" s="72">
        <v>0</v>
      </c>
      <c r="Q334" s="72">
        <v>0</v>
      </c>
      <c r="R334" s="72">
        <v>108</v>
      </c>
      <c r="S334" s="72">
        <v>13.1</v>
      </c>
      <c r="T334" s="72">
        <v>0</v>
      </c>
      <c r="U334" s="72">
        <v>6.3</v>
      </c>
      <c r="V334" s="72">
        <v>0</v>
      </c>
      <c r="W334" s="72">
        <v>0</v>
      </c>
      <c r="X334" s="72">
        <v>0</v>
      </c>
      <c r="Y334" s="72">
        <v>0</v>
      </c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86"/>
      <c r="AP334" s="70">
        <f t="shared" si="31"/>
        <v>14</v>
      </c>
      <c r="AQ334" s="70">
        <f t="shared" si="32"/>
        <v>173.20000000000002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108</v>
      </c>
      <c r="AV334" s="70">
        <f>IFERROR(VLOOKUP(A334,Maximos!A:AQ,8+(Precipitacion!$E$2-1)*3,FALSE),"")</f>
        <v>160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39630</v>
      </c>
      <c r="AX334" s="72">
        <f t="shared" si="36"/>
        <v>-52</v>
      </c>
    </row>
    <row r="335" spans="1:50" ht="15" customHeight="1" x14ac:dyDescent="0.25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0</v>
      </c>
      <c r="L335" s="72">
        <v>2</v>
      </c>
      <c r="M335" s="72">
        <v>0</v>
      </c>
      <c r="N335" s="72">
        <v>0</v>
      </c>
      <c r="O335" s="72">
        <v>4.5</v>
      </c>
      <c r="P335" s="72">
        <v>4.5</v>
      </c>
      <c r="Q335" s="72">
        <v>0</v>
      </c>
      <c r="R335" s="72">
        <v>1.5</v>
      </c>
      <c r="S335" s="72">
        <v>5.5</v>
      </c>
      <c r="T335" s="72">
        <v>1</v>
      </c>
      <c r="U335" s="72">
        <v>0</v>
      </c>
      <c r="V335" s="72">
        <v>0</v>
      </c>
      <c r="W335" s="72">
        <v>0</v>
      </c>
      <c r="X335" s="72">
        <v>0</v>
      </c>
      <c r="Y335" s="72">
        <v>0</v>
      </c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86"/>
      <c r="AP335" s="70">
        <f t="shared" si="31"/>
        <v>15</v>
      </c>
      <c r="AQ335" s="70">
        <f t="shared" si="32"/>
        <v>19</v>
      </c>
      <c r="AR335" s="70">
        <f>IFERROR(VLOOKUP(A335,Climatologia_PP!A:U,9+Precipitacion!$E$2,FALSE),"")</f>
        <v>42.871428571428567</v>
      </c>
      <c r="AS335" s="70">
        <f t="shared" si="33"/>
        <v>44.318560479840059</v>
      </c>
      <c r="AT335" s="70">
        <f t="shared" si="34"/>
        <v>91.591691658336131</v>
      </c>
      <c r="AU335" s="70">
        <f t="shared" si="35"/>
        <v>5.5</v>
      </c>
      <c r="AV335" s="70">
        <f>IFERROR(VLOOKUP(A335,Maximos!A:AQ,8+(Precipitacion!$E$2-1)*3,FALSE),"")</f>
        <v>31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30150</v>
      </c>
      <c r="AX335" s="72">
        <f t="shared" si="36"/>
        <v>-25.5</v>
      </c>
    </row>
    <row r="336" spans="1:50" ht="15" customHeight="1" x14ac:dyDescent="0.25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>
        <v>0</v>
      </c>
      <c r="N336" s="72">
        <v>2.1</v>
      </c>
      <c r="O336" s="72">
        <v>0</v>
      </c>
      <c r="P336" s="72">
        <v>0</v>
      </c>
      <c r="Q336" s="72">
        <v>0</v>
      </c>
      <c r="R336" s="72">
        <v>0</v>
      </c>
      <c r="S336" s="72">
        <v>2.6</v>
      </c>
      <c r="T336" s="72">
        <v>0</v>
      </c>
      <c r="U336" s="72">
        <v>0</v>
      </c>
      <c r="V336" s="72">
        <v>0</v>
      </c>
      <c r="W336" s="72">
        <v>0</v>
      </c>
      <c r="X336" s="72">
        <v>0</v>
      </c>
      <c r="Y336" s="72">
        <v>0</v>
      </c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86"/>
      <c r="AP336" s="70">
        <f t="shared" si="31"/>
        <v>15</v>
      </c>
      <c r="AQ336" s="70">
        <f t="shared" si="32"/>
        <v>4.7</v>
      </c>
      <c r="AR336" s="70">
        <f>IFERROR(VLOOKUP(A336,Climatologia_PP!A:U,9+Precipitacion!$E$2,FALSE),"")</f>
        <v>93.896296296296313</v>
      </c>
      <c r="AS336" s="70">
        <f t="shared" si="33"/>
        <v>5.0055222467655405</v>
      </c>
      <c r="AT336" s="70">
        <f t="shared" si="34"/>
        <v>10.344745976648785</v>
      </c>
      <c r="AU336" s="70">
        <f t="shared" si="35"/>
        <v>2.6</v>
      </c>
      <c r="AV336" s="70">
        <f>IFERROR(VLOOKUP(A336,Maximos!A:AQ,8+(Precipitacion!$E$2-1)*3,FALSE),"")</f>
        <v>56.3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336" s="72">
        <f t="shared" si="36"/>
        <v>-53.699999999999996</v>
      </c>
    </row>
    <row r="337" spans="1:50" ht="15" customHeight="1" x14ac:dyDescent="0.25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0</v>
      </c>
      <c r="L337" s="72">
        <v>0</v>
      </c>
      <c r="M337" s="72">
        <v>0</v>
      </c>
      <c r="N337" s="72">
        <v>0</v>
      </c>
      <c r="O337" s="72">
        <v>0</v>
      </c>
      <c r="P337" s="72">
        <v>0</v>
      </c>
      <c r="Q337" s="72">
        <v>0</v>
      </c>
      <c r="R337" s="72">
        <v>0</v>
      </c>
      <c r="S337" s="72">
        <v>6.8</v>
      </c>
      <c r="T337" s="72">
        <v>0</v>
      </c>
      <c r="U337" s="72">
        <v>0</v>
      </c>
      <c r="V337" s="72">
        <v>0</v>
      </c>
      <c r="W337" s="72">
        <v>0</v>
      </c>
      <c r="X337" s="72">
        <v>0</v>
      </c>
      <c r="Y337" s="72">
        <v>0</v>
      </c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86"/>
      <c r="AP337" s="70">
        <f t="shared" si="31"/>
        <v>15</v>
      </c>
      <c r="AQ337" s="70">
        <f t="shared" si="32"/>
        <v>6.8</v>
      </c>
      <c r="AR337" s="70">
        <f>IFERROR(VLOOKUP(A337,Climatologia_PP!A:U,9+Precipitacion!$E$2,FALSE),"")</f>
        <v>130.9366666666667</v>
      </c>
      <c r="AS337" s="70">
        <f t="shared" si="33"/>
        <v>5.1933504747842454</v>
      </c>
      <c r="AT337" s="70">
        <f t="shared" si="34"/>
        <v>10.732924314554108</v>
      </c>
      <c r="AU337" s="70">
        <f t="shared" si="35"/>
        <v>6.8</v>
      </c>
      <c r="AV337" s="70">
        <f>IFERROR(VLOOKUP(A337,Maximos!A:AQ,8+(Precipitacion!$E$2-1)*3,FALSE),"")</f>
        <v>144.19999999999999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42576</v>
      </c>
      <c r="AX337" s="72">
        <f t="shared" si="36"/>
        <v>-137.39999999999998</v>
      </c>
    </row>
    <row r="338" spans="1:50" ht="15" customHeight="1" x14ac:dyDescent="0.25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1.4</v>
      </c>
      <c r="L338" s="72">
        <v>0.6</v>
      </c>
      <c r="M338" s="72">
        <v>0</v>
      </c>
      <c r="N338" s="72">
        <v>7.7</v>
      </c>
      <c r="O338" s="72">
        <v>5.7</v>
      </c>
      <c r="P338" s="72">
        <v>0</v>
      </c>
      <c r="Q338" s="72">
        <v>1.2</v>
      </c>
      <c r="R338" s="72">
        <v>8.5</v>
      </c>
      <c r="S338" s="72">
        <v>15</v>
      </c>
      <c r="T338" s="72">
        <v>3.2</v>
      </c>
      <c r="U338" s="72">
        <v>1.5</v>
      </c>
      <c r="V338" s="72">
        <v>0.8</v>
      </c>
      <c r="W338" s="72">
        <v>0</v>
      </c>
      <c r="X338" s="72">
        <v>0</v>
      </c>
      <c r="Y338" s="72">
        <v>0</v>
      </c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86"/>
      <c r="AP338" s="70">
        <f t="shared" si="31"/>
        <v>15</v>
      </c>
      <c r="AQ338" s="70">
        <f t="shared" si="32"/>
        <v>45.599999999999994</v>
      </c>
      <c r="AR338" s="70">
        <f>IFERROR(VLOOKUP(A338,Climatologia_PP!A:U,9+Precipitacion!$E$2,FALSE),"")</f>
        <v>69.19285714285715</v>
      </c>
      <c r="AS338" s="70">
        <f t="shared" si="33"/>
        <v>65.902756271291409</v>
      </c>
      <c r="AT338" s="70">
        <f t="shared" si="34"/>
        <v>136.19902962733559</v>
      </c>
      <c r="AU338" s="70">
        <f t="shared" si="35"/>
        <v>15</v>
      </c>
      <c r="AV338" s="70">
        <f>IFERROR(VLOOKUP(A338,Maximos!A:AQ,8+(Precipitacion!$E$2-1)*3,FALSE),"")</f>
        <v>39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338" s="72">
        <f t="shared" si="36"/>
        <v>-24</v>
      </c>
    </row>
    <row r="339" spans="1:50" ht="15" customHeight="1" x14ac:dyDescent="0.25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/>
      <c r="L339" s="72"/>
      <c r="M339" s="72"/>
      <c r="N339" s="72"/>
      <c r="O339" s="72"/>
      <c r="P339" s="72">
        <v>1.5</v>
      </c>
      <c r="Q339" s="72">
        <v>0</v>
      </c>
      <c r="R339" s="72">
        <v>7.5</v>
      </c>
      <c r="S339" s="72">
        <v>3.5</v>
      </c>
      <c r="T339" s="72">
        <v>0</v>
      </c>
      <c r="U339" s="72">
        <v>10.5</v>
      </c>
      <c r="V339" s="72">
        <v>0</v>
      </c>
      <c r="W339" s="72">
        <v>0</v>
      </c>
      <c r="X339" s="72">
        <v>0</v>
      </c>
      <c r="Y339" s="72">
        <v>0</v>
      </c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86"/>
      <c r="AP339" s="70">
        <f t="shared" si="31"/>
        <v>10</v>
      </c>
      <c r="AQ339" s="70">
        <f t="shared" si="32"/>
        <v>23</v>
      </c>
      <c r="AR339" s="70">
        <f>IFERROR(VLOOKUP(A339,Climatologia_PP!A:U,9+Precipitacion!$E$2,FALSE),"")</f>
        <v>115.9896551724138</v>
      </c>
      <c r="AS339" s="70">
        <f t="shared" si="33"/>
        <v>19.829354579778219</v>
      </c>
      <c r="AT339" s="70">
        <f t="shared" si="34"/>
        <v>61.470999197312473</v>
      </c>
      <c r="AU339" s="70">
        <f t="shared" si="35"/>
        <v>10.5</v>
      </c>
      <c r="AV339" s="70">
        <f>IFERROR(VLOOKUP(A339,Maximos!A:AQ,8+(Precipitacion!$E$2-1)*3,FALSE),"")</f>
        <v>95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339" s="72">
        <f t="shared" si="36"/>
        <v>-84.5</v>
      </c>
    </row>
    <row r="340" spans="1:50" ht="15" customHeight="1" x14ac:dyDescent="0.25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0</v>
      </c>
      <c r="L340" s="72">
        <v>0</v>
      </c>
      <c r="M340" s="72">
        <v>0</v>
      </c>
      <c r="N340" s="72">
        <v>3.6</v>
      </c>
      <c r="O340" s="72">
        <v>1.2</v>
      </c>
      <c r="P340" s="72">
        <v>0</v>
      </c>
      <c r="Q340" s="72">
        <v>0</v>
      </c>
      <c r="R340" s="72">
        <v>2.4</v>
      </c>
      <c r="S340" s="72">
        <v>1.2</v>
      </c>
      <c r="T340" s="72">
        <v>0</v>
      </c>
      <c r="U340" s="72">
        <v>0</v>
      </c>
      <c r="V340" s="72">
        <v>0</v>
      </c>
      <c r="W340" s="72">
        <v>0</v>
      </c>
      <c r="X340" s="72">
        <v>0</v>
      </c>
      <c r="Y340" s="72">
        <v>0</v>
      </c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86"/>
      <c r="AP340" s="70">
        <f t="shared" si="31"/>
        <v>15</v>
      </c>
      <c r="AQ340" s="70">
        <f t="shared" si="32"/>
        <v>8.3999999999999986</v>
      </c>
      <c r="AR340" s="70">
        <f>IFERROR(VLOOKUP(A340,Climatologia_PP!A:U,9+Precipitacion!$E$2,FALSE),"")</f>
        <v>27.166666666666671</v>
      </c>
      <c r="AS340" s="70">
        <f t="shared" si="33"/>
        <v>30.920245398772995</v>
      </c>
      <c r="AT340" s="70">
        <f t="shared" si="34"/>
        <v>64.626612903225805</v>
      </c>
      <c r="AU340" s="70">
        <f t="shared" si="35"/>
        <v>3.6</v>
      </c>
      <c r="AV340" s="70">
        <f>IFERROR(VLOOKUP(A340,Maximos!A:AQ,8+(Precipitacion!$E$2-1)*3,FALSE),"")</f>
        <v>47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40" s="72">
        <f t="shared" si="36"/>
        <v>-43.4</v>
      </c>
    </row>
    <row r="341" spans="1:50" ht="15" customHeight="1" x14ac:dyDescent="0.25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86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57.365384615384613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22.8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36719</v>
      </c>
      <c r="AX341" s="72" t="str">
        <f t="shared" si="36"/>
        <v>NA</v>
      </c>
    </row>
    <row r="342" spans="1:50" ht="15" customHeight="1" x14ac:dyDescent="0.25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19.100000000000001</v>
      </c>
      <c r="L342" s="72">
        <v>11.8</v>
      </c>
      <c r="M342" s="72">
        <v>25.5</v>
      </c>
      <c r="N342" s="72"/>
      <c r="O342" s="72"/>
      <c r="P342" s="72">
        <v>0.5</v>
      </c>
      <c r="Q342" s="72">
        <v>17.2</v>
      </c>
      <c r="R342" s="72">
        <v>30.8</v>
      </c>
      <c r="S342" s="72">
        <v>39</v>
      </c>
      <c r="T342" s="72">
        <v>0.5</v>
      </c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86"/>
      <c r="AP342" s="70">
        <f t="shared" si="31"/>
        <v>8</v>
      </c>
      <c r="AQ342" s="70">
        <f t="shared" si="32"/>
        <v>144.4</v>
      </c>
      <c r="AR342" s="70">
        <f>IFERROR(VLOOKUP(A342,Climatologia_PP!A:U,9+Precipitacion!$E$2,FALSE),"")</f>
        <v>419.94074074074081</v>
      </c>
      <c r="AS342" s="70">
        <f t="shared" si="33"/>
        <v>34.38580399350878</v>
      </c>
      <c r="AT342" s="70">
        <f t="shared" si="34"/>
        <v>133.24499047484653</v>
      </c>
      <c r="AU342" s="70">
        <f t="shared" si="35"/>
        <v>39</v>
      </c>
      <c r="AV342" s="70">
        <f>IFERROR(VLOOKUP(A342,Maximos!A:AQ,8+(Precipitacion!$E$2-1)*3,FALSE),"")</f>
        <v>102.7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35989</v>
      </c>
      <c r="AX342" s="72">
        <f t="shared" si="36"/>
        <v>-63.7</v>
      </c>
    </row>
    <row r="343" spans="1:50" ht="15" customHeight="1" x14ac:dyDescent="0.25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4.4000000000000004</v>
      </c>
      <c r="L343" s="72">
        <v>13</v>
      </c>
      <c r="M343" s="72">
        <v>10.8</v>
      </c>
      <c r="N343" s="72">
        <v>13.6</v>
      </c>
      <c r="O343" s="72">
        <v>6.1</v>
      </c>
      <c r="P343" s="72">
        <v>1</v>
      </c>
      <c r="Q343" s="72">
        <v>2.5</v>
      </c>
      <c r="R343" s="72">
        <v>17</v>
      </c>
      <c r="S343" s="72">
        <v>19.899999999999999</v>
      </c>
      <c r="T343" s="72">
        <v>1</v>
      </c>
      <c r="U343" s="72">
        <v>5.2</v>
      </c>
      <c r="V343" s="72">
        <v>6.4</v>
      </c>
      <c r="W343" s="72">
        <v>0</v>
      </c>
      <c r="X343" s="72">
        <v>6.9</v>
      </c>
      <c r="Y343" s="72">
        <v>4</v>
      </c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86"/>
      <c r="AP343" s="70">
        <f t="shared" si="31"/>
        <v>15</v>
      </c>
      <c r="AQ343" s="70">
        <f t="shared" si="32"/>
        <v>111.80000000000003</v>
      </c>
      <c r="AR343" s="70">
        <f>IFERROR(VLOOKUP(A343,Climatologia_PP!A:U,9+Precipitacion!$E$2,FALSE),"")</f>
        <v>205.76206896551719</v>
      </c>
      <c r="AS343" s="70">
        <f t="shared" si="33"/>
        <v>54.334601397663882</v>
      </c>
      <c r="AT343" s="70">
        <f t="shared" si="34"/>
        <v>112.29150955517203</v>
      </c>
      <c r="AU343" s="70">
        <f t="shared" si="35"/>
        <v>19.899999999999999</v>
      </c>
      <c r="AV343" s="70">
        <f>IFERROR(VLOOKUP(A343,Maximos!A:AQ,8+(Precipitacion!$E$2-1)*3,FALSE),"")</f>
        <v>67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25045</v>
      </c>
      <c r="AX343" s="72">
        <f t="shared" si="36"/>
        <v>-47.1</v>
      </c>
    </row>
    <row r="344" spans="1:50" ht="15" customHeight="1" x14ac:dyDescent="0.25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9.6999999999999993</v>
      </c>
      <c r="L344" s="72">
        <v>9.4</v>
      </c>
      <c r="M344" s="72">
        <v>15.3</v>
      </c>
      <c r="N344" s="72">
        <v>13.5</v>
      </c>
      <c r="O344" s="72">
        <v>17.5</v>
      </c>
      <c r="P344" s="72">
        <v>0</v>
      </c>
      <c r="Q344" s="72">
        <v>8.9</v>
      </c>
      <c r="R344" s="72">
        <v>24.8</v>
      </c>
      <c r="S344" s="72">
        <v>19.5</v>
      </c>
      <c r="T344" s="72">
        <v>4.4000000000000004</v>
      </c>
      <c r="U344" s="72">
        <v>2.7</v>
      </c>
      <c r="V344" s="72">
        <v>3.9</v>
      </c>
      <c r="W344" s="72">
        <v>1.1000000000000001</v>
      </c>
      <c r="X344" s="72">
        <v>2.7</v>
      </c>
      <c r="Y344" s="72">
        <v>2.6</v>
      </c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86"/>
      <c r="AP344" s="70">
        <f t="shared" si="31"/>
        <v>15</v>
      </c>
      <c r="AQ344" s="70">
        <f t="shared" si="32"/>
        <v>136</v>
      </c>
      <c r="AR344" s="70">
        <f>IFERROR(VLOOKUP(A344,Climatologia_PP!A:U,9+Precipitacion!$E$2,FALSE),"")</f>
        <v>248.0733333333333</v>
      </c>
      <c r="AS344" s="70">
        <f t="shared" si="33"/>
        <v>54.822498723495748</v>
      </c>
      <c r="AT344" s="70">
        <f t="shared" si="34"/>
        <v>113.29983069522454</v>
      </c>
      <c r="AU344" s="70">
        <f t="shared" si="35"/>
        <v>24.8</v>
      </c>
      <c r="AV344" s="70">
        <f>IFERROR(VLOOKUP(A344,Maximos!A:AQ,8+(Precipitacion!$E$2-1)*3,FALSE),"")</f>
        <v>69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44" s="72">
        <f t="shared" si="36"/>
        <v>-44.2</v>
      </c>
    </row>
    <row r="345" spans="1:50" ht="15" customHeight="1" x14ac:dyDescent="0.25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11.1</v>
      </c>
      <c r="L345" s="72">
        <v>24</v>
      </c>
      <c r="M345" s="72">
        <v>22.2</v>
      </c>
      <c r="N345" s="72">
        <v>20.7</v>
      </c>
      <c r="O345" s="72">
        <v>26.3</v>
      </c>
      <c r="P345" s="72">
        <v>0.8</v>
      </c>
      <c r="Q345" s="72">
        <v>22.9</v>
      </c>
      <c r="R345" s="72">
        <v>48.1</v>
      </c>
      <c r="S345" s="72">
        <v>49.2</v>
      </c>
      <c r="T345" s="72">
        <v>2.7</v>
      </c>
      <c r="U345" s="72">
        <v>1.5</v>
      </c>
      <c r="V345" s="72">
        <v>11.7</v>
      </c>
      <c r="W345" s="72">
        <v>4</v>
      </c>
      <c r="X345" s="72">
        <v>16.8</v>
      </c>
      <c r="Y345" s="72">
        <v>9.8000000000000007</v>
      </c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86"/>
      <c r="AP345" s="70">
        <f t="shared" si="31"/>
        <v>15</v>
      </c>
      <c r="AQ345" s="70">
        <f t="shared" si="32"/>
        <v>271.8</v>
      </c>
      <c r="AR345" s="70">
        <f>IFERROR(VLOOKUP(A345,Climatologia_PP!A:U,9+Precipitacion!$E$2,FALSE),"")</f>
        <v>523.47692307692307</v>
      </c>
      <c r="AS345" s="70">
        <f t="shared" si="33"/>
        <v>51.922059601481216</v>
      </c>
      <c r="AT345" s="70">
        <f t="shared" si="34"/>
        <v>107.30558984306121</v>
      </c>
      <c r="AU345" s="70">
        <f t="shared" si="35"/>
        <v>49.2</v>
      </c>
      <c r="AV345" s="70">
        <f>IFERROR(VLOOKUP(A345,Maximos!A:AQ,8+(Precipitacion!$E$2-1)*3,FALSE),"")</f>
        <v>199.5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34167</v>
      </c>
      <c r="AX345" s="72">
        <f t="shared" si="36"/>
        <v>-150.30000000000001</v>
      </c>
    </row>
    <row r="346" spans="1:50" ht="15" customHeight="1" x14ac:dyDescent="0.25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21.5</v>
      </c>
      <c r="L346" s="72">
        <v>27.8</v>
      </c>
      <c r="M346" s="72">
        <v>20.6</v>
      </c>
      <c r="N346" s="72">
        <v>16.5</v>
      </c>
      <c r="O346" s="72">
        <v>19.2</v>
      </c>
      <c r="P346" s="72">
        <v>4.4000000000000004</v>
      </c>
      <c r="Q346" s="72">
        <v>20.399999999999999</v>
      </c>
      <c r="R346" s="72">
        <v>59.8</v>
      </c>
      <c r="S346" s="72">
        <v>51</v>
      </c>
      <c r="T346" s="72">
        <v>1.4</v>
      </c>
      <c r="U346" s="72">
        <v>17.5</v>
      </c>
      <c r="V346" s="72">
        <v>20.3</v>
      </c>
      <c r="W346" s="72">
        <v>0</v>
      </c>
      <c r="X346" s="72">
        <v>24.5</v>
      </c>
      <c r="Y346" s="72">
        <v>4.5</v>
      </c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86"/>
      <c r="AP346" s="70">
        <f t="shared" si="31"/>
        <v>15</v>
      </c>
      <c r="AQ346" s="70">
        <f t="shared" si="32"/>
        <v>309.40000000000003</v>
      </c>
      <c r="AR346" s="70">
        <f>IFERROR(VLOOKUP(A346,Climatologia_PP!A:U,9+Precipitacion!$E$2,FALSE),"")</f>
        <v>449.82000000000011</v>
      </c>
      <c r="AS346" s="70">
        <f t="shared" si="33"/>
        <v>68.783068783068785</v>
      </c>
      <c r="AT346" s="70">
        <f t="shared" si="34"/>
        <v>142.15167548500878</v>
      </c>
      <c r="AU346" s="70">
        <f t="shared" si="35"/>
        <v>59.8</v>
      </c>
      <c r="AV346" s="70">
        <f>IFERROR(VLOOKUP(A346,Maximos!A:AQ,8+(Precipitacion!$E$2-1)*3,FALSE),"")</f>
        <v>129.80000000000001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45858</v>
      </c>
      <c r="AX346" s="72">
        <f t="shared" si="36"/>
        <v>-70.000000000000014</v>
      </c>
    </row>
    <row r="347" spans="1:50" ht="15" customHeight="1" x14ac:dyDescent="0.25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>
        <v>7.2</v>
      </c>
      <c r="L347" s="72">
        <v>27.5</v>
      </c>
      <c r="M347" s="72">
        <v>12.8</v>
      </c>
      <c r="N347" s="72">
        <v>12</v>
      </c>
      <c r="O347" s="72">
        <v>8</v>
      </c>
      <c r="P347" s="72">
        <v>0.4</v>
      </c>
      <c r="Q347" s="72">
        <v>5.7</v>
      </c>
      <c r="R347" s="72">
        <v>6</v>
      </c>
      <c r="S347" s="72">
        <v>23.8</v>
      </c>
      <c r="T347" s="72">
        <v>2.2000000000000002</v>
      </c>
      <c r="U347" s="72">
        <v>3.5</v>
      </c>
      <c r="V347" s="72">
        <v>7</v>
      </c>
      <c r="W347" s="72">
        <v>1</v>
      </c>
      <c r="X347" s="72">
        <v>4.3</v>
      </c>
      <c r="Y347" s="72">
        <v>5</v>
      </c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86"/>
      <c r="AP347" s="70">
        <f t="shared" si="31"/>
        <v>15</v>
      </c>
      <c r="AQ347" s="70">
        <f t="shared" si="32"/>
        <v>126.4</v>
      </c>
      <c r="AR347" s="70">
        <f>IFERROR(VLOOKUP(A347,Climatologia_PP!A:U,9+Precipitacion!$E$2,FALSE),"")</f>
        <v>186.82962962962961</v>
      </c>
      <c r="AS347" s="70">
        <f t="shared" si="33"/>
        <v>67.65522163190866</v>
      </c>
      <c r="AT347" s="70">
        <f t="shared" si="34"/>
        <v>139.82079137261121</v>
      </c>
      <c r="AU347" s="70">
        <f t="shared" si="35"/>
        <v>27.5</v>
      </c>
      <c r="AV347" s="70">
        <f>IFERROR(VLOOKUP(A347,Maximos!A:AQ,8+(Precipitacion!$E$2-1)*3,FALSE),"")</f>
        <v>44.2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347" s="72">
        <f t="shared" si="36"/>
        <v>-16.700000000000003</v>
      </c>
    </row>
    <row r="348" spans="1:50" ht="15" customHeight="1" x14ac:dyDescent="0.25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8.9</v>
      </c>
      <c r="L348" s="72">
        <v>12.3</v>
      </c>
      <c r="M348" s="72">
        <v>6.9</v>
      </c>
      <c r="N348" s="72">
        <v>8.6999999999999993</v>
      </c>
      <c r="O348" s="72">
        <v>14.2</v>
      </c>
      <c r="P348" s="72">
        <v>7.1</v>
      </c>
      <c r="Q348" s="72">
        <v>11.7</v>
      </c>
      <c r="R348" s="72">
        <v>8.9</v>
      </c>
      <c r="S348" s="72">
        <v>15.6</v>
      </c>
      <c r="T348" s="72">
        <v>1.9</v>
      </c>
      <c r="U348" s="72">
        <v>4.8</v>
      </c>
      <c r="V348" s="72">
        <v>2.6</v>
      </c>
      <c r="W348" s="72">
        <v>2.2000000000000002</v>
      </c>
      <c r="X348" s="72">
        <v>2.9</v>
      </c>
      <c r="Y348" s="72">
        <v>8.9</v>
      </c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86"/>
      <c r="AP348" s="70">
        <f t="shared" si="31"/>
        <v>15</v>
      </c>
      <c r="AQ348" s="70">
        <f t="shared" si="32"/>
        <v>117.60000000000001</v>
      </c>
      <c r="AR348" s="70">
        <f>IFERROR(VLOOKUP(A348,Climatologia_PP!A:U,9+Precipitacion!$E$2,FALSE),"")</f>
        <v>654.47692307692296</v>
      </c>
      <c r="AS348" s="70">
        <f t="shared" si="33"/>
        <v>17.968547988998854</v>
      </c>
      <c r="AT348" s="70">
        <f t="shared" si="34"/>
        <v>37.134999177264298</v>
      </c>
      <c r="AU348" s="70">
        <f t="shared" si="35"/>
        <v>15.6</v>
      </c>
      <c r="AV348" s="70">
        <f>IFERROR(VLOOKUP(A348,Maximos!A:AQ,8+(Precipitacion!$E$2-1)*3,FALSE),"")</f>
        <v>201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30515</v>
      </c>
      <c r="AX348" s="72">
        <f t="shared" si="36"/>
        <v>-185.4</v>
      </c>
    </row>
    <row r="349" spans="1:50" ht="15" customHeight="1" x14ac:dyDescent="0.25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/>
      <c r="L349" s="72"/>
      <c r="M349" s="72"/>
      <c r="N349" s="72">
        <v>1.7</v>
      </c>
      <c r="O349" s="72">
        <v>2.5</v>
      </c>
      <c r="P349" s="72">
        <v>0</v>
      </c>
      <c r="Q349" s="72">
        <v>0</v>
      </c>
      <c r="R349" s="72">
        <v>14.7</v>
      </c>
      <c r="S349" s="72">
        <v>6.6</v>
      </c>
      <c r="T349" s="72">
        <v>0</v>
      </c>
      <c r="U349" s="72">
        <v>0</v>
      </c>
      <c r="V349" s="72">
        <v>0.6</v>
      </c>
      <c r="W349" s="72">
        <v>0</v>
      </c>
      <c r="X349" s="72">
        <v>0</v>
      </c>
      <c r="Y349" s="72">
        <v>0</v>
      </c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86"/>
      <c r="AP349" s="70">
        <f t="shared" si="31"/>
        <v>12</v>
      </c>
      <c r="AQ349" s="70">
        <f t="shared" si="32"/>
        <v>26.1</v>
      </c>
      <c r="AR349" s="70">
        <f>IFERROR(VLOOKUP(A349,Climatologia_PP!A:U,9+Precipitacion!$E$2,FALSE),"")</f>
        <v>51.033333333333317</v>
      </c>
      <c r="AS349" s="70">
        <f t="shared" si="33"/>
        <v>51.143043762246919</v>
      </c>
      <c r="AT349" s="70">
        <f t="shared" si="34"/>
        <v>132.11952971913786</v>
      </c>
      <c r="AU349" s="70">
        <f t="shared" si="35"/>
        <v>14.7</v>
      </c>
      <c r="AV349" s="70">
        <f>IFERROR(VLOOKUP(A349,Maximos!A:AQ,8+(Precipitacion!$E$2-1)*3,FALSE),"")</f>
        <v>35.6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349" s="72">
        <f t="shared" si="36"/>
        <v>-20.900000000000002</v>
      </c>
    </row>
    <row r="350" spans="1:50" ht="15" customHeight="1" x14ac:dyDescent="0.25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</v>
      </c>
      <c r="L350" s="72">
        <v>4</v>
      </c>
      <c r="M350" s="72">
        <v>1.7</v>
      </c>
      <c r="N350" s="72">
        <v>0.7</v>
      </c>
      <c r="O350" s="72">
        <v>2</v>
      </c>
      <c r="P350" s="72">
        <v>0</v>
      </c>
      <c r="Q350" s="72">
        <v>0</v>
      </c>
      <c r="R350" s="72">
        <v>24.9</v>
      </c>
      <c r="S350" s="72">
        <v>8.1999999999999993</v>
      </c>
      <c r="T350" s="72">
        <v>0</v>
      </c>
      <c r="U350" s="72">
        <v>0</v>
      </c>
      <c r="V350" s="72">
        <v>0</v>
      </c>
      <c r="W350" s="72">
        <v>0</v>
      </c>
      <c r="X350" s="72">
        <v>0</v>
      </c>
      <c r="Y350" s="72">
        <v>0</v>
      </c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86"/>
      <c r="AP350" s="70">
        <f t="shared" si="31"/>
        <v>15</v>
      </c>
      <c r="AQ350" s="70">
        <f t="shared" si="32"/>
        <v>41.5</v>
      </c>
      <c r="AR350" s="70">
        <f>IFERROR(VLOOKUP(A350,Climatologia_PP!A:U,9+Precipitacion!$E$2,FALSE),"")</f>
        <v>53.786206896551732</v>
      </c>
      <c r="AS350" s="70">
        <f t="shared" si="33"/>
        <v>77.157327862546467</v>
      </c>
      <c r="AT350" s="70">
        <f t="shared" si="34"/>
        <v>159.45847758259603</v>
      </c>
      <c r="AU350" s="70">
        <f t="shared" si="35"/>
        <v>24.9</v>
      </c>
      <c r="AV350" s="70">
        <f>IFERROR(VLOOKUP(A350,Maximos!A:AQ,8+(Precipitacion!$E$2-1)*3,FALSE),"")</f>
        <v>155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26861</v>
      </c>
      <c r="AX350" s="72">
        <f t="shared" si="36"/>
        <v>-130.1</v>
      </c>
    </row>
    <row r="351" spans="1:50" ht="15" customHeight="1" x14ac:dyDescent="0.25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2.5</v>
      </c>
      <c r="L351" s="72">
        <v>9.6</v>
      </c>
      <c r="M351" s="72">
        <v>6.9</v>
      </c>
      <c r="N351" s="72">
        <v>7.8</v>
      </c>
      <c r="O351" s="72">
        <v>4.5</v>
      </c>
      <c r="P351" s="72">
        <v>0</v>
      </c>
      <c r="Q351" s="72">
        <v>3.6</v>
      </c>
      <c r="R351" s="72"/>
      <c r="S351" s="72">
        <v>14.5</v>
      </c>
      <c r="T351" s="72">
        <v>0</v>
      </c>
      <c r="U351" s="72">
        <v>0.5</v>
      </c>
      <c r="V351" s="72">
        <v>4.5</v>
      </c>
      <c r="W351" s="72">
        <v>0</v>
      </c>
      <c r="X351" s="72">
        <v>4.7</v>
      </c>
      <c r="Y351" s="72">
        <v>1.7</v>
      </c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86"/>
      <c r="AP351" s="70">
        <f t="shared" si="31"/>
        <v>14</v>
      </c>
      <c r="AQ351" s="70">
        <f t="shared" si="32"/>
        <v>60.800000000000004</v>
      </c>
      <c r="AR351" s="70">
        <f>IFERROR(VLOOKUP(A351,Climatologia_PP!A:U,9+Precipitacion!$E$2,FALSE),"")</f>
        <v>193.16206896551731</v>
      </c>
      <c r="AS351" s="70">
        <f t="shared" si="33"/>
        <v>31.476159023153677</v>
      </c>
      <c r="AT351" s="70">
        <f t="shared" si="34"/>
        <v>69.697209265554577</v>
      </c>
      <c r="AU351" s="70">
        <f t="shared" si="35"/>
        <v>14.5</v>
      </c>
      <c r="AV351" s="70">
        <f>IFERROR(VLOOKUP(A351,Maximos!A:AQ,8+(Precipitacion!$E$2-1)*3,FALSE),"")</f>
        <v>76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33444</v>
      </c>
      <c r="AX351" s="72">
        <f t="shared" si="36"/>
        <v>-61.5</v>
      </c>
    </row>
    <row r="352" spans="1:50" ht="15" customHeight="1" x14ac:dyDescent="0.25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3.1</v>
      </c>
      <c r="L352" s="72">
        <v>10.9</v>
      </c>
      <c r="M352" s="72">
        <v>16.600000000000001</v>
      </c>
      <c r="N352" s="72">
        <v>9.8000000000000007</v>
      </c>
      <c r="O352" s="72">
        <v>5.6</v>
      </c>
      <c r="P352" s="72">
        <v>0</v>
      </c>
      <c r="Q352" s="72">
        <v>2.1</v>
      </c>
      <c r="R352" s="72">
        <v>15.6</v>
      </c>
      <c r="S352" s="72">
        <v>15.1</v>
      </c>
      <c r="T352" s="72"/>
      <c r="U352" s="72">
        <v>1.8</v>
      </c>
      <c r="V352" s="72">
        <v>3.8</v>
      </c>
      <c r="W352" s="72">
        <v>0.8</v>
      </c>
      <c r="X352" s="72">
        <v>8.4</v>
      </c>
      <c r="Y352" s="72">
        <v>1.8</v>
      </c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86"/>
      <c r="AP352" s="70">
        <f t="shared" si="31"/>
        <v>14</v>
      </c>
      <c r="AQ352" s="70">
        <f t="shared" si="32"/>
        <v>95.4</v>
      </c>
      <c r="AR352" s="70">
        <f>IFERROR(VLOOKUP(A352,Climatologia_PP!A:U,9+Precipitacion!$E$2,FALSE),"")</f>
        <v>213.98666666666671</v>
      </c>
      <c r="AS352" s="70">
        <f t="shared" si="33"/>
        <v>44.582216960558284</v>
      </c>
      <c r="AT352" s="70">
        <f t="shared" si="34"/>
        <v>98.71776612695048</v>
      </c>
      <c r="AU352" s="70">
        <f t="shared" si="35"/>
        <v>16.600000000000001</v>
      </c>
      <c r="AV352" s="70">
        <f>IFERROR(VLOOKUP(A352,Maximos!A:AQ,8+(Precipitacion!$E$2-1)*3,FALSE),"")</f>
        <v>65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31618</v>
      </c>
      <c r="AX352" s="72">
        <f t="shared" si="36"/>
        <v>-48.4</v>
      </c>
    </row>
    <row r="353" spans="1:50" ht="15" customHeight="1" x14ac:dyDescent="0.25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54.7</v>
      </c>
      <c r="L353" s="72">
        <v>17</v>
      </c>
      <c r="M353" s="72">
        <v>12.1</v>
      </c>
      <c r="N353" s="72">
        <v>49.1</v>
      </c>
      <c r="O353" s="72">
        <v>19.399999999999999</v>
      </c>
      <c r="P353" s="72">
        <v>0</v>
      </c>
      <c r="Q353" s="72">
        <v>11</v>
      </c>
      <c r="R353" s="72">
        <v>12</v>
      </c>
      <c r="S353" s="72">
        <v>35</v>
      </c>
      <c r="T353" s="72">
        <v>0</v>
      </c>
      <c r="U353" s="72">
        <v>10</v>
      </c>
      <c r="V353" s="72">
        <v>0</v>
      </c>
      <c r="W353" s="72">
        <v>0</v>
      </c>
      <c r="X353" s="72">
        <v>0</v>
      </c>
      <c r="Y353" s="72">
        <v>5.9</v>
      </c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86"/>
      <c r="AP353" s="70">
        <f t="shared" si="31"/>
        <v>15</v>
      </c>
      <c r="AQ353" s="70">
        <f t="shared" si="32"/>
        <v>226.20000000000002</v>
      </c>
      <c r="AR353" s="70">
        <f>IFERROR(VLOOKUP(A353,Climatologia_PP!A:U,9+Precipitacion!$E$2,FALSE),"")</f>
        <v>364.32333333333332</v>
      </c>
      <c r="AS353" s="70">
        <f t="shared" si="33"/>
        <v>62.087705975461361</v>
      </c>
      <c r="AT353" s="70">
        <f t="shared" si="34"/>
        <v>128.31459234928684</v>
      </c>
      <c r="AU353" s="70">
        <f t="shared" si="35"/>
        <v>54.7</v>
      </c>
      <c r="AV353" s="70">
        <f>IFERROR(VLOOKUP(A353,Maximos!A:AQ,8+(Precipitacion!$E$2-1)*3,FALSE),"")</f>
        <v>170.1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53" s="72">
        <f t="shared" si="36"/>
        <v>-115.39999999999999</v>
      </c>
    </row>
    <row r="354" spans="1:50" ht="15" customHeight="1" x14ac:dyDescent="0.25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0</v>
      </c>
      <c r="L354" s="72">
        <v>3.3</v>
      </c>
      <c r="M354" s="72">
        <v>3.2</v>
      </c>
      <c r="N354" s="72">
        <v>1.8</v>
      </c>
      <c r="O354" s="72">
        <v>0</v>
      </c>
      <c r="P354" s="72">
        <v>0</v>
      </c>
      <c r="Q354" s="72">
        <v>0</v>
      </c>
      <c r="R354" s="72">
        <v>17.5</v>
      </c>
      <c r="S354" s="72">
        <v>6.5</v>
      </c>
      <c r="T354" s="72">
        <v>0</v>
      </c>
      <c r="U354" s="72">
        <v>0</v>
      </c>
      <c r="V354" s="72">
        <v>0.3</v>
      </c>
      <c r="W354" s="72">
        <v>0</v>
      </c>
      <c r="X354" s="72">
        <v>0</v>
      </c>
      <c r="Y354" s="72">
        <v>0</v>
      </c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86"/>
      <c r="AP354" s="70">
        <f t="shared" si="31"/>
        <v>15</v>
      </c>
      <c r="AQ354" s="70">
        <f t="shared" si="32"/>
        <v>32.599999999999994</v>
      </c>
      <c r="AR354" s="70">
        <f>IFERROR(VLOOKUP(A354,Climatologia_PP!A:U,9+Precipitacion!$E$2,FALSE),"")</f>
        <v>79.386206896551727</v>
      </c>
      <c r="AS354" s="70">
        <f t="shared" si="33"/>
        <v>41.065068195638943</v>
      </c>
      <c r="AT354" s="70">
        <f t="shared" si="34"/>
        <v>84.86780760432049</v>
      </c>
      <c r="AU354" s="70">
        <f t="shared" si="35"/>
        <v>17.5</v>
      </c>
      <c r="AV354" s="70">
        <f>IFERROR(VLOOKUP(A354,Maximos!A:AQ,8+(Precipitacion!$E$2-1)*3,FALSE),"")</f>
        <v>45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54" s="72">
        <f t="shared" si="36"/>
        <v>-27.5</v>
      </c>
    </row>
    <row r="355" spans="1:50" ht="15" customHeight="1" x14ac:dyDescent="0.25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86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34.346428571428582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 x14ac:dyDescent="0.25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0.2</v>
      </c>
      <c r="L356" s="72">
        <v>0.7</v>
      </c>
      <c r="M356" s="72">
        <v>0</v>
      </c>
      <c r="N356" s="72">
        <v>4</v>
      </c>
      <c r="O356" s="72">
        <v>4</v>
      </c>
      <c r="P356" s="72">
        <v>0</v>
      </c>
      <c r="Q356" s="72">
        <v>0</v>
      </c>
      <c r="R356" s="72">
        <v>7.6</v>
      </c>
      <c r="S356" s="72">
        <v>15.4</v>
      </c>
      <c r="T356" s="72">
        <v>0</v>
      </c>
      <c r="U356" s="72">
        <v>0</v>
      </c>
      <c r="V356" s="72">
        <v>0</v>
      </c>
      <c r="W356" s="72">
        <v>0</v>
      </c>
      <c r="X356" s="72">
        <v>0</v>
      </c>
      <c r="Y356" s="72">
        <v>0</v>
      </c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86"/>
      <c r="AP356" s="70">
        <f t="shared" si="31"/>
        <v>15</v>
      </c>
      <c r="AQ356" s="70">
        <f t="shared" si="32"/>
        <v>31.9</v>
      </c>
      <c r="AR356" s="70">
        <f>IFERROR(VLOOKUP(A356,Climatologia_PP!A:U,9+Precipitacion!$E$2,FALSE),"")</f>
        <v>55.3</v>
      </c>
      <c r="AS356" s="70">
        <f t="shared" si="33"/>
        <v>57.68535262206148</v>
      </c>
      <c r="AT356" s="70">
        <f t="shared" si="34"/>
        <v>119.21639541892706</v>
      </c>
      <c r="AU356" s="70">
        <f t="shared" si="35"/>
        <v>15.4</v>
      </c>
      <c r="AV356" s="70">
        <f>IFERROR(VLOOKUP(A356,Maximos!A:AQ,8+(Precipitacion!$E$2-1)*3,FALSE),"")</f>
        <v>44.2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35254</v>
      </c>
      <c r="AX356" s="72">
        <f t="shared" si="36"/>
        <v>-28.800000000000004</v>
      </c>
    </row>
    <row r="357" spans="1:50" ht="15" customHeight="1" x14ac:dyDescent="0.25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0.5</v>
      </c>
      <c r="L357" s="72">
        <v>0</v>
      </c>
      <c r="M357" s="72">
        <v>0.5</v>
      </c>
      <c r="N357" s="72">
        <v>2</v>
      </c>
      <c r="O357" s="72">
        <v>0</v>
      </c>
      <c r="P357" s="72">
        <v>0</v>
      </c>
      <c r="Q357" s="72">
        <v>0</v>
      </c>
      <c r="R357" s="72">
        <v>0</v>
      </c>
      <c r="S357" s="72">
        <v>1.2</v>
      </c>
      <c r="T357" s="72">
        <v>0</v>
      </c>
      <c r="U357" s="72">
        <v>0</v>
      </c>
      <c r="V357" s="72">
        <v>0</v>
      </c>
      <c r="W357" s="72">
        <v>0</v>
      </c>
      <c r="X357" s="72">
        <v>0</v>
      </c>
      <c r="Y357" s="72">
        <v>0</v>
      </c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86"/>
      <c r="AP357" s="70">
        <f t="shared" si="31"/>
        <v>15</v>
      </c>
      <c r="AQ357" s="70">
        <f t="shared" si="32"/>
        <v>4.2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2</v>
      </c>
      <c r="AV357" s="70">
        <f>IFERROR(VLOOKUP(A357,Maximos!A:AQ,8+(Precipitacion!$E$2-1)*3,FALSE),"")</f>
        <v>80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26871</v>
      </c>
      <c r="AX357" s="72">
        <f t="shared" si="36"/>
        <v>-78</v>
      </c>
    </row>
    <row r="358" spans="1:50" ht="15" customHeight="1" x14ac:dyDescent="0.25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86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251.44230769230771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150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45117</v>
      </c>
      <c r="AX358" s="72" t="str">
        <f t="shared" si="36"/>
        <v>NA</v>
      </c>
    </row>
    <row r="359" spans="1:50" ht="15" customHeight="1" x14ac:dyDescent="0.25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31.7</v>
      </c>
      <c r="L359" s="72">
        <v>13.5</v>
      </c>
      <c r="M359" s="72">
        <v>23.2</v>
      </c>
      <c r="N359" s="72">
        <v>19.5</v>
      </c>
      <c r="O359" s="72">
        <v>8.6999999999999993</v>
      </c>
      <c r="P359" s="72">
        <v>11.7</v>
      </c>
      <c r="Q359" s="72">
        <v>5.3</v>
      </c>
      <c r="R359" s="72">
        <v>32.5</v>
      </c>
      <c r="S359" s="72">
        <v>56.2</v>
      </c>
      <c r="T359" s="72">
        <v>5</v>
      </c>
      <c r="U359" s="72">
        <v>21</v>
      </c>
      <c r="V359" s="72">
        <v>5</v>
      </c>
      <c r="W359" s="72">
        <v>1.8</v>
      </c>
      <c r="X359" s="72">
        <v>12.5</v>
      </c>
      <c r="Y359" s="72">
        <v>1.8</v>
      </c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86"/>
      <c r="AP359" s="70">
        <f t="shared" si="31"/>
        <v>15</v>
      </c>
      <c r="AQ359" s="70">
        <f t="shared" si="32"/>
        <v>249.40000000000003</v>
      </c>
      <c r="AR359" s="70">
        <f>IFERROR(VLOOKUP(A359,Climatologia_PP!A:U,9+Precipitacion!$E$2,FALSE),"")</f>
        <v>424.96473004817972</v>
      </c>
      <c r="AS359" s="70">
        <f t="shared" si="33"/>
        <v>58.687223283618074</v>
      </c>
      <c r="AT359" s="70">
        <f t="shared" si="34"/>
        <v>121.28692811947735</v>
      </c>
      <c r="AU359" s="70">
        <f t="shared" si="35"/>
        <v>56.2</v>
      </c>
      <c r="AV359" s="70">
        <f>IFERROR(VLOOKUP(A359,Maximos!A:AQ,8+(Precipitacion!$E$2-1)*3,FALSE),"")</f>
        <v>101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59" s="72">
        <f t="shared" si="36"/>
        <v>-44.8</v>
      </c>
    </row>
    <row r="360" spans="1:50" ht="15" customHeight="1" x14ac:dyDescent="0.25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0</v>
      </c>
      <c r="L360" s="72">
        <v>20.3</v>
      </c>
      <c r="M360" s="72">
        <v>0</v>
      </c>
      <c r="N360" s="72">
        <v>0</v>
      </c>
      <c r="O360" s="72">
        <v>0</v>
      </c>
      <c r="P360" s="72">
        <v>0</v>
      </c>
      <c r="Q360" s="72">
        <v>0</v>
      </c>
      <c r="R360" s="72">
        <v>0</v>
      </c>
      <c r="S360" s="72">
        <v>40.1</v>
      </c>
      <c r="T360" s="72">
        <v>0</v>
      </c>
      <c r="U360" s="72">
        <v>0</v>
      </c>
      <c r="V360" s="72">
        <v>0</v>
      </c>
      <c r="W360" s="72">
        <v>0</v>
      </c>
      <c r="X360" s="72">
        <v>0</v>
      </c>
      <c r="Y360" s="72">
        <v>0</v>
      </c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86"/>
      <c r="AP360" s="70">
        <f t="shared" si="31"/>
        <v>15</v>
      </c>
      <c r="AQ360" s="70">
        <f t="shared" si="32"/>
        <v>60.400000000000006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40.1</v>
      </c>
      <c r="AV360" s="70">
        <f>IFERROR(VLOOKUP(A360,Maximos!A:AQ,8+(Precipitacion!$E$2-1)*3,FALSE),"")</f>
        <v>25.5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40381</v>
      </c>
      <c r="AX360" s="72">
        <f t="shared" si="36"/>
        <v>14.600000000000001</v>
      </c>
    </row>
    <row r="361" spans="1:50" ht="15" customHeight="1" x14ac:dyDescent="0.25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17.5</v>
      </c>
      <c r="L361" s="72">
        <v>7</v>
      </c>
      <c r="M361" s="72">
        <v>8.5</v>
      </c>
      <c r="N361" s="72">
        <v>0</v>
      </c>
      <c r="O361" s="72">
        <v>10.5</v>
      </c>
      <c r="P361" s="72">
        <v>2</v>
      </c>
      <c r="Q361" s="72">
        <v>0</v>
      </c>
      <c r="R361" s="72">
        <v>15</v>
      </c>
      <c r="S361" s="72">
        <v>104</v>
      </c>
      <c r="T361" s="72">
        <v>0</v>
      </c>
      <c r="U361" s="72">
        <v>23</v>
      </c>
      <c r="V361" s="72">
        <v>0.5</v>
      </c>
      <c r="W361" s="72">
        <v>0</v>
      </c>
      <c r="X361" s="72">
        <v>2</v>
      </c>
      <c r="Y361" s="72">
        <v>0</v>
      </c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86"/>
      <c r="AP361" s="70">
        <f t="shared" si="31"/>
        <v>15</v>
      </c>
      <c r="AQ361" s="70">
        <f t="shared" si="32"/>
        <v>190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104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 x14ac:dyDescent="0.25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86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24.1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21021</v>
      </c>
      <c r="AX362" s="72" t="str">
        <f t="shared" si="36"/>
        <v>NA</v>
      </c>
    </row>
    <row r="363" spans="1:50" ht="15" customHeight="1" x14ac:dyDescent="0.25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86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 x14ac:dyDescent="0.25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0.4</v>
      </c>
      <c r="L364" s="72">
        <v>1</v>
      </c>
      <c r="M364" s="72"/>
      <c r="N364" s="72">
        <v>8.6</v>
      </c>
      <c r="O364" s="72">
        <v>13.1</v>
      </c>
      <c r="P364" s="72">
        <v>1.3</v>
      </c>
      <c r="Q364" s="72">
        <v>0</v>
      </c>
      <c r="R364" s="72">
        <v>3.2</v>
      </c>
      <c r="S364" s="72">
        <v>14.5</v>
      </c>
      <c r="T364" s="72"/>
      <c r="U364" s="72"/>
      <c r="V364" s="72"/>
      <c r="W364" s="72">
        <v>0</v>
      </c>
      <c r="X364" s="72">
        <v>0</v>
      </c>
      <c r="Y364" s="72">
        <v>0</v>
      </c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86"/>
      <c r="AP364" s="70">
        <f t="shared" si="31"/>
        <v>11</v>
      </c>
      <c r="AQ364" s="70">
        <f t="shared" si="32"/>
        <v>42.1</v>
      </c>
      <c r="AR364" s="70">
        <f>IFERROR(VLOOKUP(A364,Climatologia_PP!A:U,9+Precipitacion!$E$2,FALSE),"")</f>
        <v>50.139285714285712</v>
      </c>
      <c r="AS364" s="70">
        <f t="shared" si="33"/>
        <v>83.966094451171742</v>
      </c>
      <c r="AT364" s="70">
        <f t="shared" si="34"/>
        <v>200</v>
      </c>
      <c r="AU364" s="70">
        <f t="shared" si="35"/>
        <v>14.5</v>
      </c>
      <c r="AV364" s="70">
        <f>IFERROR(VLOOKUP(A364,Maximos!A:AQ,8+(Precipitacion!$E$2-1)*3,FALSE),"")</f>
        <v>28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364" s="72">
        <f t="shared" si="36"/>
        <v>-13.5</v>
      </c>
    </row>
    <row r="365" spans="1:50" ht="15" customHeight="1" x14ac:dyDescent="0.25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86"/>
      <c r="AP365" s="70">
        <f t="shared" si="31"/>
        <v>0</v>
      </c>
      <c r="AQ365" s="70" t="str">
        <f t="shared" si="32"/>
        <v/>
      </c>
      <c r="AR365" s="70">
        <f>IFERROR(VLOOKUP(A365,Climatologia_PP!A:U,9+Precipitacion!$E$2,FALSE),"")</f>
        <v>50.973333333333343</v>
      </c>
      <c r="AS365" s="70" t="str">
        <f t="shared" si="33"/>
        <v/>
      </c>
      <c r="AT365" s="70" t="str">
        <f t="shared" si="34"/>
        <v/>
      </c>
      <c r="AU365" s="70" t="str">
        <f t="shared" si="35"/>
        <v/>
      </c>
      <c r="AV365" s="70">
        <f>IFERROR(VLOOKUP(A365,Maximos!A:AQ,8+(Precipitacion!$E$2-1)*3,FALSE),"")</f>
        <v>37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31988</v>
      </c>
      <c r="AX365" s="72" t="str">
        <f t="shared" si="36"/>
        <v>NA</v>
      </c>
    </row>
    <row r="366" spans="1:50" ht="15" customHeight="1" x14ac:dyDescent="0.25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86"/>
      <c r="AP366" s="70">
        <f t="shared" si="31"/>
        <v>0</v>
      </c>
      <c r="AQ366" s="70" t="str">
        <f t="shared" si="32"/>
        <v/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 t="str">
        <f t="shared" si="35"/>
        <v/>
      </c>
      <c r="AV366" s="70">
        <f>IFERROR(VLOOKUP(A366,Maximos!A:AQ,8+(Precipitacion!$E$2-1)*3,FALSE),"")</f>
        <v>200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66" s="72" t="str">
        <f t="shared" si="36"/>
        <v>NA</v>
      </c>
    </row>
    <row r="367" spans="1:50" ht="15" customHeight="1" x14ac:dyDescent="0.25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86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216.71250000000001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 x14ac:dyDescent="0.25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>
        <v>0.4</v>
      </c>
      <c r="N368" s="72">
        <v>0</v>
      </c>
      <c r="O368" s="72">
        <v>0</v>
      </c>
      <c r="P368" s="72">
        <v>0</v>
      </c>
      <c r="Q368" s="72">
        <v>0</v>
      </c>
      <c r="R368" s="72">
        <v>0</v>
      </c>
      <c r="S368" s="72">
        <v>0</v>
      </c>
      <c r="T368" s="72">
        <v>0</v>
      </c>
      <c r="U368" s="72">
        <v>0</v>
      </c>
      <c r="V368" s="72">
        <v>0</v>
      </c>
      <c r="W368" s="72">
        <v>0</v>
      </c>
      <c r="X368" s="72">
        <v>0</v>
      </c>
      <c r="Y368" s="72">
        <v>0</v>
      </c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86"/>
      <c r="AP368" s="70">
        <f t="shared" si="31"/>
        <v>15</v>
      </c>
      <c r="AQ368" s="70">
        <f t="shared" si="32"/>
        <v>0.4</v>
      </c>
      <c r="AR368" s="70">
        <f>IFERROR(VLOOKUP(A368,Climatologia_PP!A:U,9+Precipitacion!$E$2,FALSE),"")</f>
        <v>25.511538461538461</v>
      </c>
      <c r="AS368" s="70">
        <f t="shared" si="33"/>
        <v>1.5679179858284338</v>
      </c>
      <c r="AT368" s="70">
        <f t="shared" si="34"/>
        <v>59.293504962779167</v>
      </c>
      <c r="AU368" s="70">
        <f t="shared" si="35"/>
        <v>0.4</v>
      </c>
      <c r="AV368" s="70">
        <f>IFERROR(VLOOKUP(A368,Maximos!A:AQ,8+(Precipitacion!$E$2-1)*3,FALSE),"")</f>
        <v>39.700000000000003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368" s="72">
        <f t="shared" si="36"/>
        <v>-39.300000000000004</v>
      </c>
    </row>
    <row r="369" spans="1:50" ht="15" customHeight="1" x14ac:dyDescent="0.25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4.5999999999999996</v>
      </c>
      <c r="L369" s="72">
        <v>1.8</v>
      </c>
      <c r="M369" s="72">
        <v>3.4</v>
      </c>
      <c r="N369" s="72">
        <v>0.5</v>
      </c>
      <c r="O369" s="72">
        <v>0</v>
      </c>
      <c r="P369" s="72">
        <v>3.1</v>
      </c>
      <c r="Q369" s="72">
        <v>0</v>
      </c>
      <c r="R369" s="72">
        <v>0</v>
      </c>
      <c r="S369" s="72">
        <v>0</v>
      </c>
      <c r="T369" s="72">
        <v>0.6</v>
      </c>
      <c r="U369" s="72">
        <v>3.6</v>
      </c>
      <c r="V369" s="72">
        <v>4.3</v>
      </c>
      <c r="W369" s="72">
        <v>1.3</v>
      </c>
      <c r="X369" s="72">
        <v>0</v>
      </c>
      <c r="Y369" s="72">
        <v>0</v>
      </c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86"/>
      <c r="AP369" s="70">
        <f t="shared" si="31"/>
        <v>15</v>
      </c>
      <c r="AQ369" s="70">
        <f t="shared" si="32"/>
        <v>23.2</v>
      </c>
      <c r="AR369" s="70">
        <f>IFERROR(VLOOKUP(A369,Climatologia_PP!A:U,9+Precipitacion!$E$2,FALSE),"")</f>
        <v>58.282142857142858</v>
      </c>
      <c r="AS369" s="70">
        <f t="shared" si="33"/>
        <v>39.806360683865435</v>
      </c>
      <c r="AT369" s="70">
        <f t="shared" si="34"/>
        <v>82.266478746655224</v>
      </c>
      <c r="AU369" s="70">
        <f t="shared" si="35"/>
        <v>4.5999999999999996</v>
      </c>
      <c r="AV369" s="70">
        <f>IFERROR(VLOOKUP(A369,Maximos!A:AQ,8+(Precipitacion!$E$2-1)*3,FALSE),"")</f>
        <v>36.5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69" s="72">
        <f t="shared" si="36"/>
        <v>-31.9</v>
      </c>
    </row>
    <row r="370" spans="1:50" ht="15" customHeight="1" x14ac:dyDescent="0.25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0</v>
      </c>
      <c r="L370" s="72">
        <v>1</v>
      </c>
      <c r="M370" s="72">
        <v>0</v>
      </c>
      <c r="N370" s="72">
        <v>0</v>
      </c>
      <c r="O370" s="72">
        <v>0</v>
      </c>
      <c r="P370" s="72">
        <v>0</v>
      </c>
      <c r="Q370" s="72">
        <v>0</v>
      </c>
      <c r="R370" s="72">
        <v>0</v>
      </c>
      <c r="S370" s="72">
        <v>0</v>
      </c>
      <c r="T370" s="72">
        <v>0</v>
      </c>
      <c r="U370" s="72">
        <v>4.2</v>
      </c>
      <c r="V370" s="72">
        <v>1</v>
      </c>
      <c r="W370" s="72">
        <v>0</v>
      </c>
      <c r="X370" s="72">
        <v>0</v>
      </c>
      <c r="Y370" s="72">
        <v>0</v>
      </c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86"/>
      <c r="AP370" s="70">
        <f t="shared" si="31"/>
        <v>15</v>
      </c>
      <c r="AQ370" s="70">
        <f t="shared" si="32"/>
        <v>6.2</v>
      </c>
      <c r="AR370" s="70">
        <f>IFERROR(VLOOKUP(A370,Climatologia_PP!A:U,9+Precipitacion!$E$2,FALSE),"")</f>
        <v>25.99285714285714</v>
      </c>
      <c r="AS370" s="70">
        <f t="shared" si="33"/>
        <v>23.85270678757901</v>
      </c>
      <c r="AT370" s="70">
        <f t="shared" si="34"/>
        <v>64.317960829493103</v>
      </c>
      <c r="AU370" s="70">
        <f t="shared" si="35"/>
        <v>4.2</v>
      </c>
      <c r="AV370" s="70">
        <f>IFERROR(VLOOKUP(A370,Maximos!A:AQ,8+(Precipitacion!$E$2-1)*3,FALSE),"")</f>
        <v>68.8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70" s="72">
        <f t="shared" si="36"/>
        <v>-64.599999999999994</v>
      </c>
    </row>
    <row r="371" spans="1:50" ht="15" customHeight="1" x14ac:dyDescent="0.25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39</v>
      </c>
      <c r="L371" s="72">
        <v>5</v>
      </c>
      <c r="M371" s="72">
        <v>46</v>
      </c>
      <c r="N371" s="72">
        <v>7</v>
      </c>
      <c r="O371" s="72">
        <v>1</v>
      </c>
      <c r="P371" s="72">
        <v>25</v>
      </c>
      <c r="Q371" s="72">
        <v>0</v>
      </c>
      <c r="R371" s="72">
        <v>5</v>
      </c>
      <c r="S371" s="72">
        <v>38</v>
      </c>
      <c r="T371" s="72">
        <v>107</v>
      </c>
      <c r="U371" s="72">
        <v>25</v>
      </c>
      <c r="V371" s="72">
        <v>0</v>
      </c>
      <c r="W371" s="72">
        <v>1</v>
      </c>
      <c r="X371" s="72">
        <v>0</v>
      </c>
      <c r="Y371" s="72">
        <v>3</v>
      </c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86"/>
      <c r="AP371" s="70">
        <f t="shared" si="31"/>
        <v>15</v>
      </c>
      <c r="AQ371" s="70">
        <f t="shared" si="32"/>
        <v>302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107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 x14ac:dyDescent="0.25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16</v>
      </c>
      <c r="M372" s="72">
        <v>104</v>
      </c>
      <c r="N372" s="72">
        <v>6</v>
      </c>
      <c r="O372" s="72">
        <v>0</v>
      </c>
      <c r="P372" s="72">
        <v>0</v>
      </c>
      <c r="Q372" s="72">
        <v>0</v>
      </c>
      <c r="R372" s="72">
        <v>0</v>
      </c>
      <c r="S372" s="72">
        <v>17</v>
      </c>
      <c r="T372" s="72">
        <v>19</v>
      </c>
      <c r="U372" s="72">
        <v>28</v>
      </c>
      <c r="V372" s="72">
        <v>0</v>
      </c>
      <c r="W372" s="72">
        <v>0</v>
      </c>
      <c r="X372" s="72">
        <v>0</v>
      </c>
      <c r="Y372" s="72">
        <v>0</v>
      </c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86"/>
      <c r="AP372" s="70">
        <f t="shared" si="31"/>
        <v>15</v>
      </c>
      <c r="AQ372" s="70">
        <f t="shared" si="32"/>
        <v>190</v>
      </c>
      <c r="AR372" s="70">
        <f>IFERROR(VLOOKUP(A372,Climatologia_PP!A:U,9+Precipitacion!$E$2,FALSE),"")</f>
        <v>313.92222222222222</v>
      </c>
      <c r="AS372" s="70">
        <f t="shared" si="33"/>
        <v>60.524546065904502</v>
      </c>
      <c r="AT372" s="70">
        <f t="shared" si="34"/>
        <v>125.08406186953599</v>
      </c>
      <c r="AU372" s="70">
        <f t="shared" si="35"/>
        <v>104</v>
      </c>
      <c r="AV372" s="70">
        <f>IFERROR(VLOOKUP(A372,Maximos!A:AQ,8+(Precipitacion!$E$2-1)*3,FALSE),"")</f>
        <v>136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42190</v>
      </c>
      <c r="AX372" s="72">
        <f t="shared" si="36"/>
        <v>-32</v>
      </c>
    </row>
    <row r="373" spans="1:50" ht="15" customHeight="1" x14ac:dyDescent="0.25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0</v>
      </c>
      <c r="L373" s="72">
        <v>8</v>
      </c>
      <c r="M373" s="72">
        <v>1</v>
      </c>
      <c r="N373" s="72">
        <v>41</v>
      </c>
      <c r="O373" s="72">
        <v>0</v>
      </c>
      <c r="P373" s="72">
        <v>0</v>
      </c>
      <c r="Q373" s="72">
        <v>0</v>
      </c>
      <c r="R373" s="72">
        <v>0</v>
      </c>
      <c r="S373" s="72">
        <v>0</v>
      </c>
      <c r="T373" s="72">
        <v>5</v>
      </c>
      <c r="U373" s="72">
        <v>49</v>
      </c>
      <c r="V373" s="72">
        <v>0</v>
      </c>
      <c r="W373" s="72">
        <v>0</v>
      </c>
      <c r="X373" s="72">
        <v>0</v>
      </c>
      <c r="Y373" s="72">
        <v>0</v>
      </c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86"/>
      <c r="AP373" s="70">
        <f t="shared" si="31"/>
        <v>15</v>
      </c>
      <c r="AQ373" s="70">
        <f t="shared" si="32"/>
        <v>104</v>
      </c>
      <c r="AR373" s="70">
        <f>IFERROR(VLOOKUP(A373,Climatologia_PP!A:U,9+Precipitacion!$E$2,FALSE),"")</f>
        <v>290.91923076923081</v>
      </c>
      <c r="AS373" s="70">
        <f t="shared" si="33"/>
        <v>35.74875394968204</v>
      </c>
      <c r="AT373" s="70">
        <f t="shared" si="34"/>
        <v>73.880758162676216</v>
      </c>
      <c r="AU373" s="70">
        <f t="shared" si="35"/>
        <v>49</v>
      </c>
      <c r="AV373" s="70">
        <f>IFERROR(VLOOKUP(A373,Maximos!A:AQ,8+(Precipitacion!$E$2-1)*3,FALSE),"")</f>
        <v>185.8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373" s="72">
        <f t="shared" si="36"/>
        <v>-136.80000000000001</v>
      </c>
    </row>
    <row r="374" spans="1:50" ht="15" customHeight="1" x14ac:dyDescent="0.25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22</v>
      </c>
      <c r="L374" s="72">
        <v>0</v>
      </c>
      <c r="M374" s="72">
        <v>89</v>
      </c>
      <c r="N374" s="72">
        <v>14</v>
      </c>
      <c r="O374" s="72">
        <v>0</v>
      </c>
      <c r="P374" s="72">
        <v>0</v>
      </c>
      <c r="Q374" s="72">
        <v>0</v>
      </c>
      <c r="R374" s="72">
        <v>8</v>
      </c>
      <c r="S374" s="72">
        <v>3</v>
      </c>
      <c r="T374" s="72">
        <v>81</v>
      </c>
      <c r="U374" s="72">
        <v>74</v>
      </c>
      <c r="V374" s="72">
        <v>0</v>
      </c>
      <c r="W374" s="72">
        <v>0</v>
      </c>
      <c r="X374" s="72">
        <v>0</v>
      </c>
      <c r="Y374" s="72">
        <v>0</v>
      </c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86"/>
      <c r="AP374" s="70">
        <f t="shared" si="31"/>
        <v>15</v>
      </c>
      <c r="AQ374" s="70">
        <f t="shared" si="32"/>
        <v>291</v>
      </c>
      <c r="AR374" s="70">
        <f>IFERROR(VLOOKUP(A374,Climatologia_PP!A:U,9+Precipitacion!$E$2,FALSE),"")</f>
        <v>541.65384615384619</v>
      </c>
      <c r="AS374" s="70">
        <f t="shared" si="33"/>
        <v>53.724348505290067</v>
      </c>
      <c r="AT374" s="70">
        <f t="shared" si="34"/>
        <v>111.03032024426612</v>
      </c>
      <c r="AU374" s="70">
        <f t="shared" si="35"/>
        <v>89</v>
      </c>
      <c r="AV374" s="70">
        <f>IFERROR(VLOOKUP(A374,Maximos!A:AQ,8+(Precipitacion!$E$2-1)*3,FALSE),"")</f>
        <v>190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74" s="72">
        <f t="shared" si="36"/>
        <v>-101</v>
      </c>
    </row>
    <row r="375" spans="1:50" ht="15" customHeight="1" x14ac:dyDescent="0.25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0</v>
      </c>
      <c r="L375" s="72">
        <v>15</v>
      </c>
      <c r="M375" s="72">
        <v>56</v>
      </c>
      <c r="N375" s="72">
        <v>0</v>
      </c>
      <c r="O375" s="72">
        <v>75</v>
      </c>
      <c r="P375" s="72">
        <v>5</v>
      </c>
      <c r="Q375" s="72">
        <v>9</v>
      </c>
      <c r="R375" s="72">
        <v>18</v>
      </c>
      <c r="S375" s="72">
        <v>14</v>
      </c>
      <c r="T375" s="72">
        <v>25</v>
      </c>
      <c r="U375" s="72">
        <v>35</v>
      </c>
      <c r="V375" s="72">
        <v>25</v>
      </c>
      <c r="W375" s="72">
        <v>0</v>
      </c>
      <c r="X375" s="72">
        <v>5</v>
      </c>
      <c r="Y375" s="72">
        <v>6</v>
      </c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86"/>
      <c r="AP375" s="70">
        <f t="shared" si="31"/>
        <v>15</v>
      </c>
      <c r="AQ375" s="70">
        <f t="shared" si="32"/>
        <v>288</v>
      </c>
      <c r="AR375" s="70">
        <f>IFERROR(VLOOKUP(A375,Climatologia_PP!A:U,9+Precipitacion!$E$2,FALSE),"")</f>
        <v>860.96428571428567</v>
      </c>
      <c r="AS375" s="70">
        <f t="shared" si="33"/>
        <v>33.450864894014188</v>
      </c>
      <c r="AT375" s="70">
        <f t="shared" si="34"/>
        <v>69.131787447629321</v>
      </c>
      <c r="AU375" s="70">
        <f t="shared" si="35"/>
        <v>75</v>
      </c>
      <c r="AV375" s="70">
        <f>IFERROR(VLOOKUP(A375,Maximos!A:AQ,8+(Precipitacion!$E$2-1)*3,FALSE),"")</f>
        <v>174.2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75" s="72">
        <f t="shared" si="36"/>
        <v>-99.199999999999989</v>
      </c>
    </row>
    <row r="376" spans="1:50" ht="15" customHeight="1" x14ac:dyDescent="0.25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>
        <v>0</v>
      </c>
      <c r="L376" s="72">
        <v>110</v>
      </c>
      <c r="M376" s="72">
        <v>15</v>
      </c>
      <c r="N376" s="72">
        <v>0</v>
      </c>
      <c r="O376" s="72">
        <v>0</v>
      </c>
      <c r="P376" s="72">
        <v>0</v>
      </c>
      <c r="Q376" s="72">
        <v>0</v>
      </c>
      <c r="R376" s="72">
        <v>113</v>
      </c>
      <c r="S376" s="72">
        <v>1</v>
      </c>
      <c r="T376" s="72">
        <v>63</v>
      </c>
      <c r="U376" s="72">
        <v>39</v>
      </c>
      <c r="V376" s="72">
        <v>0</v>
      </c>
      <c r="W376" s="72">
        <v>0</v>
      </c>
      <c r="X376" s="72">
        <v>0</v>
      </c>
      <c r="Y376" s="72">
        <v>0</v>
      </c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86"/>
      <c r="AP376" s="70">
        <f t="shared" si="31"/>
        <v>15</v>
      </c>
      <c r="AQ376" s="70">
        <f t="shared" si="32"/>
        <v>341</v>
      </c>
      <c r="AR376" s="70">
        <f>IFERROR(VLOOKUP(A376,Climatologia_PP!A:U,9+Precipitacion!$E$2,FALSE),"")</f>
        <v>564.96428571428567</v>
      </c>
      <c r="AS376" s="70">
        <f t="shared" si="33"/>
        <v>60.357797585182382</v>
      </c>
      <c r="AT376" s="70">
        <f t="shared" si="34"/>
        <v>124.73944834271026</v>
      </c>
      <c r="AU376" s="70">
        <f t="shared" si="35"/>
        <v>113</v>
      </c>
      <c r="AV376" s="70">
        <f>IFERROR(VLOOKUP(A376,Maximos!A:AQ,8+(Precipitacion!$E$2-1)*3,FALSE),"")</f>
        <v>218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31258</v>
      </c>
      <c r="AX376" s="72">
        <f t="shared" si="36"/>
        <v>-105</v>
      </c>
    </row>
    <row r="377" spans="1:50" ht="15" customHeight="1" x14ac:dyDescent="0.25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8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86"/>
      <c r="AP377" s="70">
        <f t="shared" si="31"/>
        <v>15</v>
      </c>
      <c r="AQ377" s="70">
        <f t="shared" si="32"/>
        <v>8</v>
      </c>
      <c r="AR377" s="70">
        <f>IFERROR(VLOOKUP(A377,Climatologia_PP!A:U,9+Precipitacion!$E$2,FALSE),"")</f>
        <v>46.581481481481482</v>
      </c>
      <c r="AS377" s="70">
        <f t="shared" si="33"/>
        <v>17.174206885584798</v>
      </c>
      <c r="AT377" s="70">
        <f t="shared" si="34"/>
        <v>35.493360896875245</v>
      </c>
      <c r="AU377" s="70">
        <f t="shared" si="35"/>
        <v>8</v>
      </c>
      <c r="AV377" s="70">
        <f>IFERROR(VLOOKUP(A377,Maximos!A:AQ,8+(Precipitacion!$E$2-1)*3,FALSE),"")</f>
        <v>67.7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377" s="72">
        <f t="shared" si="36"/>
        <v>-59.7</v>
      </c>
    </row>
    <row r="378" spans="1:50" ht="15" customHeight="1" x14ac:dyDescent="0.25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0.5</v>
      </c>
      <c r="M378" s="72">
        <v>0</v>
      </c>
      <c r="N378" s="72">
        <v>0</v>
      </c>
      <c r="O378" s="72">
        <v>0</v>
      </c>
      <c r="P378" s="72">
        <v>0</v>
      </c>
      <c r="Q378" s="72">
        <v>0</v>
      </c>
      <c r="R378" s="72">
        <v>0</v>
      </c>
      <c r="S378" s="72">
        <v>0</v>
      </c>
      <c r="T378" s="72">
        <v>0</v>
      </c>
      <c r="U378" s="72">
        <v>0</v>
      </c>
      <c r="V378" s="72">
        <v>0</v>
      </c>
      <c r="W378" s="72">
        <v>0</v>
      </c>
      <c r="X378" s="72">
        <v>0</v>
      </c>
      <c r="Y378" s="72">
        <v>0</v>
      </c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86"/>
      <c r="AP378" s="70">
        <f t="shared" si="31"/>
        <v>15</v>
      </c>
      <c r="AQ378" s="70">
        <f t="shared" si="32"/>
        <v>0.5</v>
      </c>
      <c r="AR378" s="70">
        <f>IFERROR(VLOOKUP(A378,Climatologia_PP!A:U,9+Precipitacion!$E$2,FALSE),"")</f>
        <v>39.882758620689657</v>
      </c>
      <c r="AS378" s="70">
        <f t="shared" si="33"/>
        <v>1.2536745633754107</v>
      </c>
      <c r="AT378" s="70">
        <f t="shared" si="34"/>
        <v>36.237296996662948</v>
      </c>
      <c r="AU378" s="70">
        <f t="shared" si="35"/>
        <v>0.5</v>
      </c>
      <c r="AV378" s="70">
        <f>IFERROR(VLOOKUP(A378,Maximos!A:AQ,8+(Precipitacion!$E$2-1)*3,FALSE),"")</f>
        <v>85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378" s="72">
        <f t="shared" si="36"/>
        <v>-84.5</v>
      </c>
    </row>
    <row r="379" spans="1:50" ht="15" customHeight="1" x14ac:dyDescent="0.25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0.7</v>
      </c>
      <c r="M379" s="72">
        <v>1.6</v>
      </c>
      <c r="N379" s="72">
        <v>0</v>
      </c>
      <c r="O379" s="72">
        <v>0</v>
      </c>
      <c r="P379" s="72">
        <v>0</v>
      </c>
      <c r="Q379" s="72">
        <v>0</v>
      </c>
      <c r="R379" s="72">
        <v>0</v>
      </c>
      <c r="S379" s="72">
        <v>0</v>
      </c>
      <c r="T379" s="72">
        <v>0</v>
      </c>
      <c r="U379" s="72">
        <v>0</v>
      </c>
      <c r="V379" s="72">
        <v>0</v>
      </c>
      <c r="W379" s="72">
        <v>0</v>
      </c>
      <c r="X379" s="72">
        <v>0</v>
      </c>
      <c r="Y379" s="72">
        <v>0</v>
      </c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86"/>
      <c r="AP379" s="70">
        <f t="shared" si="31"/>
        <v>15</v>
      </c>
      <c r="AQ379" s="70">
        <f t="shared" si="32"/>
        <v>2.2999999999999998</v>
      </c>
      <c r="AR379" s="70">
        <f>IFERROR(VLOOKUP(A379,Climatologia_PP!A:U,9+Precipitacion!$E$2,FALSE),"")</f>
        <v>34.676923076923067</v>
      </c>
      <c r="AS379" s="70">
        <f t="shared" si="33"/>
        <v>6.6326530612244916</v>
      </c>
      <c r="AT379" s="70">
        <f t="shared" si="34"/>
        <v>46.425409429280407</v>
      </c>
      <c r="AU379" s="70">
        <f t="shared" si="35"/>
        <v>1.6</v>
      </c>
      <c r="AV379" s="70">
        <f>IFERROR(VLOOKUP(A379,Maximos!A:AQ,8+(Precipitacion!$E$2-1)*3,FALSE),"")</f>
        <v>37.700000000000003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379" s="72">
        <f t="shared" si="36"/>
        <v>-36.1</v>
      </c>
    </row>
    <row r="380" spans="1:50" ht="15" customHeight="1" x14ac:dyDescent="0.25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1.5</v>
      </c>
      <c r="M380" s="72">
        <v>2</v>
      </c>
      <c r="N380" s="72">
        <v>0</v>
      </c>
      <c r="O380" s="72">
        <v>0</v>
      </c>
      <c r="P380" s="72">
        <v>0</v>
      </c>
      <c r="Q380" s="72">
        <v>0</v>
      </c>
      <c r="R380" s="72">
        <v>0</v>
      </c>
      <c r="S380" s="72">
        <v>0</v>
      </c>
      <c r="T380" s="72">
        <v>0</v>
      </c>
      <c r="U380" s="72">
        <v>0</v>
      </c>
      <c r="V380" s="72">
        <v>0</v>
      </c>
      <c r="W380" s="72">
        <v>0</v>
      </c>
      <c r="X380" s="72">
        <v>0</v>
      </c>
      <c r="Y380" s="72">
        <v>0</v>
      </c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86"/>
      <c r="AP380" s="70">
        <f t="shared" si="31"/>
        <v>15</v>
      </c>
      <c r="AQ380" s="70">
        <f t="shared" si="32"/>
        <v>3.5</v>
      </c>
      <c r="AR380" s="70">
        <f>IFERROR(VLOOKUP(A380,Climatologia_PP!A:U,9+Precipitacion!$E$2,FALSE),"")</f>
        <v>77.514814814814798</v>
      </c>
      <c r="AS380" s="70">
        <f t="shared" si="33"/>
        <v>4.5152658989918306</v>
      </c>
      <c r="AT380" s="70">
        <f t="shared" si="34"/>
        <v>9.3315495245831173</v>
      </c>
      <c r="AU380" s="70">
        <f t="shared" si="35"/>
        <v>2</v>
      </c>
      <c r="AV380" s="70">
        <f>IFERROR(VLOOKUP(A380,Maximos!A:AQ,8+(Precipitacion!$E$2-1)*3,FALSE),"")</f>
        <v>104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80" s="72">
        <f t="shared" si="36"/>
        <v>-102</v>
      </c>
    </row>
    <row r="381" spans="1:50" ht="15" customHeight="1" x14ac:dyDescent="0.25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42.6</v>
      </c>
      <c r="L381" s="72">
        <v>73.400000000000006</v>
      </c>
      <c r="M381" s="72">
        <v>42.3</v>
      </c>
      <c r="N381" s="72">
        <v>10.4</v>
      </c>
      <c r="O381" s="72">
        <v>0.7</v>
      </c>
      <c r="P381" s="72">
        <v>4.5999999999999996</v>
      </c>
      <c r="Q381" s="72">
        <v>18.2</v>
      </c>
      <c r="R381" s="72">
        <v>36.1</v>
      </c>
      <c r="S381" s="72">
        <v>24.9</v>
      </c>
      <c r="T381" s="72">
        <v>3.1</v>
      </c>
      <c r="U381" s="72">
        <v>35.4</v>
      </c>
      <c r="V381" s="72">
        <v>12.4</v>
      </c>
      <c r="W381" s="72">
        <v>26.4</v>
      </c>
      <c r="X381" s="72">
        <v>7.4</v>
      </c>
      <c r="Y381" s="72">
        <v>1.7</v>
      </c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86"/>
      <c r="AP381" s="70">
        <f t="shared" si="31"/>
        <v>15</v>
      </c>
      <c r="AQ381" s="70">
        <f t="shared" si="32"/>
        <v>339.59999999999991</v>
      </c>
      <c r="AR381" s="70">
        <f>IFERROR(VLOOKUP(A381,Climatologia_PP!A:U,9+Precipitacion!$E$2,FALSE),"")</f>
        <v>493.1666666666668</v>
      </c>
      <c r="AS381" s="70">
        <f t="shared" si="33"/>
        <v>68.861101723555223</v>
      </c>
      <c r="AT381" s="70">
        <f t="shared" si="34"/>
        <v>142.31294356201414</v>
      </c>
      <c r="AU381" s="70">
        <f t="shared" si="35"/>
        <v>73.400000000000006</v>
      </c>
      <c r="AV381" s="70">
        <f>IFERROR(VLOOKUP(A381,Maximos!A:AQ,8+(Precipitacion!$E$2-1)*3,FALSE),"")</f>
        <v>145.69999999999999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381" s="72">
        <f t="shared" si="36"/>
        <v>-72.299999999999983</v>
      </c>
    </row>
    <row r="382" spans="1:50" ht="15" customHeight="1" x14ac:dyDescent="0.25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8</v>
      </c>
      <c r="L382" s="72">
        <v>9</v>
      </c>
      <c r="M382" s="72">
        <v>14</v>
      </c>
      <c r="N382" s="72">
        <v>4</v>
      </c>
      <c r="O382" s="72">
        <v>1</v>
      </c>
      <c r="P382" s="72">
        <v>2</v>
      </c>
      <c r="Q382" s="72">
        <v>1</v>
      </c>
      <c r="R382" s="72">
        <v>2</v>
      </c>
      <c r="S382" s="72">
        <v>4</v>
      </c>
      <c r="T382" s="72">
        <v>4</v>
      </c>
      <c r="U382" s="72">
        <v>28</v>
      </c>
      <c r="V382" s="72">
        <v>10</v>
      </c>
      <c r="W382" s="72">
        <v>4</v>
      </c>
      <c r="X382" s="72">
        <v>3</v>
      </c>
      <c r="Y382" s="72">
        <v>2</v>
      </c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86"/>
      <c r="AP382" s="70">
        <f t="shared" si="31"/>
        <v>15</v>
      </c>
      <c r="AQ382" s="70">
        <f t="shared" si="32"/>
        <v>96</v>
      </c>
      <c r="AR382" s="70">
        <f>IFERROR(VLOOKUP(A382,Climatologia_PP!A:U,9+Precipitacion!$E$2,FALSE),"")</f>
        <v>301.42592592592592</v>
      </c>
      <c r="AS382" s="70">
        <f t="shared" si="33"/>
        <v>31.848620753210049</v>
      </c>
      <c r="AT382" s="70">
        <f t="shared" si="34"/>
        <v>65.820482889967437</v>
      </c>
      <c r="AU382" s="70">
        <f t="shared" si="35"/>
        <v>28</v>
      </c>
      <c r="AV382" s="70">
        <f>IFERROR(VLOOKUP(A382,Maximos!A:AQ,8+(Precipitacion!$E$2-1)*3,FALSE),"")</f>
        <v>130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382" s="72">
        <f t="shared" si="36"/>
        <v>-102</v>
      </c>
    </row>
    <row r="383" spans="1:50" ht="15" customHeight="1" x14ac:dyDescent="0.25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>
        <v>0</v>
      </c>
      <c r="Q383" s="72">
        <v>0</v>
      </c>
      <c r="R383" s="72">
        <v>0</v>
      </c>
      <c r="S383" s="72">
        <v>0</v>
      </c>
      <c r="T383" s="72">
        <v>0</v>
      </c>
      <c r="U383" s="72">
        <v>0.2</v>
      </c>
      <c r="V383" s="72">
        <v>0</v>
      </c>
      <c r="W383" s="72">
        <v>0</v>
      </c>
      <c r="X383" s="72">
        <v>0</v>
      </c>
      <c r="Y383" s="72">
        <v>0</v>
      </c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86"/>
      <c r="AP383" s="70">
        <f t="shared" si="31"/>
        <v>15</v>
      </c>
      <c r="AQ383" s="70">
        <f t="shared" si="32"/>
        <v>0.2</v>
      </c>
      <c r="AR383" s="70">
        <f>IFERROR(VLOOKUP(A383,Climatologia_PP!A:U,9+Precipitacion!$E$2,FALSE),"")</f>
        <v>51.736666666666672</v>
      </c>
      <c r="AS383" s="70">
        <f t="shared" si="33"/>
        <v>0.38657303008826749</v>
      </c>
      <c r="AT383" s="70">
        <f t="shared" si="34"/>
        <v>16.837209677419352</v>
      </c>
      <c r="AU383" s="70">
        <f t="shared" si="35"/>
        <v>0.2</v>
      </c>
      <c r="AV383" s="70">
        <f>IFERROR(VLOOKUP(A383,Maximos!A:AQ,8+(Precipitacion!$E$2-1)*3,FALSE),"")</f>
        <v>49.4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383" s="72">
        <f t="shared" si="36"/>
        <v>-49.199999999999996</v>
      </c>
    </row>
    <row r="384" spans="1:50" ht="15" customHeight="1" x14ac:dyDescent="0.25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>
        <v>0</v>
      </c>
      <c r="S384" s="72">
        <v>0</v>
      </c>
      <c r="T384" s="72">
        <v>0</v>
      </c>
      <c r="U384" s="72">
        <v>0</v>
      </c>
      <c r="V384" s="72">
        <v>0</v>
      </c>
      <c r="W384" s="72">
        <v>0</v>
      </c>
      <c r="X384" s="72">
        <v>0</v>
      </c>
      <c r="Y384" s="72">
        <v>0</v>
      </c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86"/>
      <c r="AP384" s="70">
        <f t="shared" si="31"/>
        <v>15</v>
      </c>
      <c r="AQ384" s="70">
        <f t="shared" si="32"/>
        <v>0</v>
      </c>
      <c r="AR384" s="70">
        <f>IFERROR(VLOOKUP(A384,Climatologia_PP!A:U,9+Precipitacion!$E$2,FALSE),"")</f>
        <v>11.31851851851852</v>
      </c>
      <c r="AS384" s="70">
        <f t="shared" si="33"/>
        <v>0</v>
      </c>
      <c r="AT384" s="70">
        <f t="shared" si="34"/>
        <v>81.762580645161279</v>
      </c>
      <c r="AU384" s="70">
        <f t="shared" si="35"/>
        <v>0</v>
      </c>
      <c r="AV384" s="70">
        <f>IFERROR(VLOOKUP(A384,Maximos!A:AQ,8+(Precipitacion!$E$2-1)*3,FALSE),"")</f>
        <v>60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384" s="72">
        <f t="shared" si="36"/>
        <v>-60</v>
      </c>
    </row>
    <row r="385" spans="1:50" ht="15" customHeight="1" x14ac:dyDescent="0.25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0.7</v>
      </c>
      <c r="L385" s="72">
        <v>4</v>
      </c>
      <c r="M385" s="72">
        <v>0.7</v>
      </c>
      <c r="N385" s="72">
        <v>0</v>
      </c>
      <c r="O385" s="72">
        <v>0</v>
      </c>
      <c r="P385" s="72">
        <v>0</v>
      </c>
      <c r="Q385" s="72">
        <v>0</v>
      </c>
      <c r="R385" s="72">
        <v>0</v>
      </c>
      <c r="S385" s="72">
        <v>0</v>
      </c>
      <c r="T385" s="72">
        <v>0</v>
      </c>
      <c r="U385" s="72">
        <v>0</v>
      </c>
      <c r="V385" s="72">
        <v>0</v>
      </c>
      <c r="W385" s="72">
        <v>0</v>
      </c>
      <c r="X385" s="72">
        <v>0</v>
      </c>
      <c r="Y385" s="72">
        <v>0</v>
      </c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86"/>
      <c r="AP385" s="70">
        <f t="shared" si="31"/>
        <v>15</v>
      </c>
      <c r="AQ385" s="70">
        <f t="shared" si="32"/>
        <v>5.4</v>
      </c>
      <c r="AR385" s="70">
        <f>IFERROR(VLOOKUP(A385,Climatologia_PP!A:U,9+Precipitacion!$E$2,FALSE),"")</f>
        <v>33.082758620689653</v>
      </c>
      <c r="AS385" s="70">
        <f t="shared" si="33"/>
        <v>16.322701688555348</v>
      </c>
      <c r="AT385" s="70">
        <f t="shared" si="34"/>
        <v>52.094071190211352</v>
      </c>
      <c r="AU385" s="70">
        <f t="shared" si="35"/>
        <v>4</v>
      </c>
      <c r="AV385" s="70">
        <f>IFERROR(VLOOKUP(A385,Maximos!A:AQ,8+(Precipitacion!$E$2-1)*3,FALSE),"")</f>
        <v>36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385" s="72">
        <f t="shared" si="36"/>
        <v>-32</v>
      </c>
    </row>
    <row r="386" spans="1:50" ht="15" customHeight="1" x14ac:dyDescent="0.25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>
        <v>0</v>
      </c>
      <c r="S386" s="72">
        <v>0</v>
      </c>
      <c r="T386" s="72">
        <v>0</v>
      </c>
      <c r="U386" s="72">
        <v>0</v>
      </c>
      <c r="V386" s="72">
        <v>0</v>
      </c>
      <c r="W386" s="72">
        <v>0</v>
      </c>
      <c r="X386" s="72">
        <v>0</v>
      </c>
      <c r="Y386" s="72">
        <v>0</v>
      </c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86"/>
      <c r="AP386" s="70">
        <f t="shared" si="31"/>
        <v>15</v>
      </c>
      <c r="AQ386" s="70">
        <f t="shared" si="32"/>
        <v>0</v>
      </c>
      <c r="AR386" s="70">
        <f>IFERROR(VLOOKUP(A386,Climatologia_PP!A:U,9+Precipitacion!$E$2,FALSE),"")</f>
        <v>31.91333333333333</v>
      </c>
      <c r="AS386" s="70">
        <f t="shared" si="33"/>
        <v>0</v>
      </c>
      <c r="AT386" s="70">
        <f t="shared" si="34"/>
        <v>48.578354838709686</v>
      </c>
      <c r="AU386" s="70">
        <f t="shared" si="35"/>
        <v>0</v>
      </c>
      <c r="AV386" s="70">
        <f>IFERROR(VLOOKUP(A386,Maximos!A:AQ,8+(Precipitacion!$E$2-1)*3,FALSE),"")</f>
        <v>43.8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386" s="72">
        <f t="shared" si="36"/>
        <v>-43.8</v>
      </c>
    </row>
    <row r="387" spans="1:50" ht="15" customHeight="1" x14ac:dyDescent="0.25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>
        <v>0</v>
      </c>
      <c r="S387" s="72">
        <v>0</v>
      </c>
      <c r="T387" s="72">
        <v>0</v>
      </c>
      <c r="U387" s="72">
        <v>0</v>
      </c>
      <c r="V387" s="72">
        <v>0</v>
      </c>
      <c r="W387" s="72">
        <v>0</v>
      </c>
      <c r="X387" s="72">
        <v>0</v>
      </c>
      <c r="Y387" s="72">
        <v>0</v>
      </c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86"/>
      <c r="AP387" s="70">
        <f t="shared" si="31"/>
        <v>15</v>
      </c>
      <c r="AQ387" s="70">
        <f t="shared" si="32"/>
        <v>0</v>
      </c>
      <c r="AR387" s="70">
        <f>IFERROR(VLOOKUP(A387,Climatologia_PP!A:U,9+Precipitacion!$E$2,FALSE),"")</f>
        <v>20.176666666666669</v>
      </c>
      <c r="AS387" s="70">
        <f t="shared" si="33"/>
        <v>0</v>
      </c>
      <c r="AT387" s="70">
        <f t="shared" si="34"/>
        <v>67.489532258064514</v>
      </c>
      <c r="AU387" s="70">
        <f t="shared" si="35"/>
        <v>0</v>
      </c>
      <c r="AV387" s="70">
        <f>IFERROR(VLOOKUP(A387,Maximos!A:AQ,8+(Precipitacion!$E$2-1)*3,FALSE),"")</f>
        <v>50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23574</v>
      </c>
      <c r="AX387" s="72">
        <f t="shared" si="36"/>
        <v>-50</v>
      </c>
    </row>
    <row r="388" spans="1:50" ht="15" customHeight="1" x14ac:dyDescent="0.25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86"/>
      <c r="AP388" s="70">
        <f t="shared" si="31"/>
        <v>0</v>
      </c>
      <c r="AQ388" s="70" t="str">
        <f t="shared" si="32"/>
        <v/>
      </c>
      <c r="AR388" s="70">
        <f>IFERROR(VLOOKUP(A388,Climatologia_PP!A:U,9+Precipitacion!$E$2,FALSE),"")</f>
        <v>266.80357142857139</v>
      </c>
      <c r="AS388" s="70" t="str">
        <f t="shared" si="33"/>
        <v/>
      </c>
      <c r="AT388" s="70" t="str">
        <f t="shared" si="34"/>
        <v/>
      </c>
      <c r="AU388" s="70" t="str">
        <f t="shared" si="35"/>
        <v/>
      </c>
      <c r="AV388" s="70">
        <f>IFERROR(VLOOKUP(A388,Maximos!A:AQ,8+(Precipitacion!$E$2-1)*3,FALSE),"")</f>
        <v>73.5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388" s="72" t="str">
        <f t="shared" si="36"/>
        <v>NA</v>
      </c>
    </row>
    <row r="389" spans="1:50" ht="15" customHeight="1" x14ac:dyDescent="0.25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8.6</v>
      </c>
      <c r="L389" s="72">
        <v>23.5</v>
      </c>
      <c r="M389" s="72">
        <v>11.4</v>
      </c>
      <c r="N389" s="72">
        <v>0</v>
      </c>
      <c r="O389" s="72">
        <v>0</v>
      </c>
      <c r="P389" s="72">
        <v>10.8</v>
      </c>
      <c r="Q389" s="72">
        <v>31</v>
      </c>
      <c r="R389" s="72">
        <v>18.3</v>
      </c>
      <c r="S389" s="72">
        <v>0</v>
      </c>
      <c r="T389" s="72">
        <v>0</v>
      </c>
      <c r="U389" s="72">
        <v>27.9</v>
      </c>
      <c r="V389" s="72">
        <v>0</v>
      </c>
      <c r="W389" s="72">
        <v>6.8</v>
      </c>
      <c r="X389" s="72">
        <v>14.5</v>
      </c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86"/>
      <c r="AP389" s="70">
        <f t="shared" ref="AP389:AP452" si="37">COUNTIF(K389:AO389,"&gt;=0")</f>
        <v>14</v>
      </c>
      <c r="AQ389" s="70">
        <f t="shared" ref="AQ389:AQ452" si="38">IF(AP389&gt;0,SUM(K389:AO389),"")</f>
        <v>152.80000000000001</v>
      </c>
      <c r="AR389" s="70">
        <f>IFERROR(VLOOKUP(A389,Climatologia_PP!A:U,9+Precipitacion!$E$2,FALSE),"")</f>
        <v>302.67916666666662</v>
      </c>
      <c r="AS389" s="70">
        <f t="shared" ref="AS389:AS452" si="39">IFERROR((AQ389/AR389)*100,"")</f>
        <v>50.482496592927063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111.78267102719565</v>
      </c>
      <c r="AU389" s="70">
        <f t="shared" ref="AU389:AU452" si="41">IF(AP389&gt;0,MAX(K389:AO389),"")</f>
        <v>31</v>
      </c>
      <c r="AV389" s="70">
        <f>IFERROR(VLOOKUP(A389,Maximos!A:AQ,8+(Precipitacion!$E$2-1)*3,FALSE),"")</f>
        <v>127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27958</v>
      </c>
      <c r="AX389" s="72">
        <f t="shared" ref="AX389:AX452" si="42">IFERROR(AU389-AV389,"NA")</f>
        <v>-96</v>
      </c>
    </row>
    <row r="390" spans="1:50" ht="15" customHeight="1" x14ac:dyDescent="0.25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7</v>
      </c>
      <c r="L390" s="72">
        <v>5</v>
      </c>
      <c r="M390" s="72">
        <v>0</v>
      </c>
      <c r="N390" s="72">
        <v>2</v>
      </c>
      <c r="O390" s="72">
        <v>0</v>
      </c>
      <c r="P390" s="72">
        <v>6</v>
      </c>
      <c r="Q390" s="72">
        <v>10</v>
      </c>
      <c r="R390" s="72">
        <v>15</v>
      </c>
      <c r="S390" s="72">
        <v>2</v>
      </c>
      <c r="T390" s="72">
        <v>4</v>
      </c>
      <c r="U390" s="72">
        <v>6</v>
      </c>
      <c r="V390" s="72">
        <v>29</v>
      </c>
      <c r="W390" s="72">
        <v>3</v>
      </c>
      <c r="X390" s="72">
        <v>0</v>
      </c>
      <c r="Y390" s="72">
        <v>0</v>
      </c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86"/>
      <c r="AP390" s="70">
        <f t="shared" si="37"/>
        <v>15</v>
      </c>
      <c r="AQ390" s="70">
        <f t="shared" si="38"/>
        <v>89</v>
      </c>
      <c r="AR390" s="70">
        <f>IFERROR(VLOOKUP(A390,Climatologia_PP!A:U,9+Precipitacion!$E$2,FALSE),"")</f>
        <v>294.44230769230768</v>
      </c>
      <c r="AS390" s="70">
        <f t="shared" si="39"/>
        <v>30.226634445823265</v>
      </c>
      <c r="AT390" s="70">
        <f t="shared" si="40"/>
        <v>62.468377854701416</v>
      </c>
      <c r="AU390" s="70">
        <f t="shared" si="41"/>
        <v>29</v>
      </c>
      <c r="AV390" s="70">
        <f>IFERROR(VLOOKUP(A390,Maximos!A:AQ,8+(Precipitacion!$E$2-1)*3,FALSE),"")</f>
        <v>246.5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39269</v>
      </c>
      <c r="AX390" s="72">
        <f t="shared" si="42"/>
        <v>-217.5</v>
      </c>
    </row>
    <row r="391" spans="1:50" ht="15" customHeight="1" x14ac:dyDescent="0.25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51</v>
      </c>
      <c r="L391" s="72">
        <v>67</v>
      </c>
      <c r="M391" s="72">
        <v>29</v>
      </c>
      <c r="N391" s="72">
        <v>4</v>
      </c>
      <c r="O391" s="72">
        <v>0</v>
      </c>
      <c r="P391" s="72">
        <v>0</v>
      </c>
      <c r="Q391" s="72">
        <v>31</v>
      </c>
      <c r="R391" s="72">
        <v>0</v>
      </c>
      <c r="S391" s="72">
        <v>0</v>
      </c>
      <c r="T391" s="72">
        <v>0</v>
      </c>
      <c r="U391" s="72">
        <v>0</v>
      </c>
      <c r="V391" s="72">
        <v>0</v>
      </c>
      <c r="W391" s="72">
        <v>11</v>
      </c>
      <c r="X391" s="72">
        <v>0</v>
      </c>
      <c r="Y391" s="72">
        <v>0</v>
      </c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86"/>
      <c r="AP391" s="70">
        <f t="shared" si="37"/>
        <v>15</v>
      </c>
      <c r="AQ391" s="70">
        <f t="shared" si="38"/>
        <v>193</v>
      </c>
      <c r="AR391" s="70">
        <f>IFERROR(VLOOKUP(A391,Climatologia_PP!A:U,9+Precipitacion!$E$2,FALSE),"")</f>
        <v>319.95666666666659</v>
      </c>
      <c r="AS391" s="70">
        <f t="shared" si="39"/>
        <v>60.320668423849078</v>
      </c>
      <c r="AT391" s="70">
        <f t="shared" si="40"/>
        <v>124.66271474262143</v>
      </c>
      <c r="AU391" s="70">
        <f t="shared" si="41"/>
        <v>67</v>
      </c>
      <c r="AV391" s="70">
        <f>IFERROR(VLOOKUP(A391,Maximos!A:AQ,8+(Precipitacion!$E$2-1)*3,FALSE),"")</f>
        <v>126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391" s="72">
        <f t="shared" si="42"/>
        <v>-59</v>
      </c>
    </row>
    <row r="392" spans="1:50" ht="15" customHeight="1" x14ac:dyDescent="0.25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>
        <v>13</v>
      </c>
      <c r="L392" s="72">
        <v>5</v>
      </c>
      <c r="M392" s="72">
        <v>8</v>
      </c>
      <c r="N392" s="72">
        <v>0</v>
      </c>
      <c r="O392" s="72">
        <v>0</v>
      </c>
      <c r="P392" s="72">
        <v>0</v>
      </c>
      <c r="Q392" s="72">
        <v>25</v>
      </c>
      <c r="R392" s="72">
        <v>3</v>
      </c>
      <c r="S392" s="72">
        <v>0</v>
      </c>
      <c r="T392" s="72">
        <v>0</v>
      </c>
      <c r="U392" s="72"/>
      <c r="V392" s="72"/>
      <c r="W392" s="72">
        <v>0</v>
      </c>
      <c r="X392" s="72">
        <v>0</v>
      </c>
      <c r="Y392" s="72">
        <v>38</v>
      </c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86"/>
      <c r="AP392" s="70">
        <f t="shared" si="37"/>
        <v>13</v>
      </c>
      <c r="AQ392" s="70">
        <f t="shared" si="38"/>
        <v>92</v>
      </c>
      <c r="AR392" s="70">
        <f>IFERROR(VLOOKUP(A392,Climatologia_PP!A:U,9+Precipitacion!$E$2,FALSE),"")</f>
        <v>485.26153846153841</v>
      </c>
      <c r="AS392" s="70">
        <f t="shared" si="39"/>
        <v>18.958848519434408</v>
      </c>
      <c r="AT392" s="70">
        <f t="shared" si="40"/>
        <v>45.20956185403589</v>
      </c>
      <c r="AU392" s="70">
        <f t="shared" si="41"/>
        <v>38</v>
      </c>
      <c r="AV392" s="70">
        <f>IFERROR(VLOOKUP(A392,Maximos!A:AQ,8+(Precipitacion!$E$2-1)*3,FALSE),"")</f>
        <v>328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44747</v>
      </c>
      <c r="AX392" s="72">
        <f t="shared" si="42"/>
        <v>-290</v>
      </c>
    </row>
    <row r="393" spans="1:50" ht="15" customHeight="1" x14ac:dyDescent="0.25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58</v>
      </c>
      <c r="L393" s="72">
        <v>19</v>
      </c>
      <c r="M393" s="72">
        <v>24</v>
      </c>
      <c r="N393" s="72">
        <v>0</v>
      </c>
      <c r="O393" s="72">
        <v>0</v>
      </c>
      <c r="P393" s="72">
        <v>16</v>
      </c>
      <c r="Q393" s="72">
        <v>9</v>
      </c>
      <c r="R393" s="72">
        <v>12</v>
      </c>
      <c r="S393" s="72">
        <v>0</v>
      </c>
      <c r="T393" s="72">
        <v>8</v>
      </c>
      <c r="U393" s="72">
        <v>9</v>
      </c>
      <c r="V393" s="72">
        <v>0</v>
      </c>
      <c r="W393" s="72">
        <v>3</v>
      </c>
      <c r="X393" s="72">
        <v>16</v>
      </c>
      <c r="Y393" s="72">
        <v>0</v>
      </c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86"/>
      <c r="AP393" s="70">
        <f t="shared" si="37"/>
        <v>15</v>
      </c>
      <c r="AQ393" s="70">
        <f t="shared" si="38"/>
        <v>174</v>
      </c>
      <c r="AR393" s="70">
        <f>IFERROR(VLOOKUP(A393,Climatologia_PP!A:U,9+Precipitacion!$E$2,FALSE),"")</f>
        <v>303.67142857142858</v>
      </c>
      <c r="AS393" s="70">
        <f t="shared" si="39"/>
        <v>57.298772169167798</v>
      </c>
      <c r="AT393" s="70">
        <f t="shared" si="40"/>
        <v>118.4174624829468</v>
      </c>
      <c r="AU393" s="70">
        <f t="shared" si="41"/>
        <v>58</v>
      </c>
      <c r="AV393" s="70">
        <f>IFERROR(VLOOKUP(A393,Maximos!A:AQ,8+(Precipitacion!$E$2-1)*3,FALSE),"")</f>
        <v>140.69999999999999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30517</v>
      </c>
      <c r="AX393" s="72">
        <f t="shared" si="42"/>
        <v>-82.699999999999989</v>
      </c>
    </row>
    <row r="394" spans="1:50" ht="15" customHeight="1" x14ac:dyDescent="0.25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86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431.56923076923073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136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45841</v>
      </c>
      <c r="AX394" s="72" t="str">
        <f t="shared" si="42"/>
        <v>NA</v>
      </c>
    </row>
    <row r="395" spans="1:50" ht="15" customHeight="1" x14ac:dyDescent="0.25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4</v>
      </c>
      <c r="L395" s="72">
        <v>2.5</v>
      </c>
      <c r="M395" s="72">
        <v>3</v>
      </c>
      <c r="N395" s="72">
        <v>0</v>
      </c>
      <c r="O395" s="72">
        <v>0</v>
      </c>
      <c r="P395" s="72">
        <v>2.2000000000000002</v>
      </c>
      <c r="Q395" s="72">
        <v>0</v>
      </c>
      <c r="R395" s="72">
        <v>0</v>
      </c>
      <c r="S395" s="72">
        <v>0</v>
      </c>
      <c r="T395" s="72">
        <v>2.5</v>
      </c>
      <c r="U395" s="72">
        <v>2.1</v>
      </c>
      <c r="V395" s="72">
        <v>4</v>
      </c>
      <c r="W395" s="72">
        <v>0.8</v>
      </c>
      <c r="X395" s="72">
        <v>0</v>
      </c>
      <c r="Y395" s="72">
        <v>0</v>
      </c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86"/>
      <c r="AP395" s="70">
        <f t="shared" si="37"/>
        <v>15</v>
      </c>
      <c r="AQ395" s="70">
        <f t="shared" si="38"/>
        <v>21.1</v>
      </c>
      <c r="AR395" s="70">
        <f>IFERROR(VLOOKUP(A395,Climatologia_PP!A:U,9+Precipitacion!$E$2,FALSE),"")</f>
        <v>52.485714285714288</v>
      </c>
      <c r="AS395" s="70">
        <f t="shared" si="39"/>
        <v>40.201415351115948</v>
      </c>
      <c r="AT395" s="70">
        <f t="shared" si="40"/>
        <v>83.082925058972961</v>
      </c>
      <c r="AU395" s="70">
        <f t="shared" si="41"/>
        <v>4</v>
      </c>
      <c r="AV395" s="70">
        <f>IFERROR(VLOOKUP(A395,Maximos!A:AQ,8+(Precipitacion!$E$2-1)*3,FALSE),"")</f>
        <v>49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395" s="72">
        <f t="shared" si="42"/>
        <v>-45</v>
      </c>
    </row>
    <row r="396" spans="1:50" ht="15" customHeight="1" x14ac:dyDescent="0.25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3.5</v>
      </c>
      <c r="L396" s="72">
        <v>8.4</v>
      </c>
      <c r="M396" s="72">
        <v>0.5</v>
      </c>
      <c r="N396" s="72">
        <v>0</v>
      </c>
      <c r="O396" s="72">
        <v>0</v>
      </c>
      <c r="P396" s="72">
        <v>3.9</v>
      </c>
      <c r="Q396" s="72">
        <v>0.8</v>
      </c>
      <c r="R396" s="72">
        <v>0</v>
      </c>
      <c r="S396" s="72">
        <v>2.5</v>
      </c>
      <c r="T396" s="72">
        <v>1.9</v>
      </c>
      <c r="U396" s="72">
        <v>2.1</v>
      </c>
      <c r="V396" s="72">
        <v>2</v>
      </c>
      <c r="W396" s="72"/>
      <c r="X396" s="72">
        <v>0</v>
      </c>
      <c r="Y396" s="72">
        <v>0</v>
      </c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86"/>
      <c r="AP396" s="70">
        <f t="shared" si="37"/>
        <v>14</v>
      </c>
      <c r="AQ396" s="70">
        <f t="shared" si="38"/>
        <v>25.6</v>
      </c>
      <c r="AR396" s="70">
        <f>IFERROR(VLOOKUP(A396,Climatologia_PP!A:U,9+Precipitacion!$E$2,FALSE),"")</f>
        <v>74.512</v>
      </c>
      <c r="AS396" s="70">
        <f t="shared" si="39"/>
        <v>34.356882112948249</v>
      </c>
      <c r="AT396" s="70">
        <f t="shared" si="40"/>
        <v>76.075953250099687</v>
      </c>
      <c r="AU396" s="70">
        <f t="shared" si="41"/>
        <v>8.4</v>
      </c>
      <c r="AV396" s="70">
        <f>IFERROR(VLOOKUP(A396,Maximos!A:AQ,8+(Precipitacion!$E$2-1)*3,FALSE),"")</f>
        <v>36.200000000000003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96" s="72">
        <f t="shared" si="42"/>
        <v>-27.800000000000004</v>
      </c>
    </row>
    <row r="397" spans="1:50" ht="15" customHeight="1" x14ac:dyDescent="0.25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15</v>
      </c>
      <c r="L397" s="72">
        <v>16.7</v>
      </c>
      <c r="M397" s="72">
        <v>11</v>
      </c>
      <c r="N397" s="72">
        <v>0.8</v>
      </c>
      <c r="O397" s="72">
        <v>0.5</v>
      </c>
      <c r="P397" s="72">
        <v>34.6</v>
      </c>
      <c r="Q397" s="72">
        <v>15</v>
      </c>
      <c r="R397" s="72">
        <v>4.5999999999999996</v>
      </c>
      <c r="S397" s="72">
        <v>7.1</v>
      </c>
      <c r="T397" s="72">
        <v>0.9</v>
      </c>
      <c r="U397" s="72">
        <v>57.5</v>
      </c>
      <c r="V397" s="72">
        <v>0</v>
      </c>
      <c r="W397" s="72">
        <v>24.5</v>
      </c>
      <c r="X397" s="72">
        <v>0</v>
      </c>
      <c r="Y397" s="72">
        <v>13.9</v>
      </c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86"/>
      <c r="AP397" s="70">
        <f t="shared" si="37"/>
        <v>15</v>
      </c>
      <c r="AQ397" s="70">
        <f t="shared" si="38"/>
        <v>202.1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57.5</v>
      </c>
      <c r="AV397" s="70">
        <f>IFERROR(VLOOKUP(A397,Maximos!A:AQ,8+(Precipitacion!$E$2-1)*3,FALSE),"")</f>
        <v>113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33795</v>
      </c>
      <c r="AX397" s="72">
        <f t="shared" si="42"/>
        <v>-55.5</v>
      </c>
    </row>
    <row r="398" spans="1:50" ht="15" customHeight="1" x14ac:dyDescent="0.25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5.2</v>
      </c>
      <c r="L398" s="72">
        <v>9.5</v>
      </c>
      <c r="M398" s="72">
        <v>0.8</v>
      </c>
      <c r="N398" s="72">
        <v>0</v>
      </c>
      <c r="O398" s="72">
        <v>0</v>
      </c>
      <c r="P398" s="72">
        <v>0</v>
      </c>
      <c r="Q398" s="72">
        <v>0</v>
      </c>
      <c r="R398" s="72">
        <v>0</v>
      </c>
      <c r="S398" s="72"/>
      <c r="T398" s="72"/>
      <c r="U398" s="72">
        <v>2.2999999999999998</v>
      </c>
      <c r="V398" s="72">
        <v>1.2</v>
      </c>
      <c r="W398" s="72">
        <v>2.4</v>
      </c>
      <c r="X398" s="72">
        <v>0.7</v>
      </c>
      <c r="Y398" s="72">
        <v>0</v>
      </c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86"/>
      <c r="AP398" s="70">
        <f t="shared" si="37"/>
        <v>13</v>
      </c>
      <c r="AQ398" s="70">
        <f t="shared" si="38"/>
        <v>22.099999999999998</v>
      </c>
      <c r="AR398" s="70">
        <f>IFERROR(VLOOKUP(A398,Climatologia_PP!A:U,9+Precipitacion!$E$2,FALSE),"")</f>
        <v>82.836666666666673</v>
      </c>
      <c r="AS398" s="70">
        <f t="shared" si="39"/>
        <v>26.679006881010821</v>
      </c>
      <c r="AT398" s="70">
        <f t="shared" si="40"/>
        <v>63.619170254718099</v>
      </c>
      <c r="AU398" s="70">
        <f t="shared" si="41"/>
        <v>9.5</v>
      </c>
      <c r="AV398" s="70">
        <f>IFERROR(VLOOKUP(A398,Maximos!A:AQ,8+(Precipitacion!$E$2-1)*3,FALSE),"")</f>
        <v>90.8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398" s="72">
        <f t="shared" si="42"/>
        <v>-81.3</v>
      </c>
    </row>
    <row r="399" spans="1:50" ht="15" customHeight="1" x14ac:dyDescent="0.25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4.5</v>
      </c>
      <c r="L399" s="72">
        <v>6.3</v>
      </c>
      <c r="M399" s="72">
        <v>3.6</v>
      </c>
      <c r="N399" s="72">
        <v>0</v>
      </c>
      <c r="O399" s="72">
        <v>0</v>
      </c>
      <c r="P399" s="72">
        <v>0</v>
      </c>
      <c r="Q399" s="72">
        <v>1</v>
      </c>
      <c r="R399" s="72">
        <v>0.6</v>
      </c>
      <c r="S399" s="72">
        <v>1.1000000000000001</v>
      </c>
      <c r="T399" s="72">
        <v>0</v>
      </c>
      <c r="U399" s="72">
        <v>1.5</v>
      </c>
      <c r="V399" s="72">
        <v>0.5</v>
      </c>
      <c r="W399" s="72">
        <v>0.8</v>
      </c>
      <c r="X399" s="72">
        <v>0</v>
      </c>
      <c r="Y399" s="72">
        <v>0</v>
      </c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86"/>
      <c r="AP399" s="70">
        <f t="shared" si="37"/>
        <v>15</v>
      </c>
      <c r="AQ399" s="70">
        <f t="shared" si="38"/>
        <v>19.900000000000002</v>
      </c>
      <c r="AR399" s="70">
        <f>IFERROR(VLOOKUP(A399,Climatologia_PP!A:U,9+Precipitacion!$E$2,FALSE),"")</f>
        <v>56.91724137931034</v>
      </c>
      <c r="AS399" s="70">
        <f t="shared" si="39"/>
        <v>34.963043741669701</v>
      </c>
      <c r="AT399" s="70">
        <f t="shared" si="40"/>
        <v>72.25695706611738</v>
      </c>
      <c r="AU399" s="70">
        <f t="shared" si="41"/>
        <v>6.3</v>
      </c>
      <c r="AV399" s="70">
        <f>IFERROR(VLOOKUP(A399,Maximos!A:AQ,8+(Precipitacion!$E$2-1)*3,FALSE),"")</f>
        <v>70.400000000000006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36708</v>
      </c>
      <c r="AX399" s="72">
        <f t="shared" si="42"/>
        <v>-64.100000000000009</v>
      </c>
    </row>
    <row r="400" spans="1:50" ht="15" customHeight="1" x14ac:dyDescent="0.25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53.4</v>
      </c>
      <c r="L400" s="72">
        <v>59.6</v>
      </c>
      <c r="M400" s="72">
        <v>76.400000000000006</v>
      </c>
      <c r="N400" s="72">
        <v>21.8</v>
      </c>
      <c r="O400" s="72">
        <v>5.2</v>
      </c>
      <c r="P400" s="72">
        <v>13.9</v>
      </c>
      <c r="Q400" s="72">
        <v>27.1</v>
      </c>
      <c r="R400" s="72">
        <v>50.7</v>
      </c>
      <c r="S400" s="72">
        <v>49.5</v>
      </c>
      <c r="T400" s="72">
        <v>21.8</v>
      </c>
      <c r="U400" s="72">
        <v>36.700000000000003</v>
      </c>
      <c r="V400" s="72">
        <v>28.7</v>
      </c>
      <c r="W400" s="72">
        <v>47.3</v>
      </c>
      <c r="X400" s="72">
        <v>16.3</v>
      </c>
      <c r="Y400" s="72">
        <v>29.2</v>
      </c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86"/>
      <c r="AP400" s="70">
        <f t="shared" si="37"/>
        <v>15</v>
      </c>
      <c r="AQ400" s="70">
        <f t="shared" si="38"/>
        <v>537.6</v>
      </c>
      <c r="AR400" s="70">
        <f>IFERROR(VLOOKUP(A400,Climatologia_PP!A:U,9+Precipitacion!$E$2,FALSE),"")</f>
        <v>726.38666666666654</v>
      </c>
      <c r="AS400" s="70">
        <f t="shared" si="39"/>
        <v>74.010169055966529</v>
      </c>
      <c r="AT400" s="70">
        <f t="shared" si="40"/>
        <v>152.95434938233086</v>
      </c>
      <c r="AU400" s="70">
        <f t="shared" si="41"/>
        <v>76.400000000000006</v>
      </c>
      <c r="AV400" s="70">
        <f>IFERROR(VLOOKUP(A400,Maximos!A:AQ,8+(Precipitacion!$E$2-1)*3,FALSE),"")</f>
        <v>151.1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400" s="72">
        <f t="shared" si="42"/>
        <v>-74.699999999999989</v>
      </c>
    </row>
    <row r="401" spans="1:50" ht="15" customHeight="1" x14ac:dyDescent="0.25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4</v>
      </c>
      <c r="L401" s="72">
        <v>6.9</v>
      </c>
      <c r="M401" s="72">
        <v>31.5</v>
      </c>
      <c r="N401" s="72">
        <v>3.9</v>
      </c>
      <c r="O401" s="72">
        <v>0</v>
      </c>
      <c r="P401" s="72">
        <v>1.7</v>
      </c>
      <c r="Q401" s="72">
        <v>0</v>
      </c>
      <c r="R401" s="72">
        <v>5</v>
      </c>
      <c r="S401" s="72">
        <v>15.5</v>
      </c>
      <c r="T401" s="72">
        <v>4.2</v>
      </c>
      <c r="U401" s="72">
        <v>8</v>
      </c>
      <c r="V401" s="72">
        <v>6.4</v>
      </c>
      <c r="W401" s="72">
        <v>8.3000000000000007</v>
      </c>
      <c r="X401" s="72">
        <v>0.6</v>
      </c>
      <c r="Y401" s="72">
        <v>0</v>
      </c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86"/>
      <c r="AP401" s="70">
        <f t="shared" si="37"/>
        <v>15</v>
      </c>
      <c r="AQ401" s="70">
        <f t="shared" si="38"/>
        <v>96</v>
      </c>
      <c r="AR401" s="70">
        <f>IFERROR(VLOOKUP(A401,Climatologia_PP!A:U,9+Precipitacion!$E$2,FALSE),"")</f>
        <v>147.51666666666671</v>
      </c>
      <c r="AS401" s="70">
        <f t="shared" si="39"/>
        <v>65.077392385041222</v>
      </c>
      <c r="AT401" s="70">
        <f t="shared" si="40"/>
        <v>134.49327759575186</v>
      </c>
      <c r="AU401" s="70">
        <f t="shared" si="41"/>
        <v>31.5</v>
      </c>
      <c r="AV401" s="70">
        <f>IFERROR(VLOOKUP(A401,Maximos!A:AQ,8+(Precipitacion!$E$2-1)*3,FALSE),"")</f>
        <v>45.6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33065</v>
      </c>
      <c r="AX401" s="72">
        <f t="shared" si="42"/>
        <v>-14.100000000000001</v>
      </c>
    </row>
    <row r="402" spans="1:50" ht="15" customHeight="1" x14ac:dyDescent="0.25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13</v>
      </c>
      <c r="L402" s="72">
        <v>20</v>
      </c>
      <c r="M402" s="72">
        <v>18</v>
      </c>
      <c r="N402" s="72">
        <v>9</v>
      </c>
      <c r="O402" s="72">
        <v>3</v>
      </c>
      <c r="P402" s="72">
        <v>0</v>
      </c>
      <c r="Q402" s="72">
        <v>3</v>
      </c>
      <c r="R402" s="72">
        <v>1</v>
      </c>
      <c r="S402" s="72">
        <v>20</v>
      </c>
      <c r="T402" s="72">
        <v>10</v>
      </c>
      <c r="U402" s="72">
        <v>20</v>
      </c>
      <c r="V402" s="72">
        <v>11</v>
      </c>
      <c r="W402" s="72">
        <v>15</v>
      </c>
      <c r="X402" s="72">
        <v>4</v>
      </c>
      <c r="Y402" s="72">
        <v>0</v>
      </c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86"/>
      <c r="AP402" s="70">
        <f t="shared" si="37"/>
        <v>15</v>
      </c>
      <c r="AQ402" s="70">
        <f t="shared" si="38"/>
        <v>147</v>
      </c>
      <c r="AR402" s="70">
        <f>IFERROR(VLOOKUP(A402,Climatologia_PP!A:U,9+Precipitacion!$E$2,FALSE),"")</f>
        <v>291.6035714285714</v>
      </c>
      <c r="AS402" s="70">
        <f t="shared" si="39"/>
        <v>50.410905216230454</v>
      </c>
      <c r="AT402" s="70">
        <f t="shared" si="40"/>
        <v>104.18253744687628</v>
      </c>
      <c r="AU402" s="70">
        <f t="shared" si="41"/>
        <v>20</v>
      </c>
      <c r="AV402" s="70">
        <f>IFERROR(VLOOKUP(A402,Maximos!A:AQ,8+(Precipitacion!$E$2-1)*3,FALSE),"")</f>
        <v>193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27217</v>
      </c>
      <c r="AX402" s="72">
        <f t="shared" si="42"/>
        <v>-173</v>
      </c>
    </row>
    <row r="403" spans="1:50" ht="15" customHeight="1" x14ac:dyDescent="0.25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86"/>
      <c r="AP403" s="70">
        <f t="shared" si="37"/>
        <v>0</v>
      </c>
      <c r="AQ403" s="70" t="str">
        <f t="shared" si="38"/>
        <v/>
      </c>
      <c r="AR403" s="70">
        <f>IFERROR(VLOOKUP(A403,Climatologia_PP!A:U,9+Precipitacion!$E$2,FALSE),"")</f>
        <v>30.170370370370371</v>
      </c>
      <c r="AS403" s="70" t="str">
        <f t="shared" si="39"/>
        <v/>
      </c>
      <c r="AT403" s="70" t="str">
        <f t="shared" si="40"/>
        <v/>
      </c>
      <c r="AU403" s="70" t="str">
        <f t="shared" si="41"/>
        <v/>
      </c>
      <c r="AV403" s="70">
        <f>IFERROR(VLOOKUP(A403,Maximos!A:AQ,8+(Precipitacion!$E$2-1)*3,FALSE),"")</f>
        <v>43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403" s="72" t="str">
        <f t="shared" si="42"/>
        <v>NA</v>
      </c>
    </row>
    <row r="404" spans="1:50" ht="15" customHeight="1" x14ac:dyDescent="0.25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8</v>
      </c>
      <c r="L404" s="72">
        <v>15.8</v>
      </c>
      <c r="M404" s="72">
        <v>24.8</v>
      </c>
      <c r="N404" s="72">
        <v>4.4000000000000004</v>
      </c>
      <c r="O404" s="72">
        <v>0</v>
      </c>
      <c r="P404" s="72">
        <v>0.5</v>
      </c>
      <c r="Q404" s="72">
        <v>0</v>
      </c>
      <c r="R404" s="72">
        <v>3.5</v>
      </c>
      <c r="S404" s="72">
        <v>12.3</v>
      </c>
      <c r="T404" s="72">
        <v>2.2000000000000002</v>
      </c>
      <c r="U404" s="72">
        <v>6.6</v>
      </c>
      <c r="V404" s="72">
        <v>4</v>
      </c>
      <c r="W404" s="72">
        <v>7.6</v>
      </c>
      <c r="X404" s="72">
        <v>0.5</v>
      </c>
      <c r="Y404" s="72">
        <v>0.2</v>
      </c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86"/>
      <c r="AP404" s="70">
        <f t="shared" si="37"/>
        <v>15</v>
      </c>
      <c r="AQ404" s="70">
        <f t="shared" si="38"/>
        <v>90.399999999999991</v>
      </c>
      <c r="AR404" s="70">
        <f>IFERROR(VLOOKUP(A404,Climatologia_PP!A:U,9+Precipitacion!$E$2,FALSE),"")</f>
        <v>142.98791666666671</v>
      </c>
      <c r="AS404" s="70">
        <f t="shared" si="39"/>
        <v>63.222125412695107</v>
      </c>
      <c r="AT404" s="70">
        <f t="shared" si="40"/>
        <v>130.65905918623656</v>
      </c>
      <c r="AU404" s="70">
        <f t="shared" si="41"/>
        <v>24.8</v>
      </c>
      <c r="AV404" s="70">
        <f>IFERROR(VLOOKUP(A404,Maximos!A:AQ,8+(Precipitacion!$E$2-1)*3,FALSE),"")</f>
        <v>36.5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04" s="72">
        <f t="shared" si="42"/>
        <v>-11.7</v>
      </c>
    </row>
    <row r="405" spans="1:50" ht="15" customHeight="1" x14ac:dyDescent="0.25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2.7</v>
      </c>
      <c r="L405" s="72">
        <v>0.5</v>
      </c>
      <c r="M405" s="72">
        <v>1.2</v>
      </c>
      <c r="N405" s="72">
        <v>0</v>
      </c>
      <c r="O405" s="72">
        <v>0</v>
      </c>
      <c r="P405" s="72">
        <v>0.3</v>
      </c>
      <c r="Q405" s="72">
        <v>0.9</v>
      </c>
      <c r="R405" s="72">
        <v>0</v>
      </c>
      <c r="S405" s="72">
        <v>0.4</v>
      </c>
      <c r="T405" s="72">
        <v>0.6</v>
      </c>
      <c r="U405" s="72">
        <v>1.6</v>
      </c>
      <c r="V405" s="72">
        <v>0.3</v>
      </c>
      <c r="W405" s="72">
        <v>0.5</v>
      </c>
      <c r="X405" s="72">
        <v>0</v>
      </c>
      <c r="Y405" s="72">
        <v>0</v>
      </c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86"/>
      <c r="AP405" s="70">
        <f t="shared" si="37"/>
        <v>15</v>
      </c>
      <c r="AQ405" s="70">
        <f t="shared" si="38"/>
        <v>9.0000000000000018</v>
      </c>
      <c r="AR405" s="70">
        <f>IFERROR(VLOOKUP(A405,Climatologia_PP!A:U,9+Precipitacion!$E$2,FALSE),"")</f>
        <v>35.368868279958328</v>
      </c>
      <c r="AS405" s="70">
        <f t="shared" si="39"/>
        <v>25.446106809981895</v>
      </c>
      <c r="AT405" s="70">
        <f t="shared" si="40"/>
        <v>52.588620740629246</v>
      </c>
      <c r="AU405" s="70">
        <f t="shared" si="41"/>
        <v>2.7</v>
      </c>
      <c r="AV405" s="70">
        <f>IFERROR(VLOOKUP(A405,Maximos!A:AQ,8+(Precipitacion!$E$2-1)*3,FALSE),"")</f>
        <v>49.3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38901</v>
      </c>
      <c r="AX405" s="72">
        <f t="shared" si="42"/>
        <v>-46.599999999999994</v>
      </c>
    </row>
    <row r="406" spans="1:50" ht="15" customHeight="1" x14ac:dyDescent="0.25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>
        <v>5.8</v>
      </c>
      <c r="L406" s="72">
        <v>9</v>
      </c>
      <c r="M406" s="72">
        <v>16.600000000000001</v>
      </c>
      <c r="N406" s="72">
        <v>4.5</v>
      </c>
      <c r="O406" s="72">
        <v>0</v>
      </c>
      <c r="P406" s="72">
        <v>2.1</v>
      </c>
      <c r="Q406" s="72">
        <v>0</v>
      </c>
      <c r="R406" s="72">
        <v>1.1000000000000001</v>
      </c>
      <c r="S406" s="72">
        <v>5.5</v>
      </c>
      <c r="T406" s="72">
        <v>3.2</v>
      </c>
      <c r="U406" s="72"/>
      <c r="V406" s="72">
        <v>21.4</v>
      </c>
      <c r="W406" s="72">
        <v>4.8</v>
      </c>
      <c r="X406" s="72">
        <v>2.5</v>
      </c>
      <c r="Y406" s="72">
        <v>0</v>
      </c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86"/>
      <c r="AP406" s="70">
        <f t="shared" si="37"/>
        <v>14</v>
      </c>
      <c r="AQ406" s="70">
        <f t="shared" si="38"/>
        <v>76.500000000000014</v>
      </c>
      <c r="AR406" s="70">
        <f>IFERROR(VLOOKUP(A406,Climatologia_PP!A:U,9+Precipitacion!$E$2,FALSE),"")</f>
        <v>188.93103448275861</v>
      </c>
      <c r="AS406" s="70">
        <f t="shared" si="39"/>
        <v>40.490965504654149</v>
      </c>
      <c r="AT406" s="70">
        <f t="shared" si="40"/>
        <v>89.658566474591325</v>
      </c>
      <c r="AU406" s="70">
        <f t="shared" si="41"/>
        <v>21.4</v>
      </c>
      <c r="AV406" s="70">
        <f>IFERROR(VLOOKUP(A406,Maximos!A:AQ,8+(Precipitacion!$E$2-1)*3,FALSE),"")</f>
        <v>79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27952</v>
      </c>
      <c r="AX406" s="72">
        <f t="shared" si="42"/>
        <v>-57.6</v>
      </c>
    </row>
    <row r="407" spans="1:50" ht="15" customHeight="1" x14ac:dyDescent="0.25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0</v>
      </c>
      <c r="M407" s="72">
        <v>0</v>
      </c>
      <c r="N407" s="72">
        <v>1.3</v>
      </c>
      <c r="O407" s="72">
        <v>0</v>
      </c>
      <c r="P407" s="72">
        <v>0</v>
      </c>
      <c r="Q407" s="72">
        <v>0</v>
      </c>
      <c r="R407" s="72">
        <v>0</v>
      </c>
      <c r="S407" s="72">
        <v>3.7</v>
      </c>
      <c r="T407" s="72">
        <v>0</v>
      </c>
      <c r="U407" s="72">
        <v>0</v>
      </c>
      <c r="V407" s="72">
        <v>1.2</v>
      </c>
      <c r="W407" s="72">
        <v>0</v>
      </c>
      <c r="X407" s="72">
        <v>0</v>
      </c>
      <c r="Y407" s="72">
        <v>0</v>
      </c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86"/>
      <c r="AP407" s="70">
        <f t="shared" si="37"/>
        <v>15</v>
      </c>
      <c r="AQ407" s="70">
        <f t="shared" si="38"/>
        <v>6.2</v>
      </c>
      <c r="AR407" s="70">
        <f>IFERROR(VLOOKUP(A407,Climatologia_PP!A:U,9+Precipitacion!$E$2,FALSE),"")</f>
        <v>38.510714285714293</v>
      </c>
      <c r="AS407" s="70">
        <f t="shared" si="39"/>
        <v>16.099415747009179</v>
      </c>
      <c r="AT407" s="70">
        <f t="shared" si="40"/>
        <v>44.14805875576036</v>
      </c>
      <c r="AU407" s="70">
        <f t="shared" si="41"/>
        <v>3.7</v>
      </c>
      <c r="AV407" s="70">
        <f>IFERROR(VLOOKUP(A407,Maximos!A:AQ,8+(Precipitacion!$E$2-1)*3,FALSE),"")</f>
        <v>31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07" s="72">
        <f t="shared" si="42"/>
        <v>-27.3</v>
      </c>
    </row>
    <row r="408" spans="1:50" ht="15" customHeight="1" x14ac:dyDescent="0.25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  <c r="Q408" s="72">
        <v>0</v>
      </c>
      <c r="R408" s="72">
        <v>0</v>
      </c>
      <c r="S408" s="72">
        <v>0</v>
      </c>
      <c r="T408" s="72">
        <v>0</v>
      </c>
      <c r="U408" s="72">
        <v>0</v>
      </c>
      <c r="V408" s="72">
        <v>0</v>
      </c>
      <c r="W408" s="72">
        <v>0</v>
      </c>
      <c r="X408" s="72">
        <v>0</v>
      </c>
      <c r="Y408" s="72">
        <v>0</v>
      </c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86"/>
      <c r="AP408" s="70">
        <f t="shared" si="37"/>
        <v>15</v>
      </c>
      <c r="AQ408" s="70">
        <f t="shared" si="38"/>
        <v>0</v>
      </c>
      <c r="AR408" s="70">
        <f>IFERROR(VLOOKUP(A408,Climatologia_PP!A:U,9+Precipitacion!$E$2,FALSE),"")</f>
        <v>52.607142857142847</v>
      </c>
      <c r="AS408" s="70">
        <f t="shared" si="39"/>
        <v>0</v>
      </c>
      <c r="AT408" s="70">
        <f t="shared" si="40"/>
        <v>15.234619815668211</v>
      </c>
      <c r="AU408" s="70">
        <f t="shared" si="41"/>
        <v>0</v>
      </c>
      <c r="AV408" s="70">
        <f>IFERROR(VLOOKUP(A408,Maximos!A:AQ,8+(Precipitacion!$E$2-1)*3,FALSE),"")</f>
        <v>63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40372</v>
      </c>
      <c r="AX408" s="72">
        <f t="shared" si="42"/>
        <v>-63</v>
      </c>
    </row>
    <row r="409" spans="1:50" ht="15" customHeight="1" x14ac:dyDescent="0.25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</v>
      </c>
      <c r="L409" s="72">
        <v>0</v>
      </c>
      <c r="M409" s="72">
        <v>2.1</v>
      </c>
      <c r="N409" s="72">
        <v>0</v>
      </c>
      <c r="O409" s="72">
        <v>0</v>
      </c>
      <c r="P409" s="72">
        <v>0</v>
      </c>
      <c r="Q409" s="72">
        <v>0</v>
      </c>
      <c r="R409" s="72">
        <v>0</v>
      </c>
      <c r="S409" s="72">
        <v>0</v>
      </c>
      <c r="T409" s="72">
        <v>0</v>
      </c>
      <c r="U409" s="72">
        <v>0</v>
      </c>
      <c r="V409" s="72">
        <v>0</v>
      </c>
      <c r="W409" s="72">
        <v>0</v>
      </c>
      <c r="X409" s="72">
        <v>0</v>
      </c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86"/>
      <c r="AP409" s="70">
        <f t="shared" si="37"/>
        <v>14</v>
      </c>
      <c r="AQ409" s="70">
        <f t="shared" si="38"/>
        <v>2.1</v>
      </c>
      <c r="AR409" s="70">
        <f>IFERROR(VLOOKUP(A409,Climatologia_PP!A:U,9+Precipitacion!$E$2,FALSE),"")</f>
        <v>28.11785714285714</v>
      </c>
      <c r="AS409" s="70">
        <f t="shared" si="39"/>
        <v>7.4685634446843645</v>
      </c>
      <c r="AT409" s="70">
        <f t="shared" si="40"/>
        <v>59.81437096774193</v>
      </c>
      <c r="AU409" s="70">
        <f t="shared" si="41"/>
        <v>2.1</v>
      </c>
      <c r="AV409" s="70">
        <f>IFERROR(VLOOKUP(A409,Maximos!A:AQ,8+(Precipitacion!$E$2-1)*3,FALSE),"")</f>
        <v>42.2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09" s="72">
        <f t="shared" si="42"/>
        <v>-40.1</v>
      </c>
    </row>
    <row r="410" spans="1:50" ht="15" customHeight="1" x14ac:dyDescent="0.25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0</v>
      </c>
      <c r="L410" s="72">
        <v>16</v>
      </c>
      <c r="M410" s="72">
        <v>18</v>
      </c>
      <c r="N410" s="72">
        <v>20</v>
      </c>
      <c r="O410" s="72">
        <v>6</v>
      </c>
      <c r="P410" s="72">
        <v>6</v>
      </c>
      <c r="Q410" s="72">
        <v>7</v>
      </c>
      <c r="R410" s="72">
        <v>14</v>
      </c>
      <c r="S410" s="72">
        <v>58</v>
      </c>
      <c r="T410" s="72">
        <v>69</v>
      </c>
      <c r="U410" s="72">
        <v>48</v>
      </c>
      <c r="V410" s="72">
        <v>0</v>
      </c>
      <c r="W410" s="72">
        <v>0</v>
      </c>
      <c r="X410" s="72">
        <v>0</v>
      </c>
      <c r="Y410" s="72">
        <v>0</v>
      </c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86"/>
      <c r="AP410" s="70">
        <f t="shared" si="37"/>
        <v>15</v>
      </c>
      <c r="AQ410" s="70">
        <f t="shared" si="38"/>
        <v>262</v>
      </c>
      <c r="AR410" s="70">
        <f>IFERROR(VLOOKUP(A410,Climatologia_PP!A:U,9+Precipitacion!$E$2,FALSE),"")</f>
        <v>399.22222222222217</v>
      </c>
      <c r="AS410" s="70">
        <f t="shared" si="39"/>
        <v>65.627609240189273</v>
      </c>
      <c r="AT410" s="70">
        <f t="shared" si="40"/>
        <v>135.63039242972448</v>
      </c>
      <c r="AU410" s="70">
        <f t="shared" si="41"/>
        <v>69</v>
      </c>
      <c r="AV410" s="70">
        <f>IFERROR(VLOOKUP(A410,Maximos!A:AQ,8+(Precipitacion!$E$2-1)*3,FALSE),"")</f>
        <v>180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39657</v>
      </c>
      <c r="AX410" s="72">
        <f t="shared" si="42"/>
        <v>-111</v>
      </c>
    </row>
    <row r="411" spans="1:50" ht="15" customHeight="1" x14ac:dyDescent="0.25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>
        <v>0</v>
      </c>
      <c r="N411" s="72">
        <v>0</v>
      </c>
      <c r="O411" s="72">
        <v>0</v>
      </c>
      <c r="P411" s="72">
        <v>0</v>
      </c>
      <c r="Q411" s="72">
        <v>0</v>
      </c>
      <c r="R411" s="72">
        <v>0</v>
      </c>
      <c r="S411" s="72">
        <v>0</v>
      </c>
      <c r="T411" s="72">
        <v>0</v>
      </c>
      <c r="U411" s="72">
        <v>0</v>
      </c>
      <c r="V411" s="72">
        <v>0</v>
      </c>
      <c r="W411" s="72">
        <v>0</v>
      </c>
      <c r="X411" s="72">
        <v>0</v>
      </c>
      <c r="Y411" s="72">
        <v>0</v>
      </c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86"/>
      <c r="AP411" s="70">
        <f t="shared" si="37"/>
        <v>15</v>
      </c>
      <c r="AQ411" s="70">
        <f t="shared" si="38"/>
        <v>0</v>
      </c>
      <c r="AR411" s="70">
        <f>IFERROR(VLOOKUP(A411,Climatologia_PP!A:U,9+Precipitacion!$E$2,FALSE),"")</f>
        <v>31.75185185185185</v>
      </c>
      <c r="AS411" s="70">
        <f t="shared" si="39"/>
        <v>0</v>
      </c>
      <c r="AT411" s="70">
        <f t="shared" si="40"/>
        <v>48.838548387096779</v>
      </c>
      <c r="AU411" s="70">
        <f t="shared" si="41"/>
        <v>0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 x14ac:dyDescent="0.25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>
        <v>22</v>
      </c>
      <c r="L412" s="72">
        <v>18</v>
      </c>
      <c r="M412" s="72">
        <v>43.2</v>
      </c>
      <c r="N412" s="72">
        <v>4.2</v>
      </c>
      <c r="O412" s="72">
        <v>1.4</v>
      </c>
      <c r="P412" s="72">
        <v>7.4</v>
      </c>
      <c r="Q412" s="72">
        <v>10</v>
      </c>
      <c r="R412" s="72">
        <v>12.5</v>
      </c>
      <c r="S412" s="72">
        <v>24.3</v>
      </c>
      <c r="T412" s="72">
        <v>14.5</v>
      </c>
      <c r="U412" s="72">
        <v>35.200000000000003</v>
      </c>
      <c r="V412" s="72">
        <v>20</v>
      </c>
      <c r="W412" s="72">
        <v>30</v>
      </c>
      <c r="X412" s="72">
        <v>9</v>
      </c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86"/>
      <c r="AP412" s="70">
        <f t="shared" si="37"/>
        <v>14</v>
      </c>
      <c r="AQ412" s="70">
        <f t="shared" si="38"/>
        <v>251.70000000000005</v>
      </c>
      <c r="AR412" s="70">
        <f>IFERROR(VLOOKUP(A412,Climatologia_PP!A:U,9+Precipitacion!$E$2,FALSE),"")</f>
        <v>450.11153846153849</v>
      </c>
      <c r="AS412" s="70">
        <f t="shared" si="39"/>
        <v>55.919472951148862</v>
      </c>
      <c r="AT412" s="70">
        <f t="shared" si="40"/>
        <v>123.82169010611535</v>
      </c>
      <c r="AU412" s="70">
        <f t="shared" si="41"/>
        <v>43.2</v>
      </c>
      <c r="AV412" s="70">
        <f>IFERROR(VLOOKUP(A412,Maximos!A:AQ,8+(Precipitacion!$E$2-1)*3,FALSE),"")</f>
        <v>88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44394</v>
      </c>
      <c r="AX412" s="72">
        <f t="shared" si="42"/>
        <v>-44.8</v>
      </c>
    </row>
    <row r="413" spans="1:50" ht="15" customHeight="1" x14ac:dyDescent="0.25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32.4</v>
      </c>
      <c r="L413" s="72">
        <v>29.7</v>
      </c>
      <c r="M413" s="72">
        <v>40.299999999999997</v>
      </c>
      <c r="N413" s="72">
        <v>3.1</v>
      </c>
      <c r="O413" s="72">
        <v>1.1000000000000001</v>
      </c>
      <c r="P413" s="72">
        <v>1.6</v>
      </c>
      <c r="Q413" s="72">
        <v>17.8</v>
      </c>
      <c r="R413" s="72">
        <v>32</v>
      </c>
      <c r="S413" s="72">
        <v>11.2</v>
      </c>
      <c r="T413" s="72">
        <v>23</v>
      </c>
      <c r="U413" s="72">
        <v>36.200000000000003</v>
      </c>
      <c r="V413" s="72">
        <v>17.3</v>
      </c>
      <c r="W413" s="72">
        <v>64.5</v>
      </c>
      <c r="X413" s="72">
        <v>1</v>
      </c>
      <c r="Y413" s="72">
        <v>8</v>
      </c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86"/>
      <c r="AP413" s="70">
        <f t="shared" si="37"/>
        <v>15</v>
      </c>
      <c r="AQ413" s="70">
        <f t="shared" si="38"/>
        <v>319.2</v>
      </c>
      <c r="AR413" s="70">
        <f>IFERROR(VLOOKUP(A413,Climatologia_PP!A:U,9+Precipitacion!$E$2,FALSE),"")</f>
        <v>503.76206896551719</v>
      </c>
      <c r="AS413" s="70">
        <f t="shared" si="39"/>
        <v>63.363246195864228</v>
      </c>
      <c r="AT413" s="70">
        <f t="shared" si="40"/>
        <v>130.95070880478605</v>
      </c>
      <c r="AU413" s="70">
        <f t="shared" si="41"/>
        <v>64.5</v>
      </c>
      <c r="AV413" s="70">
        <f>IFERROR(VLOOKUP(A413,Maximos!A:AQ,8+(Precipitacion!$E$2-1)*3,FALSE),"")</f>
        <v>164.5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3" s="72">
        <f t="shared" si="42"/>
        <v>-100</v>
      </c>
    </row>
    <row r="414" spans="1:50" ht="15" customHeight="1" x14ac:dyDescent="0.25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>
        <v>0</v>
      </c>
      <c r="N414" s="72">
        <v>0</v>
      </c>
      <c r="O414" s="72">
        <v>0</v>
      </c>
      <c r="P414" s="72">
        <v>0</v>
      </c>
      <c r="Q414" s="72">
        <v>0</v>
      </c>
      <c r="R414" s="72">
        <v>0</v>
      </c>
      <c r="S414" s="72">
        <v>0</v>
      </c>
      <c r="T414" s="72">
        <v>0</v>
      </c>
      <c r="U414" s="72">
        <v>0</v>
      </c>
      <c r="V414" s="72">
        <v>2.4</v>
      </c>
      <c r="W414" s="72">
        <v>0.4</v>
      </c>
      <c r="X414" s="72">
        <v>0</v>
      </c>
      <c r="Y414" s="72">
        <v>0</v>
      </c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86"/>
      <c r="AP414" s="70">
        <f t="shared" si="37"/>
        <v>15</v>
      </c>
      <c r="AQ414" s="70">
        <f t="shared" si="38"/>
        <v>2.8</v>
      </c>
      <c r="AR414" s="70">
        <f>IFERROR(VLOOKUP(A414,Climatologia_PP!A:U,9+Precipitacion!$E$2,FALSE),"")</f>
        <v>53.864285714285742</v>
      </c>
      <c r="AS414" s="70">
        <f t="shared" si="39"/>
        <v>5.1982495690226731</v>
      </c>
      <c r="AT414" s="70">
        <f t="shared" si="40"/>
        <v>16.008997695852472</v>
      </c>
      <c r="AU414" s="70">
        <f t="shared" si="41"/>
        <v>2.4</v>
      </c>
      <c r="AV414" s="70">
        <f>IFERROR(VLOOKUP(A414,Maximos!A:AQ,8+(Precipitacion!$E$2-1)*3,FALSE),"")</f>
        <v>63.9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414" s="72">
        <f t="shared" si="42"/>
        <v>-61.5</v>
      </c>
    </row>
    <row r="415" spans="1:50" ht="15" customHeight="1" x14ac:dyDescent="0.25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10</v>
      </c>
      <c r="L415" s="72">
        <v>10</v>
      </c>
      <c r="M415" s="72">
        <v>22</v>
      </c>
      <c r="N415" s="72">
        <v>5</v>
      </c>
      <c r="O415" s="72">
        <v>0</v>
      </c>
      <c r="P415" s="72">
        <v>1</v>
      </c>
      <c r="Q415" s="72">
        <v>14</v>
      </c>
      <c r="R415" s="72">
        <v>9</v>
      </c>
      <c r="S415" s="72">
        <v>12</v>
      </c>
      <c r="T415" s="72">
        <v>3</v>
      </c>
      <c r="U415" s="72">
        <v>34</v>
      </c>
      <c r="V415" s="72">
        <v>2</v>
      </c>
      <c r="W415" s="72">
        <v>30</v>
      </c>
      <c r="X415" s="72">
        <v>1</v>
      </c>
      <c r="Y415" s="72">
        <v>5</v>
      </c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86"/>
      <c r="AP415" s="70">
        <f t="shared" si="37"/>
        <v>15</v>
      </c>
      <c r="AQ415" s="70">
        <f t="shared" si="38"/>
        <v>158</v>
      </c>
      <c r="AR415" s="70">
        <f>IFERROR(VLOOKUP(A415,Climatologia_PP!A:U,9+Precipitacion!$E$2,FALSE),"")</f>
        <v>368.32142857142861</v>
      </c>
      <c r="AS415" s="70">
        <f t="shared" si="39"/>
        <v>42.897314069620862</v>
      </c>
      <c r="AT415" s="70">
        <f t="shared" si="40"/>
        <v>88.654449077216441</v>
      </c>
      <c r="AU415" s="70">
        <f t="shared" si="41"/>
        <v>34</v>
      </c>
      <c r="AV415" s="70">
        <f>IFERROR(VLOOKUP(A415,Maximos!A:AQ,8+(Precipitacion!$E$2-1)*3,FALSE),"")</f>
        <v>122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415" s="72">
        <f t="shared" si="42"/>
        <v>-88</v>
      </c>
    </row>
    <row r="416" spans="1:50" ht="15" customHeight="1" x14ac:dyDescent="0.25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  <c r="Q416" s="72">
        <v>0</v>
      </c>
      <c r="R416" s="72">
        <v>0</v>
      </c>
      <c r="S416" s="72">
        <v>0</v>
      </c>
      <c r="T416" s="72">
        <v>0</v>
      </c>
      <c r="U416" s="72">
        <v>0</v>
      </c>
      <c r="V416" s="72">
        <v>0</v>
      </c>
      <c r="W416" s="72">
        <v>0</v>
      </c>
      <c r="X416" s="72">
        <v>0</v>
      </c>
      <c r="Y416" s="72">
        <v>0</v>
      </c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86"/>
      <c r="AP416" s="70">
        <f t="shared" si="37"/>
        <v>15</v>
      </c>
      <c r="AQ416" s="70">
        <f t="shared" si="38"/>
        <v>0</v>
      </c>
      <c r="AR416" s="70">
        <f>IFERROR(VLOOKUP(A416,Climatologia_PP!A:U,9+Precipitacion!$E$2,FALSE),"")</f>
        <v>53.023333333333333</v>
      </c>
      <c r="AS416" s="70">
        <f t="shared" si="39"/>
        <v>0</v>
      </c>
      <c r="AT416" s="70">
        <f t="shared" si="40"/>
        <v>14.564016129032254</v>
      </c>
      <c r="AU416" s="70">
        <f t="shared" si="41"/>
        <v>0</v>
      </c>
      <c r="AV416" s="70">
        <f>IFERROR(VLOOKUP(A416,Maximos!A:AQ,8+(Precipitacion!$E$2-1)*3,FALSE),"")</f>
        <v>78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416" s="72">
        <f t="shared" si="42"/>
        <v>-78</v>
      </c>
    </row>
    <row r="417" spans="1:50" ht="15" customHeight="1" x14ac:dyDescent="0.25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>
        <v>0.5</v>
      </c>
      <c r="M417" s="72">
        <v>0</v>
      </c>
      <c r="N417" s="72">
        <v>0</v>
      </c>
      <c r="O417" s="72">
        <v>0</v>
      </c>
      <c r="P417" s="72">
        <v>0</v>
      </c>
      <c r="Q417" s="72">
        <v>0</v>
      </c>
      <c r="R417" s="72">
        <v>0</v>
      </c>
      <c r="S417" s="72">
        <v>0</v>
      </c>
      <c r="T417" s="72">
        <v>0</v>
      </c>
      <c r="U417" s="72">
        <v>0</v>
      </c>
      <c r="V417" s="72">
        <v>0</v>
      </c>
      <c r="W417" s="72">
        <v>0</v>
      </c>
      <c r="X417" s="72">
        <v>0</v>
      </c>
      <c r="Y417" s="72">
        <v>0</v>
      </c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86"/>
      <c r="AP417" s="70">
        <f t="shared" si="37"/>
        <v>15</v>
      </c>
      <c r="AQ417" s="70">
        <f t="shared" si="38"/>
        <v>0.5</v>
      </c>
      <c r="AR417" s="70">
        <f>IFERROR(VLOOKUP(A417,Climatologia_PP!A:U,9+Precipitacion!$E$2,FALSE),"")</f>
        <v>29.227586206896561</v>
      </c>
      <c r="AS417" s="70">
        <f t="shared" si="39"/>
        <v>1.7107126002831521</v>
      </c>
      <c r="AT417" s="70">
        <f t="shared" si="40"/>
        <v>53.405873192436026</v>
      </c>
      <c r="AU417" s="70">
        <f t="shared" si="41"/>
        <v>0.5</v>
      </c>
      <c r="AV417" s="70">
        <f>IFERROR(VLOOKUP(A417,Maximos!A:AQ,8+(Precipitacion!$E$2-1)*3,FALSE),"")</f>
        <v>37.700000000000003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17" s="72">
        <f t="shared" si="42"/>
        <v>-37.200000000000003</v>
      </c>
    </row>
    <row r="418" spans="1:50" ht="15" customHeight="1" x14ac:dyDescent="0.25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  <c r="Q418" s="72">
        <v>0</v>
      </c>
      <c r="R418" s="72">
        <v>0</v>
      </c>
      <c r="S418" s="72">
        <v>0</v>
      </c>
      <c r="T418" s="72">
        <v>0</v>
      </c>
      <c r="U418" s="72">
        <v>0</v>
      </c>
      <c r="V418" s="72">
        <v>0</v>
      </c>
      <c r="W418" s="72">
        <v>0</v>
      </c>
      <c r="X418" s="72">
        <v>0</v>
      </c>
      <c r="Y418" s="72">
        <v>0</v>
      </c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86"/>
      <c r="AP418" s="70">
        <f t="shared" si="37"/>
        <v>15</v>
      </c>
      <c r="AQ418" s="70">
        <f t="shared" si="38"/>
        <v>0</v>
      </c>
      <c r="AR418" s="70">
        <f>IFERROR(VLOOKUP(A418,Climatologia_PP!A:U,9+Precipitacion!$E$2,FALSE),"")</f>
        <v>31.9551724137931</v>
      </c>
      <c r="AS418" s="70">
        <f t="shared" si="39"/>
        <v>0</v>
      </c>
      <c r="AT418" s="70">
        <f t="shared" si="40"/>
        <v>48.510939933259181</v>
      </c>
      <c r="AU418" s="70">
        <f t="shared" si="41"/>
        <v>0</v>
      </c>
      <c r="AV418" s="70">
        <f>IFERROR(VLOOKUP(A418,Maximos!A:AQ,8+(Precipitacion!$E$2-1)*3,FALSE),"")</f>
        <v>72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18" s="72">
        <f t="shared" si="42"/>
        <v>-72</v>
      </c>
    </row>
    <row r="419" spans="1:50" ht="15" customHeight="1" x14ac:dyDescent="0.25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3.2</v>
      </c>
      <c r="L419" s="72">
        <v>15.2</v>
      </c>
      <c r="M419" s="72">
        <v>15.7</v>
      </c>
      <c r="N419" s="72">
        <v>7.2</v>
      </c>
      <c r="O419" s="72">
        <v>0.5</v>
      </c>
      <c r="P419" s="72">
        <v>0</v>
      </c>
      <c r="Q419" s="72">
        <v>0.7</v>
      </c>
      <c r="R419" s="72">
        <v>3.2</v>
      </c>
      <c r="S419" s="72">
        <v>3.5</v>
      </c>
      <c r="T419" s="72">
        <v>4</v>
      </c>
      <c r="U419" s="72">
        <v>0</v>
      </c>
      <c r="V419" s="72">
        <v>6.3</v>
      </c>
      <c r="W419" s="72">
        <v>2.6</v>
      </c>
      <c r="X419" s="72">
        <v>0.5</v>
      </c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86"/>
      <c r="AP419" s="70">
        <f t="shared" si="37"/>
        <v>14</v>
      </c>
      <c r="AQ419" s="70">
        <f t="shared" si="38"/>
        <v>62.6</v>
      </c>
      <c r="AR419" s="70">
        <f>IFERROR(VLOOKUP(A419,Climatologia_PP!A:U,9+Precipitacion!$E$2,FALSE),"")</f>
        <v>110.152</v>
      </c>
      <c r="AS419" s="70">
        <f t="shared" si="39"/>
        <v>56.830561406057086</v>
      </c>
      <c r="AT419" s="70">
        <f t="shared" si="40"/>
        <v>125.83910025626926</v>
      </c>
      <c r="AU419" s="70">
        <f t="shared" si="41"/>
        <v>15.7</v>
      </c>
      <c r="AV419" s="70">
        <f>IFERROR(VLOOKUP(A419,Maximos!A:AQ,8+(Precipitacion!$E$2-1)*3,FALSE),"")</f>
        <v>36.5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9" s="72">
        <f t="shared" si="42"/>
        <v>-20.8</v>
      </c>
    </row>
    <row r="420" spans="1:50" ht="15" customHeight="1" x14ac:dyDescent="0.25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  <c r="Q420" s="72">
        <v>0</v>
      </c>
      <c r="R420" s="72">
        <v>0</v>
      </c>
      <c r="S420" s="72">
        <v>0</v>
      </c>
      <c r="T420" s="72">
        <v>0</v>
      </c>
      <c r="U420" s="72">
        <v>0</v>
      </c>
      <c r="V420" s="72">
        <v>0</v>
      </c>
      <c r="W420" s="72">
        <v>0</v>
      </c>
      <c r="X420" s="72">
        <v>0</v>
      </c>
      <c r="Y420" s="72">
        <v>0</v>
      </c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86"/>
      <c r="AP420" s="70">
        <f t="shared" si="37"/>
        <v>15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 x14ac:dyDescent="0.25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1.5</v>
      </c>
      <c r="L421" s="72">
        <v>4.5</v>
      </c>
      <c r="M421" s="72">
        <v>3.7</v>
      </c>
      <c r="N421" s="72">
        <v>0</v>
      </c>
      <c r="O421" s="72">
        <v>0</v>
      </c>
      <c r="P421" s="72">
        <v>0</v>
      </c>
      <c r="Q421" s="72">
        <v>1.2</v>
      </c>
      <c r="R421" s="72">
        <v>0</v>
      </c>
      <c r="S421" s="72">
        <v>2</v>
      </c>
      <c r="T421" s="72">
        <v>1.5</v>
      </c>
      <c r="U421" s="72">
        <v>5.5</v>
      </c>
      <c r="V421" s="72">
        <v>1.8</v>
      </c>
      <c r="W421" s="72">
        <v>0</v>
      </c>
      <c r="X421" s="72">
        <v>0</v>
      </c>
      <c r="Y421" s="72">
        <v>1.6</v>
      </c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86"/>
      <c r="AP421" s="70">
        <f t="shared" si="37"/>
        <v>15</v>
      </c>
      <c r="AQ421" s="70">
        <f t="shared" si="38"/>
        <v>23.3</v>
      </c>
      <c r="AR421" s="70">
        <f>IFERROR(VLOOKUP(A421,Climatologia_PP!A:U,9+Precipitacion!$E$2,FALSE),"")</f>
        <v>36.340000000000003</v>
      </c>
      <c r="AS421" s="70">
        <f t="shared" si="39"/>
        <v>64.116675839295539</v>
      </c>
      <c r="AT421" s="70">
        <f t="shared" si="40"/>
        <v>132.50779673454412</v>
      </c>
      <c r="AU421" s="70">
        <f t="shared" si="41"/>
        <v>5.5</v>
      </c>
      <c r="AV421" s="70">
        <f>IFERROR(VLOOKUP(A421,Maximos!A:AQ,8+(Precipitacion!$E$2-1)*3,FALSE),"")</f>
        <v>70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421" s="72">
        <f t="shared" si="42"/>
        <v>-64.5</v>
      </c>
    </row>
    <row r="422" spans="1:50" ht="15" customHeight="1" x14ac:dyDescent="0.25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3.2</v>
      </c>
      <c r="L422" s="72">
        <v>4.8</v>
      </c>
      <c r="M422" s="72">
        <v>2.4</v>
      </c>
      <c r="N422" s="72">
        <v>0.2</v>
      </c>
      <c r="O422" s="72">
        <v>0</v>
      </c>
      <c r="P422" s="72">
        <v>0</v>
      </c>
      <c r="Q422" s="72">
        <v>0</v>
      </c>
      <c r="R422" s="72">
        <v>0</v>
      </c>
      <c r="S422" s="72">
        <v>0.8</v>
      </c>
      <c r="T422" s="72">
        <v>2.2000000000000002</v>
      </c>
      <c r="U422" s="72">
        <v>4.2</v>
      </c>
      <c r="V422" s="72">
        <v>3.8</v>
      </c>
      <c r="W422" s="72">
        <v>4.5999999999999996</v>
      </c>
      <c r="X422" s="72">
        <v>0</v>
      </c>
      <c r="Y422" s="72">
        <v>0</v>
      </c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86"/>
      <c r="AP422" s="70">
        <f t="shared" si="37"/>
        <v>15</v>
      </c>
      <c r="AQ422" s="70">
        <f t="shared" si="38"/>
        <v>26.200000000000003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4.8</v>
      </c>
      <c r="AV422" s="70">
        <f>IFERROR(VLOOKUP(A422,Maximos!A:AQ,8+(Precipitacion!$E$2-1)*3,FALSE),"")</f>
        <v>28.2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22" s="72">
        <f t="shared" si="42"/>
        <v>-23.4</v>
      </c>
    </row>
    <row r="423" spans="1:50" ht="15" customHeight="1" x14ac:dyDescent="0.25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>
        <v>40.299999999999997</v>
      </c>
      <c r="L423" s="72">
        <v>8.6</v>
      </c>
      <c r="M423" s="72"/>
      <c r="N423" s="72"/>
      <c r="O423" s="72"/>
      <c r="P423" s="72"/>
      <c r="Q423" s="72"/>
      <c r="R423" s="72">
        <v>7.4</v>
      </c>
      <c r="S423" s="72">
        <v>0.3</v>
      </c>
      <c r="T423" s="72">
        <v>0</v>
      </c>
      <c r="U423" s="72">
        <v>40.700000000000003</v>
      </c>
      <c r="V423" s="72">
        <v>20.2</v>
      </c>
      <c r="W423" s="72">
        <v>30.1</v>
      </c>
      <c r="X423" s="72">
        <v>9.4</v>
      </c>
      <c r="Y423" s="72">
        <v>6.5</v>
      </c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86"/>
      <c r="AP423" s="70">
        <f t="shared" si="37"/>
        <v>10</v>
      </c>
      <c r="AQ423" s="70">
        <f t="shared" si="38"/>
        <v>163.5</v>
      </c>
      <c r="AR423" s="70">
        <f>IFERROR(VLOOKUP(A423,Climatologia_PP!A:U,9+Precipitacion!$E$2,FALSE),"")</f>
        <v>402.21153846153851</v>
      </c>
      <c r="AS423" s="70">
        <f t="shared" si="39"/>
        <v>40.650251016017208</v>
      </c>
      <c r="AT423" s="70">
        <f t="shared" si="40"/>
        <v>126.01577814965334</v>
      </c>
      <c r="AU423" s="70">
        <f t="shared" si="41"/>
        <v>40.700000000000003</v>
      </c>
      <c r="AV423" s="70">
        <f>IFERROR(VLOOKUP(A423,Maximos!A:AQ,8+(Precipitacion!$E$2-1)*3,FALSE),"")</f>
        <v>194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30159</v>
      </c>
      <c r="AX423" s="72">
        <f t="shared" si="42"/>
        <v>-153.30000000000001</v>
      </c>
    </row>
    <row r="424" spans="1:50" ht="15" customHeight="1" x14ac:dyDescent="0.25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>
        <v>0</v>
      </c>
      <c r="N424" s="72">
        <v>0</v>
      </c>
      <c r="O424" s="72">
        <v>0</v>
      </c>
      <c r="P424" s="72">
        <v>0</v>
      </c>
      <c r="Q424" s="72">
        <v>0</v>
      </c>
      <c r="R424" s="72">
        <v>0</v>
      </c>
      <c r="S424" s="72">
        <v>0</v>
      </c>
      <c r="T424" s="72">
        <v>0</v>
      </c>
      <c r="U424" s="72">
        <v>0</v>
      </c>
      <c r="V424" s="72">
        <v>0</v>
      </c>
      <c r="W424" s="72">
        <v>0</v>
      </c>
      <c r="X424" s="72">
        <v>0</v>
      </c>
      <c r="Y424" s="72">
        <v>0</v>
      </c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86"/>
      <c r="AP424" s="70">
        <f t="shared" si="37"/>
        <v>15</v>
      </c>
      <c r="AQ424" s="70">
        <f t="shared" si="38"/>
        <v>0</v>
      </c>
      <c r="AR424" s="70">
        <f>IFERROR(VLOOKUP(A424,Climatologia_PP!A:U,9+Precipitacion!$E$2,FALSE),"")</f>
        <v>43.424999999999997</v>
      </c>
      <c r="AS424" s="70">
        <f t="shared" si="39"/>
        <v>0</v>
      </c>
      <c r="AT424" s="70">
        <f t="shared" si="40"/>
        <v>30.029717741935499</v>
      </c>
      <c r="AU424" s="70">
        <f t="shared" si="41"/>
        <v>0</v>
      </c>
      <c r="AV424" s="70">
        <f>IFERROR(VLOOKUP(A424,Maximos!A:AQ,8+(Precipitacion!$E$2-1)*3,FALSE),"")</f>
        <v>70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40360</v>
      </c>
      <c r="AX424" s="72">
        <f t="shared" si="42"/>
        <v>-70</v>
      </c>
    </row>
    <row r="425" spans="1:50" ht="15" customHeight="1" x14ac:dyDescent="0.25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>
        <v>0</v>
      </c>
      <c r="Q425" s="72">
        <v>0</v>
      </c>
      <c r="R425" s="72">
        <v>0</v>
      </c>
      <c r="S425" s="72">
        <v>0</v>
      </c>
      <c r="T425" s="72">
        <v>0</v>
      </c>
      <c r="U425" s="72">
        <v>0</v>
      </c>
      <c r="V425" s="72">
        <v>0</v>
      </c>
      <c r="W425" s="72">
        <v>0</v>
      </c>
      <c r="X425" s="72">
        <v>0</v>
      </c>
      <c r="Y425" s="72">
        <v>0</v>
      </c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86"/>
      <c r="AP425" s="70">
        <f t="shared" si="37"/>
        <v>15</v>
      </c>
      <c r="AQ425" s="70">
        <f t="shared" si="38"/>
        <v>0</v>
      </c>
      <c r="AR425" s="70">
        <f>IFERROR(VLOOKUP(A425,Climatologia_PP!A:U,9+Precipitacion!$E$2,FALSE),"")</f>
        <v>38.362068965517253</v>
      </c>
      <c r="AS425" s="70">
        <f t="shared" si="39"/>
        <v>0</v>
      </c>
      <c r="AT425" s="70">
        <f t="shared" si="40"/>
        <v>38.187569521690747</v>
      </c>
      <c r="AU425" s="70">
        <f t="shared" si="41"/>
        <v>0</v>
      </c>
      <c r="AV425" s="70">
        <f>IFERROR(VLOOKUP(A425,Maximos!A:AQ,8+(Precipitacion!$E$2-1)*3,FALSE),"")</f>
        <v>45.8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425" s="72">
        <f t="shared" si="42"/>
        <v>-45.8</v>
      </c>
    </row>
    <row r="426" spans="1:50" ht="15" customHeight="1" x14ac:dyDescent="0.25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  <c r="Q426" s="72">
        <v>0</v>
      </c>
      <c r="R426" s="72">
        <v>0</v>
      </c>
      <c r="S426" s="72">
        <v>0</v>
      </c>
      <c r="T426" s="72">
        <v>0</v>
      </c>
      <c r="U426" s="72">
        <v>0</v>
      </c>
      <c r="V426" s="72">
        <v>0</v>
      </c>
      <c r="W426" s="72">
        <v>0</v>
      </c>
      <c r="X426" s="72">
        <v>0</v>
      </c>
      <c r="Y426" s="72">
        <v>0</v>
      </c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86"/>
      <c r="AP426" s="70">
        <f t="shared" si="37"/>
        <v>15</v>
      </c>
      <c r="AQ426" s="70">
        <f t="shared" si="38"/>
        <v>0</v>
      </c>
      <c r="AR426" s="70">
        <f>IFERROR(VLOOKUP(A426,Climatologia_PP!A:U,9+Precipitacion!$E$2,FALSE),"")</f>
        <v>41.310344827586214</v>
      </c>
      <c r="AS426" s="70">
        <f t="shared" si="39"/>
        <v>0</v>
      </c>
      <c r="AT426" s="70">
        <f t="shared" si="40"/>
        <v>33.43704115684092</v>
      </c>
      <c r="AU426" s="70">
        <f t="shared" si="41"/>
        <v>0</v>
      </c>
      <c r="AV426" s="70">
        <f>IFERROR(VLOOKUP(A426,Maximos!A:AQ,8+(Precipitacion!$E$2-1)*3,FALSE),"")</f>
        <v>46.9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426" s="72">
        <f t="shared" si="42"/>
        <v>-46.9</v>
      </c>
    </row>
    <row r="427" spans="1:50" ht="15" customHeight="1" x14ac:dyDescent="0.25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6</v>
      </c>
      <c r="L427" s="72">
        <v>0</v>
      </c>
      <c r="M427" s="72">
        <v>32</v>
      </c>
      <c r="N427" s="72">
        <v>19</v>
      </c>
      <c r="O427" s="72">
        <v>6</v>
      </c>
      <c r="P427" s="72">
        <v>3</v>
      </c>
      <c r="Q427" s="72">
        <v>1</v>
      </c>
      <c r="R427" s="72">
        <v>7</v>
      </c>
      <c r="S427" s="72">
        <v>12</v>
      </c>
      <c r="T427" s="72">
        <v>6</v>
      </c>
      <c r="U427" s="72">
        <v>16</v>
      </c>
      <c r="V427" s="72">
        <v>0</v>
      </c>
      <c r="W427" s="72">
        <v>0</v>
      </c>
      <c r="X427" s="72">
        <v>6</v>
      </c>
      <c r="Y427" s="72">
        <v>0</v>
      </c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86"/>
      <c r="AP427" s="70">
        <f t="shared" si="37"/>
        <v>15</v>
      </c>
      <c r="AQ427" s="70">
        <f t="shared" si="38"/>
        <v>114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32</v>
      </c>
      <c r="AV427" s="70">
        <f>IFERROR(VLOOKUP(A427,Maximos!A:AQ,8+(Precipitacion!$E$2-1)*3,FALSE),"")</f>
        <v>140.30000000000001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33788</v>
      </c>
      <c r="AX427" s="72">
        <f t="shared" si="42"/>
        <v>-108.30000000000001</v>
      </c>
    </row>
    <row r="428" spans="1:50" ht="15" customHeight="1" x14ac:dyDescent="0.25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  <c r="Q428" s="72">
        <v>0</v>
      </c>
      <c r="R428" s="72">
        <v>0</v>
      </c>
      <c r="S428" s="72">
        <v>0</v>
      </c>
      <c r="T428" s="72">
        <v>0</v>
      </c>
      <c r="U428" s="72">
        <v>0</v>
      </c>
      <c r="V428" s="72">
        <v>0</v>
      </c>
      <c r="W428" s="72">
        <v>0</v>
      </c>
      <c r="X428" s="72">
        <v>0</v>
      </c>
      <c r="Y428" s="72">
        <v>0</v>
      </c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86"/>
      <c r="AP428" s="70">
        <f t="shared" si="37"/>
        <v>15</v>
      </c>
      <c r="AQ428" s="70">
        <f t="shared" si="38"/>
        <v>0</v>
      </c>
      <c r="AR428" s="70">
        <f>IFERROR(VLOOKUP(A428,Climatologia_PP!A:U,9+Precipitacion!$E$2,FALSE),"")</f>
        <v>37.200000000000003</v>
      </c>
      <c r="AS428" s="70">
        <f t="shared" si="39"/>
        <v>0</v>
      </c>
      <c r="AT428" s="70">
        <f t="shared" si="40"/>
        <v>40.059999999999988</v>
      </c>
      <c r="AU428" s="70">
        <f t="shared" si="41"/>
        <v>0</v>
      </c>
      <c r="AV428" s="70">
        <f>IFERROR(VLOOKUP(A428,Maximos!A:AQ,8+(Precipitacion!$E$2-1)*3,FALSE),"")</f>
        <v>43.9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428" s="72">
        <f t="shared" si="42"/>
        <v>-43.9</v>
      </c>
    </row>
    <row r="429" spans="1:50" ht="15" customHeight="1" x14ac:dyDescent="0.25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</v>
      </c>
      <c r="L429" s="72">
        <v>1.4</v>
      </c>
      <c r="M429" s="72">
        <v>2.7</v>
      </c>
      <c r="N429" s="72">
        <v>0</v>
      </c>
      <c r="O429" s="72">
        <v>0</v>
      </c>
      <c r="P429" s="72">
        <v>0</v>
      </c>
      <c r="Q429" s="72">
        <v>0</v>
      </c>
      <c r="R429" s="72">
        <v>0.5</v>
      </c>
      <c r="S429" s="72">
        <v>0.4</v>
      </c>
      <c r="T429" s="72">
        <v>0</v>
      </c>
      <c r="U429" s="72">
        <v>0</v>
      </c>
      <c r="V429" s="72">
        <v>0</v>
      </c>
      <c r="W429" s="72">
        <v>0.2</v>
      </c>
      <c r="X429" s="72">
        <v>0</v>
      </c>
      <c r="Y429" s="72">
        <v>0</v>
      </c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86"/>
      <c r="AP429" s="70">
        <f t="shared" si="37"/>
        <v>15</v>
      </c>
      <c r="AQ429" s="70">
        <f t="shared" si="38"/>
        <v>5.2</v>
      </c>
      <c r="AR429" s="70">
        <f>IFERROR(VLOOKUP(A429,Climatologia_PP!A:U,9+Precipitacion!$E$2,FALSE),"")</f>
        <v>38.829166666666659</v>
      </c>
      <c r="AS429" s="70">
        <f t="shared" si="39"/>
        <v>13.391994849232752</v>
      </c>
      <c r="AT429" s="70">
        <f t="shared" si="40"/>
        <v>42.634939516129045</v>
      </c>
      <c r="AU429" s="70">
        <f t="shared" si="41"/>
        <v>2.7</v>
      </c>
      <c r="AV429" s="70">
        <f>IFERROR(VLOOKUP(A429,Maximos!A:AQ,8+(Precipitacion!$E$2-1)*3,FALSE),"")</f>
        <v>43.2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29" s="72">
        <f t="shared" si="42"/>
        <v>-40.5</v>
      </c>
    </row>
    <row r="430" spans="1:50" ht="15" customHeight="1" x14ac:dyDescent="0.25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>
        <v>1.4</v>
      </c>
      <c r="N430" s="72">
        <v>0</v>
      </c>
      <c r="O430" s="72">
        <v>0</v>
      </c>
      <c r="P430" s="72">
        <v>0</v>
      </c>
      <c r="Q430" s="72">
        <v>0</v>
      </c>
      <c r="R430" s="72">
        <v>0</v>
      </c>
      <c r="S430" s="72">
        <v>0</v>
      </c>
      <c r="T430" s="72">
        <v>0</v>
      </c>
      <c r="U430" s="72">
        <v>0</v>
      </c>
      <c r="V430" s="72">
        <v>0</v>
      </c>
      <c r="W430" s="72">
        <v>0</v>
      </c>
      <c r="X430" s="72">
        <v>0</v>
      </c>
      <c r="Y430" s="72">
        <v>0</v>
      </c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86"/>
      <c r="AP430" s="70">
        <f t="shared" si="37"/>
        <v>15</v>
      </c>
      <c r="AQ430" s="70">
        <f t="shared" si="38"/>
        <v>1.4</v>
      </c>
      <c r="AR430" s="70">
        <f>IFERROR(VLOOKUP(A430,Climatologia_PP!A:U,9+Precipitacion!$E$2,FALSE),"")</f>
        <v>31.718518518518511</v>
      </c>
      <c r="AS430" s="70">
        <f t="shared" si="39"/>
        <v>4.4138253152732378</v>
      </c>
      <c r="AT430" s="70">
        <f t="shared" si="40"/>
        <v>50.292258064516147</v>
      </c>
      <c r="AU430" s="70">
        <f t="shared" si="41"/>
        <v>1.4</v>
      </c>
      <c r="AV430" s="70">
        <f>IFERROR(VLOOKUP(A430,Maximos!A:AQ,8+(Precipitacion!$E$2-1)*3,FALSE),"")</f>
        <v>70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430" s="72">
        <f t="shared" si="42"/>
        <v>-68.599999999999994</v>
      </c>
    </row>
    <row r="431" spans="1:50" ht="15" customHeight="1" x14ac:dyDescent="0.25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>
        <v>0</v>
      </c>
      <c r="L431" s="72">
        <v>0</v>
      </c>
      <c r="M431" s="72">
        <v>0</v>
      </c>
      <c r="N431" s="72">
        <v>0</v>
      </c>
      <c r="O431" s="72">
        <v>0</v>
      </c>
      <c r="P431" s="72">
        <v>0</v>
      </c>
      <c r="Q431" s="72">
        <v>0</v>
      </c>
      <c r="R431" s="72">
        <v>0</v>
      </c>
      <c r="S431" s="72">
        <v>0</v>
      </c>
      <c r="T431" s="72">
        <v>0</v>
      </c>
      <c r="U431" s="72">
        <v>0</v>
      </c>
      <c r="V431" s="72">
        <v>0</v>
      </c>
      <c r="W431" s="72">
        <v>0</v>
      </c>
      <c r="X431" s="72">
        <v>0</v>
      </c>
      <c r="Y431" s="72">
        <v>0</v>
      </c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86"/>
      <c r="AP431" s="70">
        <f t="shared" si="37"/>
        <v>15</v>
      </c>
      <c r="AQ431" s="70">
        <f t="shared" si="38"/>
        <v>0</v>
      </c>
      <c r="AR431" s="70">
        <f>IFERROR(VLOOKUP(A431,Climatologia_PP!A:U,9+Precipitacion!$E$2,FALSE),"")</f>
        <v>26.9</v>
      </c>
      <c r="AS431" s="70">
        <f t="shared" si="39"/>
        <v>0</v>
      </c>
      <c r="AT431" s="70">
        <f t="shared" si="40"/>
        <v>56.656290322580645</v>
      </c>
      <c r="AU431" s="70">
        <f t="shared" si="41"/>
        <v>0</v>
      </c>
      <c r="AV431" s="70">
        <f>IFERROR(VLOOKUP(A431,Maximos!A:AQ,8+(Precipitacion!$E$2-1)*3,FALSE),"")</f>
        <v>83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31" s="72">
        <f t="shared" si="42"/>
        <v>-83</v>
      </c>
    </row>
    <row r="432" spans="1:50" ht="15" customHeight="1" x14ac:dyDescent="0.25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>
        <v>0</v>
      </c>
      <c r="Q432" s="72">
        <v>0</v>
      </c>
      <c r="R432" s="72">
        <v>0</v>
      </c>
      <c r="S432" s="72">
        <v>0</v>
      </c>
      <c r="T432" s="72">
        <v>0</v>
      </c>
      <c r="U432" s="72">
        <v>0</v>
      </c>
      <c r="V432" s="72">
        <v>0</v>
      </c>
      <c r="W432" s="72">
        <v>0</v>
      </c>
      <c r="X432" s="72">
        <v>0</v>
      </c>
      <c r="Y432" s="72">
        <v>0</v>
      </c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86"/>
      <c r="AP432" s="70">
        <f t="shared" si="37"/>
        <v>15</v>
      </c>
      <c r="AQ432" s="70">
        <f t="shared" si="38"/>
        <v>0</v>
      </c>
      <c r="AR432" s="70">
        <f>IFERROR(VLOOKUP(A432,Climatologia_PP!A:U,9+Precipitacion!$E$2,FALSE),"")</f>
        <v>25.792000000000002</v>
      </c>
      <c r="AS432" s="70">
        <f t="shared" si="39"/>
        <v>0</v>
      </c>
      <c r="AT432" s="70">
        <f t="shared" si="40"/>
        <v>58.441600000000001</v>
      </c>
      <c r="AU432" s="70">
        <f t="shared" si="41"/>
        <v>0</v>
      </c>
      <c r="AV432" s="70">
        <f>IFERROR(VLOOKUP(A432,Maximos!A:AQ,8+(Precipitacion!$E$2-1)*3,FALSE),"")</f>
        <v>135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26874</v>
      </c>
      <c r="AX432" s="72">
        <f t="shared" si="42"/>
        <v>-135</v>
      </c>
    </row>
    <row r="433" spans="1:50" ht="15" customHeight="1" x14ac:dyDescent="0.25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10</v>
      </c>
      <c r="L433" s="72">
        <v>12</v>
      </c>
      <c r="M433" s="72">
        <v>17</v>
      </c>
      <c r="N433" s="72">
        <v>0</v>
      </c>
      <c r="O433" s="72">
        <v>0</v>
      </c>
      <c r="P433" s="72">
        <v>0</v>
      </c>
      <c r="Q433" s="72">
        <v>0</v>
      </c>
      <c r="R433" s="72">
        <v>0</v>
      </c>
      <c r="S433" s="72">
        <v>1</v>
      </c>
      <c r="T433" s="72">
        <v>0</v>
      </c>
      <c r="U433" s="72">
        <v>0</v>
      </c>
      <c r="V433" s="72">
        <v>2</v>
      </c>
      <c r="W433" s="72">
        <v>0</v>
      </c>
      <c r="X433" s="72">
        <v>0</v>
      </c>
      <c r="Y433" s="72">
        <v>0</v>
      </c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86"/>
      <c r="AP433" s="70">
        <f t="shared" si="37"/>
        <v>15</v>
      </c>
      <c r="AQ433" s="70">
        <f t="shared" si="38"/>
        <v>42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17</v>
      </c>
      <c r="AV433" s="70">
        <f>IFERROR(VLOOKUP(A433,Maximos!A:AQ,8+(Precipitacion!$E$2-1)*3,FALSE),"")</f>
        <v>43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41472</v>
      </c>
      <c r="AX433" s="72">
        <f t="shared" si="42"/>
        <v>-26</v>
      </c>
    </row>
    <row r="434" spans="1:50" ht="15" customHeight="1" x14ac:dyDescent="0.25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>
        <v>0</v>
      </c>
      <c r="N434" s="72">
        <v>0</v>
      </c>
      <c r="O434" s="72">
        <v>0</v>
      </c>
      <c r="P434" s="72">
        <v>0</v>
      </c>
      <c r="Q434" s="72">
        <v>0</v>
      </c>
      <c r="R434" s="72">
        <v>0</v>
      </c>
      <c r="S434" s="72">
        <v>0</v>
      </c>
      <c r="T434" s="72">
        <v>0</v>
      </c>
      <c r="U434" s="72">
        <v>0</v>
      </c>
      <c r="V434" s="72">
        <v>0</v>
      </c>
      <c r="W434" s="72">
        <v>0</v>
      </c>
      <c r="X434" s="72">
        <v>0</v>
      </c>
      <c r="Y434" s="72">
        <v>0</v>
      </c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86"/>
      <c r="AP434" s="70">
        <f t="shared" si="37"/>
        <v>15</v>
      </c>
      <c r="AQ434" s="70">
        <f t="shared" si="38"/>
        <v>0</v>
      </c>
      <c r="AR434" s="70">
        <f>IFERROR(VLOOKUP(A434,Climatologia_PP!A:U,9+Precipitacion!$E$2,FALSE),"")</f>
        <v>55.083333333333343</v>
      </c>
      <c r="AS434" s="70">
        <f t="shared" si="39"/>
        <v>0</v>
      </c>
      <c r="AT434" s="70">
        <f t="shared" si="40"/>
        <v>11.24475806451612</v>
      </c>
      <c r="AU434" s="70">
        <f t="shared" si="41"/>
        <v>0</v>
      </c>
      <c r="AV434" s="70">
        <f>IFERROR(VLOOKUP(A434,Maximos!A:AQ,8+(Precipitacion!$E$2-1)*3,FALSE),"")</f>
        <v>89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434" s="72">
        <f t="shared" si="42"/>
        <v>-89</v>
      </c>
    </row>
    <row r="435" spans="1:50" ht="15" customHeight="1" x14ac:dyDescent="0.25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14</v>
      </c>
      <c r="L435" s="72">
        <v>6</v>
      </c>
      <c r="M435" s="72">
        <v>1</v>
      </c>
      <c r="N435" s="72">
        <v>3</v>
      </c>
      <c r="O435" s="72">
        <v>11</v>
      </c>
      <c r="P435" s="72">
        <v>0</v>
      </c>
      <c r="Q435" s="72">
        <v>13</v>
      </c>
      <c r="R435" s="72">
        <v>0</v>
      </c>
      <c r="S435" s="72">
        <v>19</v>
      </c>
      <c r="T435" s="72">
        <v>55</v>
      </c>
      <c r="U435" s="72">
        <v>10</v>
      </c>
      <c r="V435" s="72">
        <v>20</v>
      </c>
      <c r="W435" s="72">
        <v>0</v>
      </c>
      <c r="X435" s="72">
        <v>21</v>
      </c>
      <c r="Y435" s="72">
        <v>0</v>
      </c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86"/>
      <c r="AP435" s="70">
        <f t="shared" si="37"/>
        <v>15</v>
      </c>
      <c r="AQ435" s="70">
        <f t="shared" si="38"/>
        <v>173</v>
      </c>
      <c r="AR435" s="70">
        <f>IFERROR(VLOOKUP(A435,Climatologia_PP!A:U,9+Precipitacion!$E$2,FALSE),"")</f>
        <v>468.54</v>
      </c>
      <c r="AS435" s="70">
        <f t="shared" si="39"/>
        <v>36.923208263968924</v>
      </c>
      <c r="AT435" s="70">
        <f t="shared" si="40"/>
        <v>76.307963745535773</v>
      </c>
      <c r="AU435" s="70">
        <f t="shared" si="41"/>
        <v>55</v>
      </c>
      <c r="AV435" s="70">
        <f>IFERROR(VLOOKUP(A435,Maximos!A:AQ,8+(Precipitacion!$E$2-1)*3,FALSE),"")</f>
        <v>146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435" s="72">
        <f t="shared" si="42"/>
        <v>-91</v>
      </c>
    </row>
    <row r="436" spans="1:50" ht="15" customHeight="1" x14ac:dyDescent="0.25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11.4</v>
      </c>
      <c r="L436" s="72">
        <v>31.8</v>
      </c>
      <c r="M436" s="72">
        <v>20</v>
      </c>
      <c r="N436" s="72">
        <v>2.1</v>
      </c>
      <c r="O436" s="72">
        <v>2</v>
      </c>
      <c r="P436" s="72">
        <v>1</v>
      </c>
      <c r="Q436" s="72">
        <v>2</v>
      </c>
      <c r="R436" s="72">
        <v>1.4</v>
      </c>
      <c r="S436" s="72">
        <v>4.4000000000000004</v>
      </c>
      <c r="T436" s="72">
        <v>3.6</v>
      </c>
      <c r="U436" s="72">
        <v>10</v>
      </c>
      <c r="V436" s="72">
        <v>1.7</v>
      </c>
      <c r="W436" s="72">
        <v>7.2</v>
      </c>
      <c r="X436" s="72">
        <v>3</v>
      </c>
      <c r="Y436" s="72">
        <v>1.3</v>
      </c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86"/>
      <c r="AP436" s="70">
        <f t="shared" si="37"/>
        <v>15</v>
      </c>
      <c r="AQ436" s="70">
        <f t="shared" si="38"/>
        <v>102.9</v>
      </c>
      <c r="AR436" s="70">
        <f>IFERROR(VLOOKUP(A436,Climatologia_PP!A:U,9+Precipitacion!$E$2,FALSE),"")</f>
        <v>220.1614131397952</v>
      </c>
      <c r="AS436" s="70">
        <f t="shared" si="39"/>
        <v>46.738435465374636</v>
      </c>
      <c r="AT436" s="70">
        <f t="shared" si="40"/>
        <v>96.592766628440899</v>
      </c>
      <c r="AU436" s="70">
        <f t="shared" si="41"/>
        <v>31.8</v>
      </c>
      <c r="AV436" s="70">
        <f>IFERROR(VLOOKUP(A436,Maximos!A:AQ,8+(Precipitacion!$E$2-1)*3,FALSE),"")</f>
        <v>75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436" s="72">
        <f t="shared" si="42"/>
        <v>-43.2</v>
      </c>
    </row>
    <row r="437" spans="1:50" ht="15" customHeight="1" x14ac:dyDescent="0.25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1.2</v>
      </c>
      <c r="M437" s="72">
        <v>0</v>
      </c>
      <c r="N437" s="72">
        <v>0</v>
      </c>
      <c r="O437" s="72">
        <v>0</v>
      </c>
      <c r="P437" s="72">
        <v>0</v>
      </c>
      <c r="Q437" s="72">
        <v>0</v>
      </c>
      <c r="R437" s="72">
        <v>0</v>
      </c>
      <c r="S437" s="72">
        <v>0</v>
      </c>
      <c r="T437" s="72">
        <v>0</v>
      </c>
      <c r="U437" s="72">
        <v>1.8</v>
      </c>
      <c r="V437" s="72">
        <v>0</v>
      </c>
      <c r="W437" s="72">
        <v>0</v>
      </c>
      <c r="X437" s="72">
        <v>0</v>
      </c>
      <c r="Y437" s="72">
        <v>0</v>
      </c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86"/>
      <c r="AP437" s="70">
        <f t="shared" si="37"/>
        <v>15</v>
      </c>
      <c r="AQ437" s="70">
        <f t="shared" si="38"/>
        <v>3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1.8</v>
      </c>
      <c r="AV437" s="70">
        <f>IFERROR(VLOOKUP(A437,Maximos!A:AQ,8+(Precipitacion!$E$2-1)*3,FALSE),"")</f>
        <v>32.799999999999997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37" s="72">
        <f t="shared" si="42"/>
        <v>-30.999999999999996</v>
      </c>
    </row>
    <row r="438" spans="1:50" ht="15" customHeight="1" x14ac:dyDescent="0.25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18.5</v>
      </c>
      <c r="L438" s="72">
        <v>17.5</v>
      </c>
      <c r="M438" s="72">
        <v>24.3</v>
      </c>
      <c r="N438" s="72">
        <v>1.6</v>
      </c>
      <c r="O438" s="72">
        <v>1.9</v>
      </c>
      <c r="P438" s="72">
        <v>5.7</v>
      </c>
      <c r="Q438" s="72">
        <v>23.3</v>
      </c>
      <c r="R438" s="72">
        <v>3.5</v>
      </c>
      <c r="S438" s="72">
        <v>6.6</v>
      </c>
      <c r="T438" s="72">
        <v>0.6</v>
      </c>
      <c r="U438" s="72">
        <v>83.5</v>
      </c>
      <c r="V438" s="72">
        <v>5.8</v>
      </c>
      <c r="W438" s="72">
        <v>39.4</v>
      </c>
      <c r="X438" s="72">
        <v>1.3</v>
      </c>
      <c r="Y438" s="72">
        <v>2.6</v>
      </c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86"/>
      <c r="AP438" s="70">
        <f t="shared" si="37"/>
        <v>15</v>
      </c>
      <c r="AQ438" s="70">
        <f t="shared" si="38"/>
        <v>236.10000000000002</v>
      </c>
      <c r="AR438" s="70">
        <f>IFERROR(VLOOKUP(A438,Climatologia_PP!A:U,9+Precipitacion!$E$2,FALSE),"")</f>
        <v>531.64666666666665</v>
      </c>
      <c r="AS438" s="70">
        <f t="shared" si="39"/>
        <v>44.409194076266196</v>
      </c>
      <c r="AT438" s="70">
        <f t="shared" si="40"/>
        <v>91.779001090950132</v>
      </c>
      <c r="AU438" s="70">
        <f t="shared" si="41"/>
        <v>83.5</v>
      </c>
      <c r="AV438" s="70">
        <f>IFERROR(VLOOKUP(A438,Maximos!A:AQ,8+(Precipitacion!$E$2-1)*3,FALSE),"")</f>
        <v>177.2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43670</v>
      </c>
      <c r="AX438" s="72">
        <f t="shared" si="42"/>
        <v>-93.699999999999989</v>
      </c>
    </row>
    <row r="439" spans="1:50" ht="15" customHeight="1" x14ac:dyDescent="0.25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0.2</v>
      </c>
      <c r="L439" s="72">
        <v>0.3</v>
      </c>
      <c r="M439" s="72">
        <v>0</v>
      </c>
      <c r="N439" s="72">
        <v>0</v>
      </c>
      <c r="O439" s="72">
        <v>0</v>
      </c>
      <c r="P439" s="72">
        <v>0</v>
      </c>
      <c r="Q439" s="72">
        <v>0</v>
      </c>
      <c r="R439" s="72">
        <v>0</v>
      </c>
      <c r="S439" s="72">
        <v>0</v>
      </c>
      <c r="T439" s="72">
        <v>0</v>
      </c>
      <c r="U439" s="72">
        <v>0.5</v>
      </c>
      <c r="V439" s="72">
        <v>0</v>
      </c>
      <c r="W439" s="72">
        <v>0</v>
      </c>
      <c r="X439" s="72">
        <v>0</v>
      </c>
      <c r="Y439" s="72">
        <v>0</v>
      </c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86"/>
      <c r="AP439" s="70">
        <f t="shared" si="37"/>
        <v>15</v>
      </c>
      <c r="AQ439" s="70">
        <f t="shared" si="38"/>
        <v>1</v>
      </c>
      <c r="AR439" s="70">
        <f>IFERROR(VLOOKUP(A439,Climatologia_PP!A:U,9+Precipitacion!$E$2,FALSE),"")</f>
        <v>31.431034482758609</v>
      </c>
      <c r="AS439" s="70">
        <f t="shared" si="39"/>
        <v>3.1815688425671977</v>
      </c>
      <c r="AT439" s="70">
        <f t="shared" si="40"/>
        <v>50.355478309232495</v>
      </c>
      <c r="AU439" s="70">
        <f t="shared" si="41"/>
        <v>0.5</v>
      </c>
      <c r="AV439" s="70">
        <f>IFERROR(VLOOKUP(A439,Maximos!A:AQ,8+(Precipitacion!$E$2-1)*3,FALSE),"")</f>
        <v>52.1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29769</v>
      </c>
      <c r="AX439" s="72">
        <f t="shared" si="42"/>
        <v>-51.6</v>
      </c>
    </row>
    <row r="440" spans="1:50" ht="15" customHeight="1" x14ac:dyDescent="0.25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0.5</v>
      </c>
      <c r="L440" s="72">
        <v>0</v>
      </c>
      <c r="M440" s="72">
        <v>0</v>
      </c>
      <c r="N440" s="72">
        <v>0</v>
      </c>
      <c r="O440" s="72">
        <v>0</v>
      </c>
      <c r="P440" s="72">
        <v>0</v>
      </c>
      <c r="Q440" s="72">
        <v>0</v>
      </c>
      <c r="R440" s="72">
        <v>0</v>
      </c>
      <c r="S440" s="72">
        <v>0</v>
      </c>
      <c r="T440" s="72">
        <v>0</v>
      </c>
      <c r="U440" s="72">
        <v>0</v>
      </c>
      <c r="V440" s="72">
        <v>0</v>
      </c>
      <c r="W440" s="72">
        <v>0</v>
      </c>
      <c r="X440" s="72">
        <v>0</v>
      </c>
      <c r="Y440" s="72">
        <v>0</v>
      </c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86"/>
      <c r="AP440" s="70">
        <f t="shared" si="37"/>
        <v>15</v>
      </c>
      <c r="AQ440" s="70">
        <f t="shared" si="38"/>
        <v>0.5</v>
      </c>
      <c r="AR440" s="70">
        <f>IFERROR(VLOOKUP(A440,Climatologia_PP!A:U,9+Precipitacion!$E$2,FALSE),"")</f>
        <v>31.77586206896552</v>
      </c>
      <c r="AS440" s="70">
        <f t="shared" si="39"/>
        <v>1.5735214324470972</v>
      </c>
      <c r="AT440" s="70">
        <f t="shared" si="40"/>
        <v>49.29986095661846</v>
      </c>
      <c r="AU440" s="70">
        <f t="shared" si="41"/>
        <v>0.5</v>
      </c>
      <c r="AV440" s="70">
        <f>IFERROR(VLOOKUP(A440,Maximos!A:AQ,8+(Precipitacion!$E$2-1)*3,FALSE),"")</f>
        <v>41.5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0" s="72">
        <f t="shared" si="42"/>
        <v>-41</v>
      </c>
    </row>
    <row r="441" spans="1:50" ht="15" customHeight="1" x14ac:dyDescent="0.25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2</v>
      </c>
      <c r="L441" s="72">
        <v>2</v>
      </c>
      <c r="M441" s="72">
        <v>0</v>
      </c>
      <c r="N441" s="72">
        <v>2</v>
      </c>
      <c r="O441" s="72">
        <v>0</v>
      </c>
      <c r="P441" s="72">
        <v>0</v>
      </c>
      <c r="Q441" s="72">
        <v>0</v>
      </c>
      <c r="R441" s="72">
        <v>0</v>
      </c>
      <c r="S441" s="72">
        <v>0</v>
      </c>
      <c r="T441" s="72">
        <v>2</v>
      </c>
      <c r="U441" s="72">
        <v>2</v>
      </c>
      <c r="V441" s="72">
        <v>7</v>
      </c>
      <c r="W441" s="72">
        <v>0</v>
      </c>
      <c r="X441" s="72">
        <v>0</v>
      </c>
      <c r="Y441" s="72">
        <v>0</v>
      </c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86"/>
      <c r="AP441" s="70">
        <f t="shared" si="37"/>
        <v>15</v>
      </c>
      <c r="AQ441" s="70">
        <f t="shared" si="38"/>
        <v>17</v>
      </c>
      <c r="AR441" s="70">
        <f>IFERROR(VLOOKUP(A441,Climatologia_PP!A:U,9+Precipitacion!$E$2,FALSE),"")</f>
        <v>61.181481481481477</v>
      </c>
      <c r="AS441" s="70">
        <f t="shared" si="39"/>
        <v>27.786185604455476</v>
      </c>
      <c r="AT441" s="70">
        <f t="shared" si="40"/>
        <v>57.424783582541316</v>
      </c>
      <c r="AU441" s="70">
        <f t="shared" si="41"/>
        <v>7</v>
      </c>
      <c r="AV441" s="70">
        <f>IFERROR(VLOOKUP(A441,Maximos!A:AQ,8+(Precipitacion!$E$2-1)*3,FALSE),"")</f>
        <v>48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1" s="72">
        <f t="shared" si="42"/>
        <v>-41</v>
      </c>
    </row>
    <row r="442" spans="1:50" ht="15" customHeight="1" x14ac:dyDescent="0.25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0.7</v>
      </c>
      <c r="L442" s="72">
        <v>0.1</v>
      </c>
      <c r="M442" s="72">
        <v>0.5</v>
      </c>
      <c r="N442" s="72">
        <v>0.4</v>
      </c>
      <c r="O442" s="72">
        <v>0</v>
      </c>
      <c r="P442" s="72">
        <v>0</v>
      </c>
      <c r="Q442" s="72">
        <v>0</v>
      </c>
      <c r="R442" s="72">
        <v>0</v>
      </c>
      <c r="S442" s="72">
        <v>0</v>
      </c>
      <c r="T442" s="72">
        <v>0</v>
      </c>
      <c r="U442" s="72">
        <v>1</v>
      </c>
      <c r="V442" s="72">
        <v>1.2</v>
      </c>
      <c r="W442" s="72">
        <v>0.1</v>
      </c>
      <c r="X442" s="72">
        <v>0</v>
      </c>
      <c r="Y442" s="72">
        <v>0</v>
      </c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86"/>
      <c r="AP442" s="70">
        <f t="shared" si="37"/>
        <v>15</v>
      </c>
      <c r="AQ442" s="70">
        <f t="shared" si="38"/>
        <v>3.9999999999999996</v>
      </c>
      <c r="AR442" s="70">
        <f>IFERROR(VLOOKUP(A442,Climatologia_PP!A:U,9+Precipitacion!$E$2,FALSE),"")</f>
        <v>36.618518518518528</v>
      </c>
      <c r="AS442" s="70">
        <f t="shared" si="39"/>
        <v>10.923434813391317</v>
      </c>
      <c r="AT442" s="70">
        <f t="shared" si="40"/>
        <v>44.996935483870949</v>
      </c>
      <c r="AU442" s="70">
        <f t="shared" si="41"/>
        <v>1.2</v>
      </c>
      <c r="AV442" s="70">
        <f>IFERROR(VLOOKUP(A442,Maximos!A:AQ,8+(Precipitacion!$E$2-1)*3,FALSE),"")</f>
        <v>40.5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442" s="72">
        <f t="shared" si="42"/>
        <v>-39.299999999999997</v>
      </c>
    </row>
    <row r="443" spans="1:50" ht="15" customHeight="1" x14ac:dyDescent="0.25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  <c r="Q443" s="72">
        <v>0</v>
      </c>
      <c r="R443" s="72">
        <v>0</v>
      </c>
      <c r="S443" s="72">
        <v>0</v>
      </c>
      <c r="T443" s="72">
        <v>0</v>
      </c>
      <c r="U443" s="72">
        <v>0</v>
      </c>
      <c r="V443" s="72">
        <v>0</v>
      </c>
      <c r="W443" s="72">
        <v>0</v>
      </c>
      <c r="X443" s="72">
        <v>0</v>
      </c>
      <c r="Y443" s="72">
        <v>0</v>
      </c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86"/>
      <c r="AP443" s="70">
        <f t="shared" si="37"/>
        <v>15</v>
      </c>
      <c r="AQ443" s="70">
        <f t="shared" si="38"/>
        <v>0</v>
      </c>
      <c r="AR443" s="70">
        <f>IFERROR(VLOOKUP(A443,Climatologia_PP!A:U,9+Precipitacion!$E$2,FALSE),"")</f>
        <v>30.111538461538458</v>
      </c>
      <c r="AS443" s="70">
        <f t="shared" si="39"/>
        <v>0</v>
      </c>
      <c r="AT443" s="70">
        <f t="shared" si="40"/>
        <v>51.481569478908192</v>
      </c>
      <c r="AU443" s="70">
        <f t="shared" si="41"/>
        <v>0</v>
      </c>
      <c r="AV443" s="70">
        <f>IFERROR(VLOOKUP(A443,Maximos!A:AQ,8+(Precipitacion!$E$2-1)*3,FALSE),"")</f>
        <v>80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443" s="72">
        <f t="shared" si="42"/>
        <v>-80</v>
      </c>
    </row>
    <row r="444" spans="1:50" ht="15" customHeight="1" x14ac:dyDescent="0.25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0</v>
      </c>
      <c r="Q444" s="72">
        <v>0</v>
      </c>
      <c r="R444" s="72">
        <v>0</v>
      </c>
      <c r="S444" s="72">
        <v>0</v>
      </c>
      <c r="T444" s="72">
        <v>0</v>
      </c>
      <c r="U444" s="72">
        <v>0</v>
      </c>
      <c r="V444" s="72">
        <v>0</v>
      </c>
      <c r="W444" s="72">
        <v>0</v>
      </c>
      <c r="X444" s="72">
        <v>0</v>
      </c>
      <c r="Y444" s="72">
        <v>0</v>
      </c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86"/>
      <c r="AP444" s="70">
        <f t="shared" si="37"/>
        <v>15</v>
      </c>
      <c r="AQ444" s="70">
        <f t="shared" si="38"/>
        <v>0</v>
      </c>
      <c r="AR444" s="70">
        <f>IFERROR(VLOOKUP(A444,Climatologia_PP!A:U,9+Precipitacion!$E$2,FALSE),"")</f>
        <v>30.786666666666669</v>
      </c>
      <c r="AS444" s="70">
        <f t="shared" si="39"/>
        <v>0</v>
      </c>
      <c r="AT444" s="70">
        <f t="shared" si="40"/>
        <v>50.393741935483867</v>
      </c>
      <c r="AU444" s="70">
        <f t="shared" si="41"/>
        <v>0</v>
      </c>
      <c r="AV444" s="70">
        <f>IFERROR(VLOOKUP(A444,Maximos!A:AQ,8+(Precipitacion!$E$2-1)*3,FALSE),"")</f>
        <v>74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28688</v>
      </c>
      <c r="AX444" s="72">
        <f t="shared" si="42"/>
        <v>-74</v>
      </c>
    </row>
    <row r="445" spans="1:50" ht="15" customHeight="1" x14ac:dyDescent="0.25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0.3</v>
      </c>
      <c r="N445" s="72">
        <v>0</v>
      </c>
      <c r="O445" s="72">
        <v>0</v>
      </c>
      <c r="P445" s="72">
        <v>0</v>
      </c>
      <c r="Q445" s="72">
        <v>0</v>
      </c>
      <c r="R445" s="72">
        <v>0</v>
      </c>
      <c r="S445" s="72">
        <v>0</v>
      </c>
      <c r="T445" s="72">
        <v>0</v>
      </c>
      <c r="U445" s="72">
        <v>0</v>
      </c>
      <c r="V445" s="72">
        <v>0</v>
      </c>
      <c r="W445" s="72">
        <v>1.6</v>
      </c>
      <c r="X445" s="72">
        <v>0</v>
      </c>
      <c r="Y445" s="72">
        <v>0</v>
      </c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86"/>
      <c r="AP445" s="70">
        <f t="shared" si="37"/>
        <v>15</v>
      </c>
      <c r="AQ445" s="70">
        <f t="shared" si="38"/>
        <v>1.9000000000000001</v>
      </c>
      <c r="AR445" s="70">
        <f>IFERROR(VLOOKUP(A445,Climatologia_PP!A:U,9+Precipitacion!$E$2,FALSE),"")</f>
        <v>38.311111111111117</v>
      </c>
      <c r="AS445" s="70">
        <f t="shared" si="39"/>
        <v>4.9593967517401385</v>
      </c>
      <c r="AT445" s="70">
        <f t="shared" si="40"/>
        <v>40.169677419354834</v>
      </c>
      <c r="AU445" s="70">
        <f t="shared" si="41"/>
        <v>1.6</v>
      </c>
      <c r="AV445" s="70">
        <f>IFERROR(VLOOKUP(A445,Maximos!A:AQ,8+(Precipitacion!$E$2-1)*3,FALSE),"")</f>
        <v>60.5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45" s="72">
        <f t="shared" si="42"/>
        <v>-58.9</v>
      </c>
    </row>
    <row r="446" spans="1:50" ht="15" customHeight="1" x14ac:dyDescent="0.25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0.5</v>
      </c>
      <c r="M446" s="72">
        <v>1.7</v>
      </c>
      <c r="N446" s="72">
        <v>0.1</v>
      </c>
      <c r="O446" s="72">
        <v>0.1</v>
      </c>
      <c r="P446" s="72">
        <v>0</v>
      </c>
      <c r="Q446" s="72">
        <v>0</v>
      </c>
      <c r="R446" s="72">
        <v>0</v>
      </c>
      <c r="S446" s="72">
        <v>0</v>
      </c>
      <c r="T446" s="72">
        <v>0.5</v>
      </c>
      <c r="U446" s="72">
        <v>0.5</v>
      </c>
      <c r="V446" s="72">
        <v>0.3</v>
      </c>
      <c r="W446" s="72">
        <v>0</v>
      </c>
      <c r="X446" s="72">
        <v>0</v>
      </c>
      <c r="Y446" s="72">
        <v>0</v>
      </c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86"/>
      <c r="AP446" s="70">
        <f t="shared" si="37"/>
        <v>15</v>
      </c>
      <c r="AQ446" s="70">
        <f t="shared" si="38"/>
        <v>3.7</v>
      </c>
      <c r="AR446" s="70">
        <f>IFERROR(VLOOKUP(A446,Climatologia_PP!A:U,9+Precipitacion!$E$2,FALSE),"")</f>
        <v>67.103571428571428</v>
      </c>
      <c r="AS446" s="70">
        <f t="shared" si="39"/>
        <v>5.513864495183352</v>
      </c>
      <c r="AT446" s="70">
        <f t="shared" si="40"/>
        <v>11.39531995671226</v>
      </c>
      <c r="AU446" s="70">
        <f t="shared" si="41"/>
        <v>1.7</v>
      </c>
      <c r="AV446" s="70">
        <f>IFERROR(VLOOKUP(A446,Maximos!A:AQ,8+(Precipitacion!$E$2-1)*3,FALSE),"")</f>
        <v>104.3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46" s="72">
        <f t="shared" si="42"/>
        <v>-102.6</v>
      </c>
    </row>
    <row r="447" spans="1:50" ht="15" customHeight="1" x14ac:dyDescent="0.25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0.5</v>
      </c>
      <c r="L447" s="72">
        <v>5.0999999999999996</v>
      </c>
      <c r="M447" s="72">
        <v>3.4</v>
      </c>
      <c r="N447" s="72">
        <v>0</v>
      </c>
      <c r="O447" s="72">
        <v>0</v>
      </c>
      <c r="P447" s="72">
        <v>0</v>
      </c>
      <c r="Q447" s="72">
        <v>0</v>
      </c>
      <c r="R447" s="72">
        <v>0</v>
      </c>
      <c r="S447" s="72">
        <v>0</v>
      </c>
      <c r="T447" s="72">
        <v>0</v>
      </c>
      <c r="U447" s="72">
        <v>0</v>
      </c>
      <c r="V447" s="72">
        <v>0</v>
      </c>
      <c r="W447" s="72">
        <v>0</v>
      </c>
      <c r="X447" s="72">
        <v>0</v>
      </c>
      <c r="Y447" s="72">
        <v>0</v>
      </c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86"/>
      <c r="AP447" s="70">
        <f t="shared" si="37"/>
        <v>15</v>
      </c>
      <c r="AQ447" s="70">
        <f t="shared" si="38"/>
        <v>9</v>
      </c>
      <c r="AR447" s="70">
        <f>IFERROR(VLOOKUP(A447,Climatologia_PP!A:U,9+Precipitacion!$E$2,FALSE),"")</f>
        <v>51.577777777777783</v>
      </c>
      <c r="AS447" s="70">
        <f t="shared" si="39"/>
        <v>17.44937526928048</v>
      </c>
      <c r="AT447" s="70">
        <f t="shared" si="40"/>
        <v>36.06204222317966</v>
      </c>
      <c r="AU447" s="70">
        <f t="shared" si="41"/>
        <v>5.0999999999999996</v>
      </c>
      <c r="AV447" s="70">
        <f>IFERROR(VLOOKUP(A447,Maximos!A:AQ,8+(Precipitacion!$E$2-1)*3,FALSE),"")</f>
        <v>61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447" s="72">
        <f t="shared" si="42"/>
        <v>-55.9</v>
      </c>
    </row>
    <row r="448" spans="1:50" ht="15" customHeight="1" x14ac:dyDescent="0.25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>
        <v>0</v>
      </c>
      <c r="N448" s="72">
        <v>0</v>
      </c>
      <c r="O448" s="72">
        <v>0</v>
      </c>
      <c r="P448" s="72">
        <v>0</v>
      </c>
      <c r="Q448" s="72">
        <v>0</v>
      </c>
      <c r="R448" s="72">
        <v>0</v>
      </c>
      <c r="S448" s="72">
        <v>0</v>
      </c>
      <c r="T448" s="72">
        <v>0</v>
      </c>
      <c r="U448" s="72">
        <v>0</v>
      </c>
      <c r="V448" s="72">
        <v>0</v>
      </c>
      <c r="W448" s="72">
        <v>0</v>
      </c>
      <c r="X448" s="72">
        <v>0</v>
      </c>
      <c r="Y448" s="72">
        <v>0</v>
      </c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86"/>
      <c r="AP448" s="70">
        <f t="shared" si="37"/>
        <v>15</v>
      </c>
      <c r="AQ448" s="70">
        <f t="shared" si="38"/>
        <v>0</v>
      </c>
      <c r="AR448" s="70">
        <f>IFERROR(VLOOKUP(A448,Climatologia_PP!A:U,9+Precipitacion!$E$2,FALSE),"")</f>
        <v>55.346428571428582</v>
      </c>
      <c r="AS448" s="70">
        <f t="shared" si="39"/>
        <v>0</v>
      </c>
      <c r="AT448" s="70">
        <f t="shared" si="40"/>
        <v>10.82083525345621</v>
      </c>
      <c r="AU448" s="70">
        <f t="shared" si="41"/>
        <v>0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 x14ac:dyDescent="0.25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>
        <v>0</v>
      </c>
      <c r="Q449" s="72">
        <v>0</v>
      </c>
      <c r="R449" s="72">
        <v>0</v>
      </c>
      <c r="S449" s="72">
        <v>0</v>
      </c>
      <c r="T449" s="72">
        <v>0</v>
      </c>
      <c r="U449" s="72">
        <v>0</v>
      </c>
      <c r="V449" s="72">
        <v>4</v>
      </c>
      <c r="W449" s="72">
        <v>0</v>
      </c>
      <c r="X449" s="72">
        <v>0</v>
      </c>
      <c r="Y449" s="72">
        <v>0</v>
      </c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86"/>
      <c r="AP449" s="70">
        <f t="shared" si="37"/>
        <v>15</v>
      </c>
      <c r="AQ449" s="70">
        <f t="shared" si="38"/>
        <v>4</v>
      </c>
      <c r="AR449" s="70">
        <f>IFERROR(VLOOKUP(A449,Climatologia_PP!A:U,9+Precipitacion!$E$2,FALSE),"")</f>
        <v>57.166666666666657</v>
      </c>
      <c r="AS449" s="70">
        <f t="shared" si="39"/>
        <v>6.9970845481049579</v>
      </c>
      <c r="AT449" s="70">
        <f t="shared" si="40"/>
        <v>14.460641399416911</v>
      </c>
      <c r="AU449" s="70">
        <f t="shared" si="41"/>
        <v>4</v>
      </c>
      <c r="AV449" s="70">
        <f>IFERROR(VLOOKUP(A449,Maximos!A:AQ,8+(Precipitacion!$E$2-1)*3,FALSE),"")</f>
        <v>110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37091</v>
      </c>
      <c r="AX449" s="72">
        <f t="shared" si="42"/>
        <v>-106</v>
      </c>
    </row>
    <row r="450" spans="1:50" ht="15" customHeight="1" x14ac:dyDescent="0.25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1</v>
      </c>
      <c r="L450" s="72">
        <v>0</v>
      </c>
      <c r="M450" s="72">
        <v>25</v>
      </c>
      <c r="N450" s="72">
        <v>0</v>
      </c>
      <c r="O450" s="72">
        <v>0</v>
      </c>
      <c r="P450" s="72">
        <v>0</v>
      </c>
      <c r="Q450" s="72">
        <v>0</v>
      </c>
      <c r="R450" s="72">
        <v>2</v>
      </c>
      <c r="S450" s="72">
        <v>1</v>
      </c>
      <c r="T450" s="72"/>
      <c r="U450" s="72"/>
      <c r="V450" s="72">
        <v>1</v>
      </c>
      <c r="W450" s="72">
        <v>0</v>
      </c>
      <c r="X450" s="72">
        <v>0</v>
      </c>
      <c r="Y450" s="72">
        <v>0</v>
      </c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86"/>
      <c r="AP450" s="70">
        <f t="shared" si="37"/>
        <v>13</v>
      </c>
      <c r="AQ450" s="70">
        <f t="shared" si="38"/>
        <v>30</v>
      </c>
      <c r="AR450" s="70">
        <f>IFERROR(VLOOKUP(A450,Climatologia_PP!A:U,9+Precipitacion!$E$2,FALSE),"")</f>
        <v>571.73684210526312</v>
      </c>
      <c r="AS450" s="70">
        <f t="shared" si="39"/>
        <v>5.2471692902513123</v>
      </c>
      <c r="AT450" s="70">
        <f t="shared" si="40"/>
        <v>12.512480615214667</v>
      </c>
      <c r="AU450" s="70">
        <f t="shared" si="41"/>
        <v>25</v>
      </c>
      <c r="AV450" s="70">
        <f>IFERROR(VLOOKUP(A450,Maximos!A:AQ,8+(Precipitacion!$E$2-1)*3,FALSE),"")</f>
        <v>152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450" s="72">
        <f t="shared" si="42"/>
        <v>-127</v>
      </c>
    </row>
    <row r="451" spans="1:50" ht="15" customHeight="1" x14ac:dyDescent="0.25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3.2</v>
      </c>
      <c r="L451" s="72">
        <v>1.4</v>
      </c>
      <c r="M451" s="72">
        <v>1.5</v>
      </c>
      <c r="N451" s="72">
        <v>0</v>
      </c>
      <c r="O451" s="72">
        <v>0</v>
      </c>
      <c r="P451" s="72">
        <v>0</v>
      </c>
      <c r="Q451" s="72">
        <v>0.2</v>
      </c>
      <c r="R451" s="72">
        <v>0</v>
      </c>
      <c r="S451" s="72">
        <v>0</v>
      </c>
      <c r="T451" s="72">
        <v>0</v>
      </c>
      <c r="U451" s="72">
        <v>0.7</v>
      </c>
      <c r="V451" s="72">
        <v>0.2</v>
      </c>
      <c r="W451" s="72">
        <v>3.4</v>
      </c>
      <c r="X451" s="72">
        <v>0</v>
      </c>
      <c r="Y451" s="72">
        <v>2.4</v>
      </c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86"/>
      <c r="AP451" s="70">
        <f t="shared" si="37"/>
        <v>15</v>
      </c>
      <c r="AQ451" s="70">
        <f t="shared" si="38"/>
        <v>13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3.4</v>
      </c>
      <c r="AV451" s="70">
        <f>IFERROR(VLOOKUP(A451,Maximos!A:AQ,8+(Precipitacion!$E$2-1)*3,FALSE),"")</f>
        <v>34.9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51" s="72">
        <f t="shared" si="42"/>
        <v>-31.5</v>
      </c>
    </row>
    <row r="452" spans="1:50" ht="15" customHeight="1" x14ac:dyDescent="0.25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20</v>
      </c>
      <c r="L452" s="72">
        <v>20.100000000000001</v>
      </c>
      <c r="M452" s="72">
        <v>2.5</v>
      </c>
      <c r="N452" s="72">
        <v>0</v>
      </c>
      <c r="O452" s="72">
        <v>0</v>
      </c>
      <c r="P452" s="72">
        <v>0</v>
      </c>
      <c r="Q452" s="72">
        <v>3.5</v>
      </c>
      <c r="R452" s="72">
        <v>12</v>
      </c>
      <c r="S452" s="72">
        <v>2</v>
      </c>
      <c r="T452" s="72">
        <v>1.5</v>
      </c>
      <c r="U452" s="72">
        <v>4.3</v>
      </c>
      <c r="V452" s="72">
        <v>0</v>
      </c>
      <c r="W452" s="72">
        <v>27</v>
      </c>
      <c r="X452" s="72">
        <v>0</v>
      </c>
      <c r="Y452" s="72">
        <v>0</v>
      </c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86"/>
      <c r="AP452" s="70">
        <f t="shared" si="37"/>
        <v>15</v>
      </c>
      <c r="AQ452" s="70">
        <f t="shared" si="38"/>
        <v>92.9</v>
      </c>
      <c r="AR452" s="70">
        <f>IFERROR(VLOOKUP(A452,Climatologia_PP!A:U,9+Precipitacion!$E$2,FALSE),"")</f>
        <v>325.20009075799487</v>
      </c>
      <c r="AS452" s="70">
        <f t="shared" si="39"/>
        <v>28.567027697767056</v>
      </c>
      <c r="AT452" s="70">
        <f t="shared" si="40"/>
        <v>59.038523908718581</v>
      </c>
      <c r="AU452" s="70">
        <f t="shared" si="41"/>
        <v>27</v>
      </c>
      <c r="AV452" s="70">
        <f>IFERROR(VLOOKUP(A452,Maximos!A:AQ,8+(Precipitacion!$E$2-1)*3,FALSE),"")</f>
        <v>102.3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452" s="72">
        <f t="shared" si="42"/>
        <v>-75.3</v>
      </c>
    </row>
    <row r="453" spans="1:50" ht="15" customHeight="1" x14ac:dyDescent="0.25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9</v>
      </c>
      <c r="L453" s="72">
        <v>28</v>
      </c>
      <c r="M453" s="72">
        <v>32</v>
      </c>
      <c r="N453" s="72">
        <v>29</v>
      </c>
      <c r="O453" s="72">
        <v>1</v>
      </c>
      <c r="P453" s="72">
        <v>0</v>
      </c>
      <c r="Q453" s="72">
        <v>13</v>
      </c>
      <c r="R453" s="72">
        <v>28</v>
      </c>
      <c r="S453" s="72">
        <v>2</v>
      </c>
      <c r="T453" s="72">
        <v>5</v>
      </c>
      <c r="U453" s="72">
        <v>1</v>
      </c>
      <c r="V453" s="72">
        <v>0</v>
      </c>
      <c r="W453" s="72">
        <v>22</v>
      </c>
      <c r="X453" s="72">
        <v>17</v>
      </c>
      <c r="Y453" s="72">
        <v>12</v>
      </c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86"/>
      <c r="AP453" s="70">
        <f t="shared" ref="AP453:AP516" si="43">COUNTIF(K453:AO453,"&gt;=0")</f>
        <v>15</v>
      </c>
      <c r="AQ453" s="70">
        <f t="shared" ref="AQ453:AQ516" si="44">IF(AP453&gt;0,SUM(K453:AO453),"")</f>
        <v>199</v>
      </c>
      <c r="AR453" s="70">
        <f>IFERROR(VLOOKUP(A453,Climatologia_PP!A:U,9+Precipitacion!$E$2,FALSE),"")</f>
        <v>262.17500000000001</v>
      </c>
      <c r="AS453" s="70">
        <f t="shared" ref="AS453:AS516" si="45">IFERROR((AQ453/AR453)*100,"")</f>
        <v>75.903499570897296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156.86723244652109</v>
      </c>
      <c r="AU453" s="70">
        <f t="shared" ref="AU453:AU516" si="47">IF(AP453&gt;0,MAX(K453:AO453),"")</f>
        <v>32</v>
      </c>
      <c r="AV453" s="70">
        <f>IFERROR(VLOOKUP(A453,Maximos!A:AQ,8+(Precipitacion!$E$2-1)*3,FALSE),"")</f>
        <v>230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42189</v>
      </c>
      <c r="AX453" s="72">
        <f t="shared" ref="AX453:AX516" si="48">IFERROR(AU453-AV453,"NA")</f>
        <v>-198</v>
      </c>
    </row>
    <row r="454" spans="1:50" ht="15" customHeight="1" x14ac:dyDescent="0.25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8</v>
      </c>
      <c r="L454" s="72">
        <v>12</v>
      </c>
      <c r="M454" s="72">
        <v>2</v>
      </c>
      <c r="N454" s="72">
        <v>0</v>
      </c>
      <c r="O454" s="72">
        <v>2</v>
      </c>
      <c r="P454" s="72">
        <v>4</v>
      </c>
      <c r="Q454" s="72">
        <v>9</v>
      </c>
      <c r="R454" s="72">
        <v>11</v>
      </c>
      <c r="S454" s="72">
        <v>0</v>
      </c>
      <c r="T454" s="72">
        <v>3</v>
      </c>
      <c r="U454" s="72">
        <v>16</v>
      </c>
      <c r="V454" s="72">
        <v>0</v>
      </c>
      <c r="W454" s="72">
        <v>0</v>
      </c>
      <c r="X454" s="72">
        <v>2</v>
      </c>
      <c r="Y454" s="72">
        <v>0</v>
      </c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86"/>
      <c r="AP454" s="70">
        <f t="shared" si="43"/>
        <v>15</v>
      </c>
      <c r="AQ454" s="70">
        <f t="shared" si="44"/>
        <v>69</v>
      </c>
      <c r="AR454" s="70">
        <f>IFERROR(VLOOKUP(A454,Climatologia_PP!A:U,9+Precipitacion!$E$2,FALSE),"")</f>
        <v>356.59199999999998</v>
      </c>
      <c r="AS454" s="70">
        <f t="shared" si="45"/>
        <v>19.349845201238391</v>
      </c>
      <c r="AT454" s="70">
        <f t="shared" si="46"/>
        <v>39.989680082559339</v>
      </c>
      <c r="AU454" s="70">
        <f t="shared" si="47"/>
        <v>16</v>
      </c>
      <c r="AV454" s="70">
        <f>IFERROR(VLOOKUP(A454,Maximos!A:AQ,8+(Precipitacion!$E$2-1)*3,FALSE),"")</f>
        <v>130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41112</v>
      </c>
      <c r="AX454" s="72">
        <f t="shared" si="48"/>
        <v>-114</v>
      </c>
    </row>
    <row r="455" spans="1:50" ht="15" customHeight="1" x14ac:dyDescent="0.25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0</v>
      </c>
      <c r="L455" s="72">
        <v>37</v>
      </c>
      <c r="M455" s="72">
        <v>0</v>
      </c>
      <c r="N455" s="72">
        <v>13</v>
      </c>
      <c r="O455" s="72">
        <v>23</v>
      </c>
      <c r="P455" s="72">
        <v>5</v>
      </c>
      <c r="Q455" s="72">
        <v>18</v>
      </c>
      <c r="R455" s="72">
        <v>8</v>
      </c>
      <c r="S455" s="72">
        <v>1</v>
      </c>
      <c r="T455" s="72">
        <v>95</v>
      </c>
      <c r="U455" s="72">
        <v>87</v>
      </c>
      <c r="V455" s="72">
        <v>14</v>
      </c>
      <c r="W455" s="72">
        <v>0</v>
      </c>
      <c r="X455" s="72">
        <v>6</v>
      </c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86"/>
      <c r="AP455" s="70">
        <f t="shared" si="43"/>
        <v>14</v>
      </c>
      <c r="AQ455" s="70">
        <f t="shared" si="44"/>
        <v>307</v>
      </c>
      <c r="AR455" s="70">
        <f>IFERROR(VLOOKUP(A455,Climatologia_PP!A:U,9+Precipitacion!$E$2,FALSE),"")</f>
        <v>493.91396943735731</v>
      </c>
      <c r="AS455" s="70">
        <f t="shared" si="45"/>
        <v>62.156573613360123</v>
      </c>
      <c r="AT455" s="70">
        <f t="shared" si="46"/>
        <v>137.63241300101168</v>
      </c>
      <c r="AU455" s="70">
        <f t="shared" si="47"/>
        <v>95</v>
      </c>
      <c r="AV455" s="70">
        <f>IFERROR(VLOOKUP(A455,Maximos!A:AQ,8+(Precipitacion!$E$2-1)*3,FALSE),"")</f>
        <v>202.2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30871</v>
      </c>
      <c r="AX455" s="72">
        <f t="shared" si="48"/>
        <v>-107.19999999999999</v>
      </c>
    </row>
    <row r="456" spans="1:50" ht="15" customHeight="1" x14ac:dyDescent="0.25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9.4</v>
      </c>
      <c r="L456" s="72">
        <v>17.100000000000001</v>
      </c>
      <c r="M456" s="72">
        <v>7.2</v>
      </c>
      <c r="N456" s="72">
        <v>3.3</v>
      </c>
      <c r="O456" s="72">
        <v>0</v>
      </c>
      <c r="P456" s="72">
        <v>0</v>
      </c>
      <c r="Q456" s="72">
        <v>0.6</v>
      </c>
      <c r="R456" s="72">
        <v>0</v>
      </c>
      <c r="S456" s="72">
        <v>1.5</v>
      </c>
      <c r="T456" s="72">
        <v>0.2</v>
      </c>
      <c r="U456" s="72">
        <v>0.3</v>
      </c>
      <c r="V456" s="72">
        <v>1.5</v>
      </c>
      <c r="W456" s="72">
        <v>6.8</v>
      </c>
      <c r="X456" s="72">
        <v>0</v>
      </c>
      <c r="Y456" s="72">
        <v>0</v>
      </c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86"/>
      <c r="AP456" s="70">
        <f t="shared" si="43"/>
        <v>15</v>
      </c>
      <c r="AQ456" s="70">
        <f t="shared" si="44"/>
        <v>47.9</v>
      </c>
      <c r="AR456" s="70">
        <f>IFERROR(VLOOKUP(A456,Climatologia_PP!A:U,9+Precipitacion!$E$2,FALSE),"")</f>
        <v>42.993333333333332</v>
      </c>
      <c r="AS456" s="70">
        <f t="shared" si="45"/>
        <v>111.41262211195536</v>
      </c>
      <c r="AT456" s="70">
        <f t="shared" si="46"/>
        <v>200</v>
      </c>
      <c r="AU456" s="70">
        <f t="shared" si="47"/>
        <v>17.100000000000001</v>
      </c>
      <c r="AV456" s="70">
        <f>IFERROR(VLOOKUP(A456,Maximos!A:AQ,8+(Precipitacion!$E$2-1)*3,FALSE),"")</f>
        <v>35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456" s="72">
        <f t="shared" si="48"/>
        <v>-17.899999999999999</v>
      </c>
    </row>
    <row r="457" spans="1:50" ht="15" customHeight="1" x14ac:dyDescent="0.25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0.5</v>
      </c>
      <c r="M457" s="72">
        <v>0.9</v>
      </c>
      <c r="N457" s="72">
        <v>0</v>
      </c>
      <c r="O457" s="72">
        <v>0</v>
      </c>
      <c r="P457" s="72">
        <v>0</v>
      </c>
      <c r="Q457" s="72">
        <v>0</v>
      </c>
      <c r="R457" s="72">
        <v>0</v>
      </c>
      <c r="S457" s="72">
        <v>0</v>
      </c>
      <c r="T457" s="72">
        <v>0</v>
      </c>
      <c r="U457" s="72">
        <v>0.3</v>
      </c>
      <c r="V457" s="72">
        <v>1.3</v>
      </c>
      <c r="W457" s="72">
        <v>0</v>
      </c>
      <c r="X457" s="72">
        <v>0</v>
      </c>
      <c r="Y457" s="72">
        <v>0</v>
      </c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86"/>
      <c r="AP457" s="70">
        <f t="shared" si="43"/>
        <v>15</v>
      </c>
      <c r="AQ457" s="70">
        <f t="shared" si="44"/>
        <v>3</v>
      </c>
      <c r="AR457" s="70">
        <f>IFERROR(VLOOKUP(A457,Climatologia_PP!A:U,9+Precipitacion!$E$2,FALSE),"")</f>
        <v>38.08620689655173</v>
      </c>
      <c r="AS457" s="70">
        <f t="shared" si="45"/>
        <v>7.8768673607967399</v>
      </c>
      <c r="AT457" s="70">
        <f t="shared" si="46"/>
        <v>41.632063403781977</v>
      </c>
      <c r="AU457" s="70">
        <f t="shared" si="47"/>
        <v>1.3</v>
      </c>
      <c r="AV457" s="70">
        <f>IFERROR(VLOOKUP(A457,Maximos!A:AQ,8+(Precipitacion!$E$2-1)*3,FALSE),"")</f>
        <v>32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57" s="72">
        <f t="shared" si="48"/>
        <v>-30.7</v>
      </c>
    </row>
    <row r="458" spans="1:50" ht="15" customHeight="1" x14ac:dyDescent="0.25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86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 x14ac:dyDescent="0.25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14.5</v>
      </c>
      <c r="L459" s="72">
        <v>9.8000000000000007</v>
      </c>
      <c r="M459" s="72">
        <v>32.1</v>
      </c>
      <c r="N459" s="72">
        <v>2.2999999999999998</v>
      </c>
      <c r="O459" s="72">
        <v>0.3</v>
      </c>
      <c r="P459" s="72">
        <v>0.5</v>
      </c>
      <c r="Q459" s="72">
        <v>1.8</v>
      </c>
      <c r="R459" s="72">
        <v>1.3</v>
      </c>
      <c r="S459" s="72">
        <v>7.8</v>
      </c>
      <c r="T459" s="72">
        <v>3.6</v>
      </c>
      <c r="U459" s="72">
        <v>39.5</v>
      </c>
      <c r="V459" s="72">
        <v>8.1999999999999993</v>
      </c>
      <c r="W459" s="72">
        <v>11.2</v>
      </c>
      <c r="X459" s="72">
        <v>2.2999999999999998</v>
      </c>
      <c r="Y459" s="72">
        <v>2.9</v>
      </c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86"/>
      <c r="AP459" s="70">
        <f t="shared" si="43"/>
        <v>15</v>
      </c>
      <c r="AQ459" s="70">
        <f t="shared" si="44"/>
        <v>138.1</v>
      </c>
      <c r="AR459" s="70">
        <f>IFERROR(VLOOKUP(A459,Climatologia_PP!A:U,9+Precipitacion!$E$2,FALSE),"")</f>
        <v>234.96206896551729</v>
      </c>
      <c r="AS459" s="70">
        <f t="shared" si="45"/>
        <v>58.775444312361479</v>
      </c>
      <c r="AT459" s="70">
        <f t="shared" si="46"/>
        <v>121.46925157888037</v>
      </c>
      <c r="AU459" s="70">
        <f t="shared" si="47"/>
        <v>39.5</v>
      </c>
      <c r="AV459" s="70">
        <f>IFERROR(VLOOKUP(A459,Maximos!A:AQ,8+(Precipitacion!$E$2-1)*3,FALSE),"")</f>
        <v>87.4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31615</v>
      </c>
      <c r="AX459" s="72">
        <f t="shared" si="48"/>
        <v>-47.900000000000006</v>
      </c>
    </row>
    <row r="460" spans="1:50" ht="15" customHeight="1" x14ac:dyDescent="0.25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86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 x14ac:dyDescent="0.25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2</v>
      </c>
      <c r="L461" s="72">
        <v>18</v>
      </c>
      <c r="M461" s="72">
        <v>8</v>
      </c>
      <c r="N461" s="72">
        <v>10</v>
      </c>
      <c r="O461" s="72">
        <v>11</v>
      </c>
      <c r="P461" s="72">
        <v>11</v>
      </c>
      <c r="Q461" s="72">
        <v>20</v>
      </c>
      <c r="R461" s="72">
        <v>38</v>
      </c>
      <c r="S461" s="72">
        <v>22</v>
      </c>
      <c r="T461" s="72">
        <v>10</v>
      </c>
      <c r="U461" s="72">
        <v>26</v>
      </c>
      <c r="V461" s="72">
        <v>6</v>
      </c>
      <c r="W461" s="72">
        <v>2</v>
      </c>
      <c r="X461" s="72">
        <v>8</v>
      </c>
      <c r="Y461" s="72">
        <v>5</v>
      </c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86"/>
      <c r="AP461" s="70">
        <f t="shared" si="43"/>
        <v>15</v>
      </c>
      <c r="AQ461" s="70">
        <f t="shared" si="44"/>
        <v>197</v>
      </c>
      <c r="AR461" s="70">
        <f>IFERROR(VLOOKUP(A461,Climatologia_PP!A:U,9+Precipitacion!$E$2,FALSE),"")</f>
        <v>590.06000000000006</v>
      </c>
      <c r="AS461" s="70">
        <f t="shared" si="45"/>
        <v>33.386435277768364</v>
      </c>
      <c r="AT461" s="70">
        <f t="shared" si="46"/>
        <v>68.998632907387943</v>
      </c>
      <c r="AU461" s="70">
        <f t="shared" si="47"/>
        <v>38</v>
      </c>
      <c r="AV461" s="70">
        <f>IFERROR(VLOOKUP(A461,Maximos!A:AQ,8+(Precipitacion!$E$2-1)*3,FALSE),"")</f>
        <v>130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461" s="72">
        <f t="shared" si="48"/>
        <v>-92</v>
      </c>
    </row>
    <row r="462" spans="1:50" ht="15" customHeight="1" x14ac:dyDescent="0.25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86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 x14ac:dyDescent="0.25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>
        <v>18</v>
      </c>
      <c r="L463" s="72">
        <v>20.6</v>
      </c>
      <c r="M463" s="72">
        <v>39.299999999999997</v>
      </c>
      <c r="N463" s="72">
        <v>2</v>
      </c>
      <c r="O463" s="72">
        <v>0.1</v>
      </c>
      <c r="P463" s="72">
        <v>1</v>
      </c>
      <c r="Q463" s="72">
        <v>19.3</v>
      </c>
      <c r="R463" s="72">
        <v>2.2999999999999998</v>
      </c>
      <c r="S463" s="72">
        <v>7.7</v>
      </c>
      <c r="T463" s="72">
        <v>1.7</v>
      </c>
      <c r="U463" s="72">
        <v>63.6</v>
      </c>
      <c r="V463" s="72">
        <v>5.0999999999999996</v>
      </c>
      <c r="W463" s="72">
        <v>50.1</v>
      </c>
      <c r="X463" s="72">
        <v>0.5</v>
      </c>
      <c r="Y463" s="72">
        <v>4.8</v>
      </c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86"/>
      <c r="AP463" s="70">
        <f t="shared" si="43"/>
        <v>15</v>
      </c>
      <c r="AQ463" s="70">
        <f t="shared" si="44"/>
        <v>236.1</v>
      </c>
      <c r="AR463" s="70">
        <f>IFERROR(VLOOKUP(A463,Climatologia_PP!A:U,9+Precipitacion!$E$2,FALSE),"")</f>
        <v>418.45833333333331</v>
      </c>
      <c r="AS463" s="70">
        <f t="shared" si="45"/>
        <v>56.421388031464701</v>
      </c>
      <c r="AT463" s="70">
        <f t="shared" si="46"/>
        <v>116.60420193169372</v>
      </c>
      <c r="AU463" s="70">
        <f t="shared" si="47"/>
        <v>63.6</v>
      </c>
      <c r="AV463" s="70">
        <f>IFERROR(VLOOKUP(A463,Maximos!A:AQ,8+(Precipitacion!$E$2-1)*3,FALSE),"")</f>
        <v>117.6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463" s="72">
        <f t="shared" si="48"/>
        <v>-53.999999999999993</v>
      </c>
    </row>
    <row r="464" spans="1:50" ht="15" customHeight="1" x14ac:dyDescent="0.25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86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33.496000000000002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50.2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464" s="72" t="str">
        <f t="shared" si="48"/>
        <v>NA</v>
      </c>
    </row>
    <row r="465" spans="1:50" ht="15" customHeight="1" x14ac:dyDescent="0.25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11.9</v>
      </c>
      <c r="L465" s="72">
        <v>27</v>
      </c>
      <c r="M465" s="72">
        <v>22.1</v>
      </c>
      <c r="N465" s="72">
        <v>21</v>
      </c>
      <c r="O465" s="72">
        <v>1.2</v>
      </c>
      <c r="P465" s="72">
        <v>1</v>
      </c>
      <c r="Q465" s="72">
        <v>13.1</v>
      </c>
      <c r="R465" s="72">
        <v>2.2000000000000002</v>
      </c>
      <c r="S465" s="72">
        <v>5.0999999999999996</v>
      </c>
      <c r="T465" s="72">
        <v>1</v>
      </c>
      <c r="U465" s="72">
        <v>54.1</v>
      </c>
      <c r="V465" s="72">
        <v>2.1</v>
      </c>
      <c r="W465" s="72">
        <v>29.9</v>
      </c>
      <c r="X465" s="72">
        <v>0.5</v>
      </c>
      <c r="Y465" s="72">
        <v>3.1</v>
      </c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86"/>
      <c r="AP465" s="70">
        <f t="shared" si="43"/>
        <v>15</v>
      </c>
      <c r="AQ465" s="70">
        <f t="shared" si="44"/>
        <v>195.29999999999998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54.1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 x14ac:dyDescent="0.25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>
        <v>14</v>
      </c>
      <c r="N466" s="72">
        <v>0</v>
      </c>
      <c r="O466" s="72">
        <v>0</v>
      </c>
      <c r="P466" s="72">
        <v>0</v>
      </c>
      <c r="Q466" s="72">
        <v>0</v>
      </c>
      <c r="R466" s="72">
        <v>2.5</v>
      </c>
      <c r="S466" s="72">
        <v>0.9</v>
      </c>
      <c r="T466" s="72">
        <v>0</v>
      </c>
      <c r="U466" s="72">
        <v>0</v>
      </c>
      <c r="V466" s="72">
        <v>0</v>
      </c>
      <c r="W466" s="72">
        <v>0</v>
      </c>
      <c r="X466" s="72">
        <v>0</v>
      </c>
      <c r="Y466" s="72">
        <v>0</v>
      </c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86"/>
      <c r="AP466" s="70">
        <f t="shared" si="43"/>
        <v>15</v>
      </c>
      <c r="AQ466" s="70">
        <f t="shared" si="44"/>
        <v>17.399999999999999</v>
      </c>
      <c r="AR466" s="70">
        <f>IFERROR(VLOOKUP(A466,Climatologia_PP!A:U,9+Precipitacion!$E$2,FALSE),"")</f>
        <v>205.67692307692309</v>
      </c>
      <c r="AS466" s="70">
        <f t="shared" si="45"/>
        <v>8.4598698481561811</v>
      </c>
      <c r="AT466" s="70">
        <f t="shared" si="46"/>
        <v>17.483731019522775</v>
      </c>
      <c r="AU466" s="70">
        <f t="shared" si="47"/>
        <v>14</v>
      </c>
      <c r="AV466" s="70">
        <f>IFERROR(VLOOKUP(A466,Maximos!A:AQ,8+(Precipitacion!$E$2-1)*3,FALSE),"")</f>
        <v>126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42204</v>
      </c>
      <c r="AX466" s="72">
        <f t="shared" si="48"/>
        <v>-112</v>
      </c>
    </row>
    <row r="467" spans="1:50" ht="15" customHeight="1" x14ac:dyDescent="0.25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>
        <v>0</v>
      </c>
      <c r="N467" s="72">
        <v>0</v>
      </c>
      <c r="O467" s="72">
        <v>0</v>
      </c>
      <c r="P467" s="72">
        <v>0</v>
      </c>
      <c r="Q467" s="72">
        <v>0</v>
      </c>
      <c r="R467" s="72">
        <v>0</v>
      </c>
      <c r="S467" s="72">
        <v>0</v>
      </c>
      <c r="T467" s="72">
        <v>0</v>
      </c>
      <c r="U467" s="72">
        <v>0</v>
      </c>
      <c r="V467" s="72">
        <v>0</v>
      </c>
      <c r="W467" s="72">
        <v>0</v>
      </c>
      <c r="X467" s="72">
        <v>0</v>
      </c>
      <c r="Y467" s="72">
        <v>0</v>
      </c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86"/>
      <c r="AP467" s="70">
        <f t="shared" si="43"/>
        <v>15</v>
      </c>
      <c r="AQ467" s="70">
        <f t="shared" si="44"/>
        <v>0</v>
      </c>
      <c r="AR467" s="70">
        <f>IFERROR(VLOOKUP(A467,Climatologia_PP!A:U,9+Precipitacion!$E$2,FALSE),"")</f>
        <v>104.87847442629619</v>
      </c>
      <c r="AS467" s="70">
        <f t="shared" si="45"/>
        <v>0</v>
      </c>
      <c r="AT467" s="70">
        <f t="shared" si="46"/>
        <v>0</v>
      </c>
      <c r="AU467" s="70">
        <f t="shared" si="47"/>
        <v>0</v>
      </c>
      <c r="AV467" s="70">
        <f>IFERROR(VLOOKUP(A467,Maximos!A:AQ,8+(Precipitacion!$E$2-1)*3,FALSE),"")</f>
        <v>90.5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467" s="72">
        <f t="shared" si="48"/>
        <v>-90.5</v>
      </c>
    </row>
    <row r="468" spans="1:50" ht="15" customHeight="1" x14ac:dyDescent="0.25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/>
      <c r="L468" s="72">
        <v>0</v>
      </c>
      <c r="M468" s="72">
        <v>0</v>
      </c>
      <c r="N468" s="72">
        <v>0</v>
      </c>
      <c r="O468" s="72">
        <v>0</v>
      </c>
      <c r="P468" s="72">
        <v>22</v>
      </c>
      <c r="Q468" s="72">
        <v>0</v>
      </c>
      <c r="R468" s="72">
        <v>0</v>
      </c>
      <c r="S468" s="72">
        <v>0</v>
      </c>
      <c r="T468" s="72"/>
      <c r="U468" s="72">
        <v>0</v>
      </c>
      <c r="V468" s="72">
        <v>0</v>
      </c>
      <c r="W468" s="72">
        <v>0</v>
      </c>
      <c r="X468" s="72">
        <v>0</v>
      </c>
      <c r="Y468" s="72">
        <v>0</v>
      </c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86"/>
      <c r="AP468" s="70">
        <f t="shared" si="43"/>
        <v>13</v>
      </c>
      <c r="AQ468" s="70">
        <f t="shared" si="44"/>
        <v>22</v>
      </c>
      <c r="AR468" s="70">
        <f>IFERROR(VLOOKUP(A468,Climatologia_PP!A:U,9+Precipitacion!$E$2,FALSE),"")</f>
        <v>57.096110589000013</v>
      </c>
      <c r="AS468" s="70">
        <f t="shared" si="45"/>
        <v>38.531521277105099</v>
      </c>
      <c r="AT468" s="70">
        <f t="shared" si="46"/>
        <v>91.882858430019866</v>
      </c>
      <c r="AU468" s="70">
        <f t="shared" si="47"/>
        <v>22</v>
      </c>
      <c r="AV468" s="70">
        <f>IFERROR(VLOOKUP(A468,Maximos!A:AQ,8+(Precipitacion!$E$2-1)*3,FALSE),"")</f>
        <v>105.1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468" s="72">
        <f t="shared" si="48"/>
        <v>-83.1</v>
      </c>
    </row>
    <row r="469" spans="1:50" ht="15" customHeight="1" x14ac:dyDescent="0.25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>
        <v>13</v>
      </c>
      <c r="N469" s="72">
        <v>0</v>
      </c>
      <c r="O469" s="72">
        <v>0</v>
      </c>
      <c r="P469" s="72">
        <v>0</v>
      </c>
      <c r="Q469" s="72">
        <v>0</v>
      </c>
      <c r="R469" s="72">
        <v>45</v>
      </c>
      <c r="S469" s="72">
        <v>0</v>
      </c>
      <c r="T469" s="72">
        <v>0</v>
      </c>
      <c r="U469" s="72">
        <v>0</v>
      </c>
      <c r="V469" s="72">
        <v>0</v>
      </c>
      <c r="W469" s="72">
        <v>0</v>
      </c>
      <c r="X469" s="72">
        <v>0</v>
      </c>
      <c r="Y469" s="72">
        <v>0</v>
      </c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86"/>
      <c r="AP469" s="70">
        <f t="shared" si="43"/>
        <v>15</v>
      </c>
      <c r="AQ469" s="70">
        <f t="shared" si="44"/>
        <v>58</v>
      </c>
      <c r="AR469" s="70">
        <f>IFERROR(VLOOKUP(A469,Climatologia_PP!A:U,9+Precipitacion!$E$2,FALSE),"")</f>
        <v>139.37931034482759</v>
      </c>
      <c r="AS469" s="70">
        <f t="shared" si="45"/>
        <v>41.613062840178131</v>
      </c>
      <c r="AT469" s="70">
        <f t="shared" si="46"/>
        <v>86.00032986970146</v>
      </c>
      <c r="AU469" s="70">
        <f t="shared" si="47"/>
        <v>45</v>
      </c>
      <c r="AV469" s="70">
        <f>IFERROR(VLOOKUP(A469,Maximos!A:AQ,8+(Precipitacion!$E$2-1)*3,FALSE),"")</f>
        <v>187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469" s="72">
        <f t="shared" si="48"/>
        <v>-142</v>
      </c>
    </row>
    <row r="470" spans="1:50" ht="15" customHeight="1" x14ac:dyDescent="0.25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1.6</v>
      </c>
      <c r="L470" s="72">
        <v>0</v>
      </c>
      <c r="M470" s="72">
        <v>5.3</v>
      </c>
      <c r="N470" s="72">
        <v>0</v>
      </c>
      <c r="O470" s="72">
        <v>0</v>
      </c>
      <c r="P470" s="72">
        <v>4</v>
      </c>
      <c r="Q470" s="72">
        <v>0</v>
      </c>
      <c r="R470" s="72">
        <v>17.899999999999999</v>
      </c>
      <c r="S470" s="72">
        <v>1.9</v>
      </c>
      <c r="T470" s="72">
        <v>0</v>
      </c>
      <c r="U470" s="72">
        <v>0</v>
      </c>
      <c r="V470" s="72">
        <v>0.7</v>
      </c>
      <c r="W470" s="72">
        <v>0</v>
      </c>
      <c r="X470" s="72">
        <v>0</v>
      </c>
      <c r="Y470" s="72">
        <v>0</v>
      </c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86"/>
      <c r="AP470" s="70">
        <f t="shared" si="43"/>
        <v>15</v>
      </c>
      <c r="AQ470" s="70">
        <f t="shared" si="44"/>
        <v>31.399999999999995</v>
      </c>
      <c r="AR470" s="70">
        <f>IFERROR(VLOOKUP(A470,Climatologia_PP!A:U,9+Precipitacion!$E$2,FALSE),"")</f>
        <v>81.227586206896547</v>
      </c>
      <c r="AS470" s="70">
        <f t="shared" si="45"/>
        <v>38.656817795890639</v>
      </c>
      <c r="AT470" s="70">
        <f t="shared" si="46"/>
        <v>79.890756778173994</v>
      </c>
      <c r="AU470" s="70">
        <f t="shared" si="47"/>
        <v>17.899999999999999</v>
      </c>
      <c r="AV470" s="70">
        <f>IFERROR(VLOOKUP(A470,Maximos!A:AQ,8+(Precipitacion!$E$2-1)*3,FALSE),"")</f>
        <v>104.2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470" s="72">
        <f t="shared" si="48"/>
        <v>-86.300000000000011</v>
      </c>
    </row>
    <row r="471" spans="1:50" ht="15" customHeight="1" x14ac:dyDescent="0.25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0</v>
      </c>
      <c r="P471" s="72">
        <v>0</v>
      </c>
      <c r="Q471" s="72">
        <v>0</v>
      </c>
      <c r="R471" s="72">
        <v>16</v>
      </c>
      <c r="S471" s="72">
        <v>0</v>
      </c>
      <c r="T471" s="72">
        <v>0</v>
      </c>
      <c r="U471" s="72">
        <v>0</v>
      </c>
      <c r="V471" s="72">
        <v>0</v>
      </c>
      <c r="W471" s="72">
        <v>0</v>
      </c>
      <c r="X471" s="72">
        <v>0</v>
      </c>
      <c r="Y471" s="72">
        <v>0</v>
      </c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86"/>
      <c r="AP471" s="70">
        <f t="shared" si="43"/>
        <v>15</v>
      </c>
      <c r="AQ471" s="70">
        <f t="shared" si="44"/>
        <v>16</v>
      </c>
      <c r="AR471" s="70">
        <f>IFERROR(VLOOKUP(A471,Climatologia_PP!A:U,9+Precipitacion!$E$2,FALSE),"")</f>
        <v>234.44827586206901</v>
      </c>
      <c r="AS471" s="70">
        <f t="shared" si="45"/>
        <v>6.8245330195616987</v>
      </c>
      <c r="AT471" s="70">
        <f t="shared" si="46"/>
        <v>14.104034907094178</v>
      </c>
      <c r="AU471" s="70">
        <f t="shared" si="47"/>
        <v>16</v>
      </c>
      <c r="AV471" s="70">
        <f>IFERROR(VLOOKUP(A471,Maximos!A:AQ,8+(Precipitacion!$E$2-1)*3,FALSE),"")</f>
        <v>145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37081</v>
      </c>
      <c r="AX471" s="72">
        <f t="shared" si="48"/>
        <v>-129</v>
      </c>
    </row>
    <row r="472" spans="1:50" ht="15" customHeight="1" x14ac:dyDescent="0.25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>
        <v>0</v>
      </c>
      <c r="L472" s="72">
        <v>0</v>
      </c>
      <c r="M472" s="72">
        <v>0</v>
      </c>
      <c r="N472" s="72">
        <v>0</v>
      </c>
      <c r="O472" s="72">
        <v>0</v>
      </c>
      <c r="P472" s="72">
        <v>0</v>
      </c>
      <c r="Q472" s="72">
        <v>0</v>
      </c>
      <c r="R472" s="72">
        <v>0</v>
      </c>
      <c r="S472" s="72">
        <v>0</v>
      </c>
      <c r="T472" s="72">
        <v>0</v>
      </c>
      <c r="U472" s="72">
        <v>0</v>
      </c>
      <c r="V472" s="72">
        <v>0</v>
      </c>
      <c r="W472" s="72">
        <v>0</v>
      </c>
      <c r="X472" s="72">
        <v>0</v>
      </c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86"/>
      <c r="AP472" s="70">
        <f t="shared" si="43"/>
        <v>14</v>
      </c>
      <c r="AQ472" s="70">
        <f t="shared" si="44"/>
        <v>0</v>
      </c>
      <c r="AR472" s="70">
        <f>IFERROR(VLOOKUP(A472,Climatologia_PP!A:U,9+Precipitacion!$E$2,FALSE),"")</f>
        <v>33.333333333333343</v>
      </c>
      <c r="AS472" s="70">
        <f t="shared" si="45"/>
        <v>0</v>
      </c>
      <c r="AT472" s="70">
        <f t="shared" si="46"/>
        <v>49.870967741935466</v>
      </c>
      <c r="AU472" s="70">
        <f t="shared" si="47"/>
        <v>0</v>
      </c>
      <c r="AV472" s="70">
        <f>IFERROR(VLOOKUP(A472,Maximos!A:AQ,8+(Precipitacion!$E$2-1)*3,FALSE),"")</f>
        <v>74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472" s="72">
        <f t="shared" si="48"/>
        <v>-74</v>
      </c>
    </row>
    <row r="473" spans="1:50" ht="15" customHeight="1" x14ac:dyDescent="0.25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4.9000000000000004</v>
      </c>
      <c r="M473" s="72">
        <v>36.9</v>
      </c>
      <c r="N473" s="72">
        <v>0</v>
      </c>
      <c r="O473" s="72">
        <v>0</v>
      </c>
      <c r="P473" s="72">
        <v>0</v>
      </c>
      <c r="Q473" s="72">
        <v>0</v>
      </c>
      <c r="R473" s="72">
        <v>8.1999999999999993</v>
      </c>
      <c r="S473" s="72">
        <v>0</v>
      </c>
      <c r="T473" s="72">
        <v>0</v>
      </c>
      <c r="U473" s="72">
        <v>0</v>
      </c>
      <c r="V473" s="72">
        <v>0</v>
      </c>
      <c r="W473" s="72">
        <v>0.8</v>
      </c>
      <c r="X473" s="72"/>
      <c r="Y473" s="72">
        <v>0</v>
      </c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86"/>
      <c r="AP473" s="70">
        <f t="shared" si="43"/>
        <v>14</v>
      </c>
      <c r="AQ473" s="70">
        <f t="shared" si="44"/>
        <v>50.8</v>
      </c>
      <c r="AR473" s="70">
        <f>IFERROR(VLOOKUP(A473,Climatologia_PP!A:U,9+Precipitacion!$E$2,FALSE),"")</f>
        <v>168.90333333333331</v>
      </c>
      <c r="AS473" s="70">
        <f t="shared" si="45"/>
        <v>30.076375046870996</v>
      </c>
      <c r="AT473" s="70">
        <f t="shared" si="46"/>
        <v>66.597687603785772</v>
      </c>
      <c r="AU473" s="70">
        <f t="shared" si="47"/>
        <v>36.9</v>
      </c>
      <c r="AV473" s="70">
        <f>IFERROR(VLOOKUP(A473,Maximos!A:AQ,8+(Precipitacion!$E$2-1)*3,FALSE),"")</f>
        <v>135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38546</v>
      </c>
      <c r="AX473" s="72">
        <f t="shared" si="48"/>
        <v>-98.1</v>
      </c>
    </row>
    <row r="474" spans="1:50" ht="15" customHeight="1" x14ac:dyDescent="0.25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>
        <v>0</v>
      </c>
      <c r="L474" s="72">
        <v>0</v>
      </c>
      <c r="M474" s="72">
        <v>0</v>
      </c>
      <c r="N474" s="72">
        <v>0</v>
      </c>
      <c r="O474" s="72">
        <v>0</v>
      </c>
      <c r="P474" s="72">
        <v>0</v>
      </c>
      <c r="Q474" s="72">
        <v>0</v>
      </c>
      <c r="R474" s="72">
        <v>0</v>
      </c>
      <c r="S474" s="72">
        <v>0</v>
      </c>
      <c r="T474" s="72">
        <v>0</v>
      </c>
      <c r="U474" s="72">
        <v>0</v>
      </c>
      <c r="V474" s="72">
        <v>0</v>
      </c>
      <c r="W474" s="72">
        <v>0.7</v>
      </c>
      <c r="X474" s="72">
        <v>0</v>
      </c>
      <c r="Y474" s="72">
        <v>0</v>
      </c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86"/>
      <c r="AP474" s="70">
        <f t="shared" si="43"/>
        <v>15</v>
      </c>
      <c r="AQ474" s="70">
        <f t="shared" si="44"/>
        <v>0.7</v>
      </c>
      <c r="AR474" s="70">
        <f>IFERROR(VLOOKUP(A474,Climatologia_PP!A:U,9+Precipitacion!$E$2,FALSE),"")</f>
        <v>35.84137931034482</v>
      </c>
      <c r="AS474" s="70">
        <f t="shared" si="45"/>
        <v>1.9530498364441027</v>
      </c>
      <c r="AT474" s="70">
        <f t="shared" si="46"/>
        <v>42.949132369299235</v>
      </c>
      <c r="AU474" s="70">
        <f t="shared" si="47"/>
        <v>0.7</v>
      </c>
      <c r="AV474" s="70">
        <f>IFERROR(VLOOKUP(A474,Maximos!A:AQ,8+(Precipitacion!$E$2-1)*3,FALSE),"")</f>
        <v>70.5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74" s="72">
        <f t="shared" si="48"/>
        <v>-69.8</v>
      </c>
    </row>
    <row r="475" spans="1:50" ht="15" customHeight="1" x14ac:dyDescent="0.25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>
        <v>0</v>
      </c>
      <c r="M475" s="72">
        <v>0</v>
      </c>
      <c r="N475" s="72">
        <v>0</v>
      </c>
      <c r="O475" s="72">
        <v>0</v>
      </c>
      <c r="P475" s="72">
        <v>0</v>
      </c>
      <c r="Q475" s="72">
        <v>0</v>
      </c>
      <c r="R475" s="72">
        <v>9</v>
      </c>
      <c r="S475" s="72">
        <v>6</v>
      </c>
      <c r="T475" s="72">
        <v>0</v>
      </c>
      <c r="U475" s="72">
        <v>0</v>
      </c>
      <c r="V475" s="72">
        <v>0</v>
      </c>
      <c r="W475" s="72">
        <v>0</v>
      </c>
      <c r="X475" s="72">
        <v>5</v>
      </c>
      <c r="Y475" s="72">
        <v>0</v>
      </c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86"/>
      <c r="AP475" s="70">
        <f t="shared" si="43"/>
        <v>15</v>
      </c>
      <c r="AQ475" s="70">
        <f t="shared" si="44"/>
        <v>20</v>
      </c>
      <c r="AR475" s="70">
        <f>IFERROR(VLOOKUP(A475,Climatologia_PP!A:U,9+Precipitacion!$E$2,FALSE),"")</f>
        <v>64.448275862068968</v>
      </c>
      <c r="AS475" s="70">
        <f t="shared" si="45"/>
        <v>31.032637774210809</v>
      </c>
      <c r="AT475" s="70">
        <f t="shared" si="46"/>
        <v>64.134118066702328</v>
      </c>
      <c r="AU475" s="70">
        <f t="shared" si="47"/>
        <v>9</v>
      </c>
      <c r="AV475" s="70">
        <f>IFERROR(VLOOKUP(A475,Maximos!A:AQ,8+(Precipitacion!$E$2-1)*3,FALSE),"")</f>
        <v>72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475" s="72">
        <f t="shared" si="48"/>
        <v>-63</v>
      </c>
    </row>
    <row r="476" spans="1:50" ht="15" customHeight="1" x14ac:dyDescent="0.25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1</v>
      </c>
      <c r="M476" s="72"/>
      <c r="N476" s="72">
        <v>0</v>
      </c>
      <c r="O476" s="72">
        <v>0</v>
      </c>
      <c r="P476" s="72">
        <v>0</v>
      </c>
      <c r="Q476" s="72">
        <v>0</v>
      </c>
      <c r="R476" s="72">
        <v>0</v>
      </c>
      <c r="S476" s="72">
        <v>1</v>
      </c>
      <c r="T476" s="72">
        <v>0</v>
      </c>
      <c r="U476" s="72">
        <v>0</v>
      </c>
      <c r="V476" s="72">
        <v>0</v>
      </c>
      <c r="W476" s="72">
        <v>0</v>
      </c>
      <c r="X476" s="72">
        <v>0</v>
      </c>
      <c r="Y476" s="72">
        <v>0</v>
      </c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86"/>
      <c r="AP476" s="70">
        <f t="shared" si="43"/>
        <v>14</v>
      </c>
      <c r="AQ476" s="70">
        <f t="shared" si="44"/>
        <v>2</v>
      </c>
      <c r="AR476" s="70">
        <f>IFERROR(VLOOKUP(A476,Climatologia_PP!A:U,9+Precipitacion!$E$2,FALSE),"")</f>
        <v>23.57586206896552</v>
      </c>
      <c r="AS476" s="70">
        <f t="shared" si="45"/>
        <v>8.4832528886938707</v>
      </c>
      <c r="AT476" s="70">
        <f t="shared" si="46"/>
        <v>66.544945494994437</v>
      </c>
      <c r="AU476" s="70">
        <f t="shared" si="47"/>
        <v>1</v>
      </c>
      <c r="AV476" s="70">
        <f>IFERROR(VLOOKUP(A476,Maximos!A:AQ,8+(Precipitacion!$E$2-1)*3,FALSE),"")</f>
        <v>62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36725</v>
      </c>
      <c r="AX476" s="72">
        <f t="shared" si="48"/>
        <v>-61</v>
      </c>
    </row>
    <row r="477" spans="1:50" ht="15" customHeight="1" x14ac:dyDescent="0.25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  <c r="Q477" s="72">
        <v>0</v>
      </c>
      <c r="R477" s="72">
        <v>2</v>
      </c>
      <c r="S477" s="72">
        <v>0</v>
      </c>
      <c r="T477" s="72">
        <v>0</v>
      </c>
      <c r="U477" s="72">
        <v>0</v>
      </c>
      <c r="V477" s="72">
        <v>3</v>
      </c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86"/>
      <c r="AP477" s="70">
        <f t="shared" si="43"/>
        <v>12</v>
      </c>
      <c r="AQ477" s="70">
        <f t="shared" si="44"/>
        <v>5</v>
      </c>
      <c r="AR477" s="70">
        <f>IFERROR(VLOOKUP(A477,Climatologia_PP!A:U,9+Precipitacion!$E$2,FALSE),"")</f>
        <v>101.2344827586207</v>
      </c>
      <c r="AS477" s="70">
        <f t="shared" si="45"/>
        <v>4.9390285441787585</v>
      </c>
      <c r="AT477" s="70">
        <f t="shared" si="46"/>
        <v>12.759157072461791</v>
      </c>
      <c r="AU477" s="70">
        <f t="shared" si="47"/>
        <v>3</v>
      </c>
      <c r="AV477" s="70">
        <f>IFERROR(VLOOKUP(A477,Maximos!A:AQ,8+(Precipitacion!$E$2-1)*3,FALSE),"")</f>
        <v>70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42919</v>
      </c>
      <c r="AX477" s="72">
        <f t="shared" si="48"/>
        <v>-67</v>
      </c>
    </row>
    <row r="478" spans="1:50" ht="15" customHeight="1" x14ac:dyDescent="0.25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1.9</v>
      </c>
      <c r="L478" s="72">
        <v>0</v>
      </c>
      <c r="M478" s="72">
        <v>0</v>
      </c>
      <c r="N478" s="72">
        <v>0</v>
      </c>
      <c r="O478" s="72">
        <v>0</v>
      </c>
      <c r="P478" s="72">
        <v>0</v>
      </c>
      <c r="Q478" s="72">
        <v>0</v>
      </c>
      <c r="R478" s="72">
        <v>0</v>
      </c>
      <c r="S478" s="72">
        <v>0</v>
      </c>
      <c r="T478" s="72">
        <v>0</v>
      </c>
      <c r="U478" s="72">
        <v>0</v>
      </c>
      <c r="V478" s="72">
        <v>2.2999999999999998</v>
      </c>
      <c r="W478" s="72">
        <v>0</v>
      </c>
      <c r="X478" s="72">
        <v>16</v>
      </c>
      <c r="Y478" s="72">
        <v>0</v>
      </c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86"/>
      <c r="AP478" s="70">
        <f t="shared" si="43"/>
        <v>15</v>
      </c>
      <c r="AQ478" s="70">
        <f t="shared" si="44"/>
        <v>20.2</v>
      </c>
      <c r="AR478" s="70">
        <f>IFERROR(VLOOKUP(A478,Climatologia_PP!A:U,9+Precipitacion!$E$2,FALSE),"")</f>
        <v>77.023333333333326</v>
      </c>
      <c r="AS478" s="70">
        <f t="shared" si="45"/>
        <v>26.225819015882635</v>
      </c>
      <c r="AT478" s="70">
        <f t="shared" si="46"/>
        <v>54.20002596615744</v>
      </c>
      <c r="AU478" s="70">
        <f t="shared" si="47"/>
        <v>16</v>
      </c>
      <c r="AV478" s="70">
        <f>IFERROR(VLOOKUP(A478,Maximos!A:AQ,8+(Precipitacion!$E$2-1)*3,FALSE),"")</f>
        <v>110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38170</v>
      </c>
      <c r="AX478" s="72">
        <f t="shared" si="48"/>
        <v>-94</v>
      </c>
    </row>
    <row r="479" spans="1:50" ht="15" customHeight="1" x14ac:dyDescent="0.25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  <c r="Q479" s="72">
        <v>0</v>
      </c>
      <c r="R479" s="72">
        <v>10</v>
      </c>
      <c r="S479" s="72">
        <v>0</v>
      </c>
      <c r="T479" s="72">
        <v>0</v>
      </c>
      <c r="U479" s="72">
        <v>0</v>
      </c>
      <c r="V479" s="72">
        <v>0</v>
      </c>
      <c r="W479" s="72">
        <v>0</v>
      </c>
      <c r="X479" s="72">
        <v>0</v>
      </c>
      <c r="Y479" s="72">
        <v>0</v>
      </c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86"/>
      <c r="AP479" s="70">
        <f t="shared" si="43"/>
        <v>15</v>
      </c>
      <c r="AQ479" s="70">
        <f t="shared" si="44"/>
        <v>10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10</v>
      </c>
      <c r="AV479" s="70">
        <f>IFERROR(VLOOKUP(A479,Maximos!A:AQ,8+(Precipitacion!$E$2-1)*3,FALSE),"")</f>
        <v>147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29419</v>
      </c>
      <c r="AX479" s="72">
        <f t="shared" si="48"/>
        <v>-137</v>
      </c>
    </row>
    <row r="480" spans="1:50" ht="15" customHeight="1" x14ac:dyDescent="0.25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0</v>
      </c>
      <c r="L480" s="72">
        <v>1</v>
      </c>
      <c r="M480" s="72">
        <v>13</v>
      </c>
      <c r="N480" s="72">
        <v>0</v>
      </c>
      <c r="O480" s="72">
        <v>14</v>
      </c>
      <c r="P480" s="72">
        <v>0</v>
      </c>
      <c r="Q480" s="72">
        <v>0</v>
      </c>
      <c r="R480" s="72">
        <v>27</v>
      </c>
      <c r="S480" s="72">
        <v>2</v>
      </c>
      <c r="T480" s="72">
        <v>0</v>
      </c>
      <c r="U480" s="72">
        <v>0</v>
      </c>
      <c r="V480" s="72">
        <v>5</v>
      </c>
      <c r="W480" s="72">
        <v>0</v>
      </c>
      <c r="X480" s="72">
        <v>1</v>
      </c>
      <c r="Y480" s="72">
        <v>0</v>
      </c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86"/>
      <c r="AP480" s="70">
        <f t="shared" si="43"/>
        <v>15</v>
      </c>
      <c r="AQ480" s="70">
        <f t="shared" si="44"/>
        <v>63</v>
      </c>
      <c r="AR480" s="70">
        <f>IFERROR(VLOOKUP(A480,Climatologia_PP!A:U,9+Precipitacion!$E$2,FALSE),"")</f>
        <v>203.6758620689655</v>
      </c>
      <c r="AS480" s="70">
        <f t="shared" si="45"/>
        <v>30.931500355534492</v>
      </c>
      <c r="AT480" s="70">
        <f t="shared" si="46"/>
        <v>63.925100734771284</v>
      </c>
      <c r="AU480" s="70">
        <f t="shared" si="47"/>
        <v>27</v>
      </c>
      <c r="AV480" s="70">
        <f>IFERROR(VLOOKUP(A480,Maximos!A:AQ,8+(Precipitacion!$E$2-1)*3,FALSE),"")</f>
        <v>89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480" s="72">
        <f t="shared" si="48"/>
        <v>-62</v>
      </c>
    </row>
    <row r="481" spans="1:50" ht="15" customHeight="1" x14ac:dyDescent="0.25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>
        <v>1</v>
      </c>
      <c r="N481" s="72">
        <v>0</v>
      </c>
      <c r="O481" s="72">
        <v>50</v>
      </c>
      <c r="P481" s="72">
        <v>0</v>
      </c>
      <c r="Q481" s="72">
        <v>0</v>
      </c>
      <c r="R481" s="72">
        <v>8</v>
      </c>
      <c r="S481" s="72">
        <v>8.6</v>
      </c>
      <c r="T481" s="72">
        <v>0</v>
      </c>
      <c r="U481" s="72">
        <v>0</v>
      </c>
      <c r="V481" s="72">
        <v>1.1000000000000001</v>
      </c>
      <c r="W481" s="72">
        <v>0</v>
      </c>
      <c r="X481" s="72">
        <v>0</v>
      </c>
      <c r="Y481" s="72">
        <v>0</v>
      </c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86"/>
      <c r="AP481" s="70">
        <f t="shared" si="43"/>
        <v>15</v>
      </c>
      <c r="AQ481" s="70">
        <f t="shared" si="44"/>
        <v>68.699999999999989</v>
      </c>
      <c r="AR481" s="70">
        <f>IFERROR(VLOOKUP(A481,Climatologia_PP!A:U,9+Precipitacion!$E$2,FALSE),"")</f>
        <v>128.7137931034483</v>
      </c>
      <c r="AS481" s="70">
        <f t="shared" si="45"/>
        <v>53.374233128834334</v>
      </c>
      <c r="AT481" s="70">
        <f t="shared" si="46"/>
        <v>110.30674846625764</v>
      </c>
      <c r="AU481" s="70">
        <f t="shared" si="47"/>
        <v>50</v>
      </c>
      <c r="AV481" s="70">
        <f>IFERROR(VLOOKUP(A481,Maximos!A:AQ,8+(Precipitacion!$E$2-1)*3,FALSE),"")</f>
        <v>82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481" s="72">
        <f t="shared" si="48"/>
        <v>-32</v>
      </c>
    </row>
    <row r="482" spans="1:50" ht="15" customHeight="1" x14ac:dyDescent="0.25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0</v>
      </c>
      <c r="L482" s="72">
        <v>0</v>
      </c>
      <c r="M482" s="72">
        <v>11.4</v>
      </c>
      <c r="N482" s="72">
        <v>0.8</v>
      </c>
      <c r="O482" s="72">
        <v>79.2</v>
      </c>
      <c r="P482" s="72">
        <v>0</v>
      </c>
      <c r="Q482" s="72">
        <v>1.4</v>
      </c>
      <c r="R482" s="72">
        <v>22.7</v>
      </c>
      <c r="S482" s="72">
        <v>5.6</v>
      </c>
      <c r="T482" s="72">
        <v>0</v>
      </c>
      <c r="U482" s="72">
        <v>2.2999999999999998</v>
      </c>
      <c r="V482" s="72">
        <v>0.8</v>
      </c>
      <c r="W482" s="72">
        <v>2.5</v>
      </c>
      <c r="X482" s="72">
        <v>0</v>
      </c>
      <c r="Y482" s="72">
        <v>0</v>
      </c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86"/>
      <c r="AP482" s="70">
        <f t="shared" si="43"/>
        <v>15</v>
      </c>
      <c r="AQ482" s="70">
        <f t="shared" si="44"/>
        <v>126.7</v>
      </c>
      <c r="AR482" s="70">
        <f>IFERROR(VLOOKUP(A482,Climatologia_PP!A:U,9+Precipitacion!$E$2,FALSE),"")</f>
        <v>272.25714285714292</v>
      </c>
      <c r="AS482" s="70">
        <f t="shared" si="45"/>
        <v>46.536887396368968</v>
      </c>
      <c r="AT482" s="70">
        <f t="shared" si="46"/>
        <v>96.176233952495863</v>
      </c>
      <c r="AU482" s="70">
        <f t="shared" si="47"/>
        <v>79.2</v>
      </c>
      <c r="AV482" s="70">
        <f>IFERROR(VLOOKUP(A482,Maximos!A:AQ,8+(Precipitacion!$E$2-1)*3,FALSE),"")</f>
        <v>89.5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42582</v>
      </c>
      <c r="AX482" s="72">
        <f t="shared" si="48"/>
        <v>-10.299999999999997</v>
      </c>
    </row>
    <row r="483" spans="1:50" ht="15" customHeight="1" x14ac:dyDescent="0.25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>
        <v>0</v>
      </c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86"/>
      <c r="AP483" s="70">
        <f t="shared" si="43"/>
        <v>1</v>
      </c>
      <c r="AQ483" s="70">
        <f t="shared" si="44"/>
        <v>0</v>
      </c>
      <c r="AR483" s="70">
        <f>IFERROR(VLOOKUP(A483,Climatologia_PP!A:U,9+Precipitacion!$E$2,FALSE),"")</f>
        <v>192.51</v>
      </c>
      <c r="AS483" s="70">
        <f t="shared" si="45"/>
        <v>0</v>
      </c>
      <c r="AT483" s="70">
        <f t="shared" si="46"/>
        <v>79.320700000000002</v>
      </c>
      <c r="AU483" s="70">
        <f t="shared" si="47"/>
        <v>0</v>
      </c>
      <c r="AV483" s="70">
        <f>IFERROR(VLOOKUP(A483,Maximos!A:AQ,8+(Precipitacion!$E$2-1)*3,FALSE),"")</f>
        <v>130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38535</v>
      </c>
      <c r="AX483" s="72">
        <f t="shared" si="48"/>
        <v>-130</v>
      </c>
    </row>
    <row r="484" spans="1:50" ht="15" customHeight="1" x14ac:dyDescent="0.25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0</v>
      </c>
      <c r="L484" s="72">
        <v>0</v>
      </c>
      <c r="M484" s="72">
        <v>0.6</v>
      </c>
      <c r="N484" s="72">
        <v>2.6</v>
      </c>
      <c r="O484" s="72">
        <v>0</v>
      </c>
      <c r="P484" s="72">
        <v>0</v>
      </c>
      <c r="Q484" s="72">
        <v>0</v>
      </c>
      <c r="R484" s="72"/>
      <c r="S484" s="72">
        <v>1</v>
      </c>
      <c r="T484" s="72">
        <v>0</v>
      </c>
      <c r="U484" s="72">
        <v>0</v>
      </c>
      <c r="V484" s="72">
        <v>0</v>
      </c>
      <c r="W484" s="72">
        <v>0</v>
      </c>
      <c r="X484" s="72">
        <v>0</v>
      </c>
      <c r="Y484" s="72">
        <v>0</v>
      </c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86"/>
      <c r="AP484" s="70">
        <f t="shared" si="43"/>
        <v>14</v>
      </c>
      <c r="AQ484" s="70">
        <f t="shared" si="44"/>
        <v>4.2</v>
      </c>
      <c r="AR484" s="70">
        <f>IFERROR(VLOOKUP(A484,Climatologia_PP!A:U,9+Precipitacion!$E$2,FALSE),"")</f>
        <v>90.132142857142867</v>
      </c>
      <c r="AS484" s="70">
        <f t="shared" si="45"/>
        <v>4.659824860324127</v>
      </c>
      <c r="AT484" s="70">
        <f t="shared" si="46"/>
        <v>10.318183619289139</v>
      </c>
      <c r="AU484" s="70">
        <f t="shared" si="47"/>
        <v>2.6</v>
      </c>
      <c r="AV484" s="70">
        <f>IFERROR(VLOOKUP(A484,Maximos!A:AQ,8+(Precipitacion!$E$2-1)*3,FALSE),"")</f>
        <v>86.4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42575</v>
      </c>
      <c r="AX484" s="72">
        <f t="shared" si="48"/>
        <v>-83.800000000000011</v>
      </c>
    </row>
    <row r="485" spans="1:50" ht="15" customHeight="1" x14ac:dyDescent="0.25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>
        <v>3.9</v>
      </c>
      <c r="N485" s="72">
        <v>0</v>
      </c>
      <c r="O485" s="72">
        <v>0</v>
      </c>
      <c r="P485" s="72">
        <v>0.9</v>
      </c>
      <c r="Q485" s="72">
        <v>0</v>
      </c>
      <c r="R485" s="72">
        <v>12.7</v>
      </c>
      <c r="S485" s="72">
        <v>3.9</v>
      </c>
      <c r="T485" s="72">
        <v>0</v>
      </c>
      <c r="U485" s="72">
        <v>0</v>
      </c>
      <c r="V485" s="72">
        <v>0.9</v>
      </c>
      <c r="W485" s="72">
        <v>0</v>
      </c>
      <c r="X485" s="72">
        <v>0</v>
      </c>
      <c r="Y485" s="72">
        <v>0</v>
      </c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86"/>
      <c r="AP485" s="70">
        <f t="shared" si="43"/>
        <v>15</v>
      </c>
      <c r="AQ485" s="70">
        <f t="shared" si="44"/>
        <v>22.299999999999997</v>
      </c>
      <c r="AR485" s="70">
        <f>IFERROR(VLOOKUP(A485,Climatologia_PP!A:U,9+Precipitacion!$E$2,FALSE),"")</f>
        <v>62.89</v>
      </c>
      <c r="AS485" s="70">
        <f t="shared" si="45"/>
        <v>35.458737478136428</v>
      </c>
      <c r="AT485" s="70">
        <f t="shared" si="46"/>
        <v>73.281390788148613</v>
      </c>
      <c r="AU485" s="70">
        <f t="shared" si="47"/>
        <v>12.7</v>
      </c>
      <c r="AV485" s="70">
        <f>IFERROR(VLOOKUP(A485,Maximos!A:AQ,8+(Precipitacion!$E$2-1)*3,FALSE),"")</f>
        <v>40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485" s="72">
        <f t="shared" si="48"/>
        <v>-27.3</v>
      </c>
    </row>
    <row r="486" spans="1:50" ht="15" customHeight="1" x14ac:dyDescent="0.25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0.5</v>
      </c>
      <c r="M486" s="72">
        <v>14.5</v>
      </c>
      <c r="N486" s="72">
        <v>0</v>
      </c>
      <c r="O486" s="72">
        <v>0</v>
      </c>
      <c r="P486" s="72">
        <v>0</v>
      </c>
      <c r="Q486" s="72">
        <v>0</v>
      </c>
      <c r="R486" s="72">
        <v>12.5</v>
      </c>
      <c r="S486" s="72">
        <v>16.600000000000001</v>
      </c>
      <c r="T486" s="72">
        <v>0</v>
      </c>
      <c r="U486" s="72">
        <v>0</v>
      </c>
      <c r="V486" s="72">
        <v>0</v>
      </c>
      <c r="W486" s="72">
        <v>0</v>
      </c>
      <c r="X486" s="72">
        <v>0</v>
      </c>
      <c r="Y486" s="72">
        <v>0</v>
      </c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86"/>
      <c r="AP486" s="70">
        <f t="shared" si="43"/>
        <v>15</v>
      </c>
      <c r="AQ486" s="70">
        <f t="shared" si="44"/>
        <v>44.1</v>
      </c>
      <c r="AR486" s="70">
        <f>IFERROR(VLOOKUP(A486,Climatologia_PP!A:U,9+Precipitacion!$E$2,FALSE),"")</f>
        <v>71.653333333333336</v>
      </c>
      <c r="AS486" s="70">
        <f t="shared" si="45"/>
        <v>61.54633420171195</v>
      </c>
      <c r="AT486" s="70">
        <f t="shared" si="46"/>
        <v>127.1957573502047</v>
      </c>
      <c r="AU486" s="70">
        <f t="shared" si="47"/>
        <v>16.600000000000001</v>
      </c>
      <c r="AV486" s="70">
        <f>IFERROR(VLOOKUP(A486,Maximos!A:AQ,8+(Precipitacion!$E$2-1)*3,FALSE),"")</f>
        <v>39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24677</v>
      </c>
      <c r="AX486" s="72">
        <f t="shared" si="48"/>
        <v>-22.4</v>
      </c>
    </row>
    <row r="487" spans="1:50" ht="15" customHeight="1" x14ac:dyDescent="0.25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>
        <v>1.5</v>
      </c>
      <c r="M487" s="72">
        <v>5</v>
      </c>
      <c r="N487" s="72">
        <v>0</v>
      </c>
      <c r="O487" s="72">
        <v>0</v>
      </c>
      <c r="P487" s="72">
        <v>0</v>
      </c>
      <c r="Q487" s="72">
        <v>0</v>
      </c>
      <c r="R487" s="72">
        <v>12</v>
      </c>
      <c r="S487" s="72">
        <v>22.5</v>
      </c>
      <c r="T487" s="72">
        <v>0</v>
      </c>
      <c r="U487" s="72">
        <v>0</v>
      </c>
      <c r="V487" s="72">
        <v>0</v>
      </c>
      <c r="W487" s="72">
        <v>0</v>
      </c>
      <c r="X487" s="72">
        <v>0</v>
      </c>
      <c r="Y487" s="72">
        <v>0</v>
      </c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86"/>
      <c r="AP487" s="70">
        <f t="shared" si="43"/>
        <v>15</v>
      </c>
      <c r="AQ487" s="70">
        <f t="shared" si="44"/>
        <v>41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22.5</v>
      </c>
      <c r="AV487" s="70">
        <f>IFERROR(VLOOKUP(A487,Maximos!A:AQ,8+(Precipitacion!$E$2-1)*3,FALSE),"")</f>
        <v>30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42947</v>
      </c>
      <c r="AX487" s="72">
        <f t="shared" si="48"/>
        <v>-7.5</v>
      </c>
    </row>
    <row r="488" spans="1:50" ht="15" customHeight="1" x14ac:dyDescent="0.25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</v>
      </c>
      <c r="L488" s="72">
        <v>0</v>
      </c>
      <c r="M488" s="72">
        <v>55</v>
      </c>
      <c r="N488" s="72">
        <v>0</v>
      </c>
      <c r="O488" s="72">
        <v>0</v>
      </c>
      <c r="P488" s="72">
        <v>0.8</v>
      </c>
      <c r="Q488" s="72">
        <v>0</v>
      </c>
      <c r="R488" s="72">
        <v>1.3</v>
      </c>
      <c r="S488" s="72">
        <v>0</v>
      </c>
      <c r="T488" s="72">
        <v>0</v>
      </c>
      <c r="U488" s="72">
        <v>21.8</v>
      </c>
      <c r="V488" s="72">
        <v>0</v>
      </c>
      <c r="W488" s="72">
        <v>0</v>
      </c>
      <c r="X488" s="72">
        <v>0</v>
      </c>
      <c r="Y488" s="72">
        <v>0</v>
      </c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86"/>
      <c r="AP488" s="70">
        <f t="shared" si="43"/>
        <v>15</v>
      </c>
      <c r="AQ488" s="70">
        <f t="shared" si="44"/>
        <v>78.899999999999991</v>
      </c>
      <c r="AR488" s="70">
        <f>IFERROR(VLOOKUP(A488,Climatologia_PP!A:U,9+Precipitacion!$E$2,FALSE),"")</f>
        <v>189.09735418958331</v>
      </c>
      <c r="AS488" s="70">
        <f t="shared" si="45"/>
        <v>41.724539371871501</v>
      </c>
      <c r="AT488" s="70">
        <f t="shared" si="46"/>
        <v>86.230714701867768</v>
      </c>
      <c r="AU488" s="70">
        <f t="shared" si="47"/>
        <v>55</v>
      </c>
      <c r="AV488" s="70">
        <f>IFERROR(VLOOKUP(A488,Maximos!A:AQ,8+(Precipitacion!$E$2-1)*3,FALSE),"")</f>
        <v>160.5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488" s="72">
        <f t="shared" si="48"/>
        <v>-105.5</v>
      </c>
    </row>
    <row r="489" spans="1:50" ht="15" customHeight="1" x14ac:dyDescent="0.25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2</v>
      </c>
      <c r="L489" s="72">
        <v>0</v>
      </c>
      <c r="M489" s="72">
        <v>4</v>
      </c>
      <c r="N489" s="72">
        <v>0</v>
      </c>
      <c r="O489" s="72">
        <v>44</v>
      </c>
      <c r="P489" s="72">
        <v>6</v>
      </c>
      <c r="Q489" s="72">
        <v>7</v>
      </c>
      <c r="R489" s="72">
        <v>28</v>
      </c>
      <c r="S489" s="72">
        <v>2</v>
      </c>
      <c r="T489" s="72">
        <v>0</v>
      </c>
      <c r="U489" s="72">
        <v>4</v>
      </c>
      <c r="V489" s="72">
        <v>0</v>
      </c>
      <c r="W489" s="72">
        <v>0</v>
      </c>
      <c r="X489" s="72">
        <v>0</v>
      </c>
      <c r="Y489" s="72">
        <v>0</v>
      </c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86"/>
      <c r="AP489" s="70">
        <f t="shared" si="43"/>
        <v>15</v>
      </c>
      <c r="AQ489" s="70">
        <f t="shared" si="44"/>
        <v>97</v>
      </c>
      <c r="AR489" s="70">
        <f>IFERROR(VLOOKUP(A489,Climatologia_PP!A:U,9+Precipitacion!$E$2,FALSE),"")</f>
        <v>267.07777777777778</v>
      </c>
      <c r="AS489" s="70">
        <f t="shared" si="45"/>
        <v>36.319008195698302</v>
      </c>
      <c r="AT489" s="70">
        <f t="shared" si="46"/>
        <v>75.059283604443138</v>
      </c>
      <c r="AU489" s="70">
        <f t="shared" si="47"/>
        <v>44</v>
      </c>
      <c r="AV489" s="70">
        <f>IFERROR(VLOOKUP(A489,Maximos!A:AQ,8+(Precipitacion!$E$2-1)*3,FALSE),"")</f>
        <v>132.1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30527</v>
      </c>
      <c r="AX489" s="72">
        <f t="shared" si="48"/>
        <v>-88.1</v>
      </c>
    </row>
    <row r="490" spans="1:50" ht="15" customHeight="1" x14ac:dyDescent="0.25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0</v>
      </c>
      <c r="L490" s="72">
        <v>0</v>
      </c>
      <c r="M490" s="72">
        <v>13.7</v>
      </c>
      <c r="N490" s="72">
        <v>7.8</v>
      </c>
      <c r="O490" s="72">
        <v>57.6</v>
      </c>
      <c r="P490" s="72">
        <v>0</v>
      </c>
      <c r="Q490" s="72">
        <v>6.3</v>
      </c>
      <c r="R490" s="72">
        <v>13.5</v>
      </c>
      <c r="S490" s="72">
        <v>5.2</v>
      </c>
      <c r="T490" s="72">
        <v>0</v>
      </c>
      <c r="U490" s="72">
        <v>0</v>
      </c>
      <c r="V490" s="72">
        <v>0</v>
      </c>
      <c r="W490" s="72">
        <v>8.9</v>
      </c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86"/>
      <c r="AP490" s="70">
        <f t="shared" si="43"/>
        <v>13</v>
      </c>
      <c r="AQ490" s="70">
        <f t="shared" si="44"/>
        <v>113</v>
      </c>
      <c r="AR490" s="70">
        <f>IFERROR(VLOOKUP(A490,Climatologia_PP!A:U,9+Precipitacion!$E$2,FALSE),"")</f>
        <v>232.4620689655172</v>
      </c>
      <c r="AS490" s="70">
        <f t="shared" si="45"/>
        <v>48.6100809920788</v>
      </c>
      <c r="AT490" s="70">
        <f t="shared" si="46"/>
        <v>115.916346981111</v>
      </c>
      <c r="AU490" s="70">
        <f t="shared" si="47"/>
        <v>57.6</v>
      </c>
      <c r="AV490" s="70">
        <f>IFERROR(VLOOKUP(A490,Maximos!A:AQ,8+(Precipitacion!$E$2-1)*3,FALSE),"")</f>
        <v>160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25043</v>
      </c>
      <c r="AX490" s="72">
        <f t="shared" si="48"/>
        <v>-102.4</v>
      </c>
    </row>
    <row r="491" spans="1:50" ht="15" customHeight="1" x14ac:dyDescent="0.25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0</v>
      </c>
      <c r="L491" s="72">
        <v>0</v>
      </c>
      <c r="M491" s="72">
        <v>0</v>
      </c>
      <c r="N491" s="72">
        <v>0</v>
      </c>
      <c r="O491" s="72">
        <v>30.1</v>
      </c>
      <c r="P491" s="72">
        <v>0</v>
      </c>
      <c r="Q491" s="72">
        <v>0</v>
      </c>
      <c r="R491" s="72">
        <v>7.1</v>
      </c>
      <c r="S491" s="72">
        <v>4.9000000000000004</v>
      </c>
      <c r="T491" s="72">
        <v>0</v>
      </c>
      <c r="U491" s="72">
        <v>0</v>
      </c>
      <c r="V491" s="72">
        <v>0</v>
      </c>
      <c r="W491" s="72">
        <v>0</v>
      </c>
      <c r="X491" s="72">
        <v>0</v>
      </c>
      <c r="Y491" s="72">
        <v>0</v>
      </c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86"/>
      <c r="AP491" s="70">
        <f t="shared" si="43"/>
        <v>15</v>
      </c>
      <c r="AQ491" s="70">
        <f t="shared" si="44"/>
        <v>42.1</v>
      </c>
      <c r="AR491" s="70">
        <f>IFERROR(VLOOKUP(A491,Climatologia_PP!A:U,9+Precipitacion!$E$2,FALSE),"")</f>
        <v>131.42666666666659</v>
      </c>
      <c r="AS491" s="70">
        <f t="shared" si="45"/>
        <v>32.033072943086147</v>
      </c>
      <c r="AT491" s="70">
        <f t="shared" si="46"/>
        <v>66.201684082378051</v>
      </c>
      <c r="AU491" s="70">
        <f t="shared" si="47"/>
        <v>30.1</v>
      </c>
      <c r="AV491" s="70">
        <f>IFERROR(VLOOKUP(A491,Maximos!A:AQ,8+(Precipitacion!$E$2-1)*3,FALSE),"")</f>
        <v>68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491" s="72">
        <f t="shared" si="48"/>
        <v>-37.9</v>
      </c>
    </row>
    <row r="492" spans="1:50" ht="15" customHeight="1" x14ac:dyDescent="0.25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1</v>
      </c>
      <c r="L492" s="72">
        <v>0</v>
      </c>
      <c r="M492" s="72">
        <v>9.5</v>
      </c>
      <c r="N492" s="72">
        <v>0.2</v>
      </c>
      <c r="O492" s="72">
        <v>2.8</v>
      </c>
      <c r="P492" s="72">
        <v>0</v>
      </c>
      <c r="Q492" s="72">
        <v>2</v>
      </c>
      <c r="R492" s="72">
        <v>3.9</v>
      </c>
      <c r="S492" s="72">
        <v>0.4</v>
      </c>
      <c r="T492" s="72">
        <v>0</v>
      </c>
      <c r="U492" s="72">
        <v>1.4</v>
      </c>
      <c r="V492" s="72">
        <v>0.1</v>
      </c>
      <c r="W492" s="72">
        <v>0</v>
      </c>
      <c r="X492" s="72">
        <v>0</v>
      </c>
      <c r="Y492" s="72">
        <v>0</v>
      </c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86"/>
      <c r="AP492" s="70">
        <f t="shared" si="43"/>
        <v>15</v>
      </c>
      <c r="AQ492" s="70">
        <f t="shared" si="44"/>
        <v>21.299999999999997</v>
      </c>
      <c r="AR492" s="70">
        <f>IFERROR(VLOOKUP(A492,Climatologia_PP!A:U,9+Precipitacion!$E$2,FALSE),"")</f>
        <v>170.9384615384615</v>
      </c>
      <c r="AS492" s="70">
        <f t="shared" si="45"/>
        <v>12.460624606246064</v>
      </c>
      <c r="AT492" s="70">
        <f t="shared" si="46"/>
        <v>25.751957519575203</v>
      </c>
      <c r="AU492" s="70">
        <f t="shared" si="47"/>
        <v>9.5</v>
      </c>
      <c r="AV492" s="70">
        <f>IFERROR(VLOOKUP(A492,Maximos!A:AQ,8+(Precipitacion!$E$2-1)*3,FALSE),"")</f>
        <v>123.6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492" s="72">
        <f t="shared" si="48"/>
        <v>-114.1</v>
      </c>
    </row>
    <row r="493" spans="1:50" ht="15" customHeight="1" x14ac:dyDescent="0.25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>
        <v>0</v>
      </c>
      <c r="L493" s="72">
        <v>0</v>
      </c>
      <c r="M493" s="72">
        <v>37</v>
      </c>
      <c r="N493" s="72">
        <v>21</v>
      </c>
      <c r="O493" s="72">
        <v>61</v>
      </c>
      <c r="P493" s="72">
        <v>44</v>
      </c>
      <c r="Q493" s="72">
        <v>5</v>
      </c>
      <c r="R493" s="72">
        <v>2</v>
      </c>
      <c r="S493" s="72">
        <v>0</v>
      </c>
      <c r="T493" s="72">
        <v>0</v>
      </c>
      <c r="U493" s="72">
        <v>0</v>
      </c>
      <c r="V493" s="72">
        <v>4</v>
      </c>
      <c r="W493" s="72">
        <v>0</v>
      </c>
      <c r="X493" s="72">
        <v>0</v>
      </c>
      <c r="Y493" s="72">
        <v>0</v>
      </c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86"/>
      <c r="AP493" s="70">
        <f t="shared" si="43"/>
        <v>15</v>
      </c>
      <c r="AQ493" s="70">
        <f t="shared" si="44"/>
        <v>174</v>
      </c>
      <c r="AR493" s="70">
        <f>IFERROR(VLOOKUP(A493,Climatologia_PP!A:U,9+Precipitacion!$E$2,FALSE),"")</f>
        <v>342.67586206896539</v>
      </c>
      <c r="AS493" s="70">
        <f t="shared" si="45"/>
        <v>50.776847528578351</v>
      </c>
      <c r="AT493" s="70">
        <f t="shared" si="46"/>
        <v>104.93881822572858</v>
      </c>
      <c r="AU493" s="70">
        <f t="shared" si="47"/>
        <v>61</v>
      </c>
      <c r="AV493" s="70">
        <f>IFERROR(VLOOKUP(A493,Maximos!A:AQ,8+(Precipitacion!$E$2-1)*3,FALSE),"")</f>
        <v>110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39268</v>
      </c>
      <c r="AX493" s="72">
        <f t="shared" si="48"/>
        <v>-49</v>
      </c>
    </row>
    <row r="494" spans="1:50" ht="15" customHeight="1" x14ac:dyDescent="0.25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0</v>
      </c>
      <c r="L494" s="72">
        <v>0</v>
      </c>
      <c r="M494" s="72">
        <v>4.5</v>
      </c>
      <c r="N494" s="72">
        <v>0</v>
      </c>
      <c r="O494" s="72">
        <v>73.8</v>
      </c>
      <c r="P494" s="72">
        <v>0</v>
      </c>
      <c r="Q494" s="72">
        <v>34.200000000000003</v>
      </c>
      <c r="R494" s="72">
        <v>37.6</v>
      </c>
      <c r="S494" s="72">
        <v>0</v>
      </c>
      <c r="T494" s="72">
        <v>0</v>
      </c>
      <c r="U494" s="72">
        <v>0</v>
      </c>
      <c r="V494" s="72">
        <v>0</v>
      </c>
      <c r="W494" s="72">
        <v>0</v>
      </c>
      <c r="X494" s="72">
        <v>0</v>
      </c>
      <c r="Y494" s="72">
        <v>0</v>
      </c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86"/>
      <c r="AP494" s="70">
        <f t="shared" si="43"/>
        <v>15</v>
      </c>
      <c r="AQ494" s="70">
        <f t="shared" si="44"/>
        <v>150.1</v>
      </c>
      <c r="AR494" s="70">
        <f>IFERROR(VLOOKUP(A494,Climatologia_PP!A:U,9+Precipitacion!$E$2,FALSE),"")</f>
        <v>220.30689655172421</v>
      </c>
      <c r="AS494" s="70">
        <f t="shared" si="45"/>
        <v>68.132229335253299</v>
      </c>
      <c r="AT494" s="70">
        <f t="shared" si="46"/>
        <v>140.80660729285682</v>
      </c>
      <c r="AU494" s="70">
        <f t="shared" si="47"/>
        <v>73.8</v>
      </c>
      <c r="AV494" s="70">
        <f>IFERROR(VLOOKUP(A494,Maximos!A:AQ,8+(Precipitacion!$E$2-1)*3,FALSE),"")</f>
        <v>96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28680</v>
      </c>
      <c r="AX494" s="72">
        <f t="shared" si="48"/>
        <v>-22.200000000000003</v>
      </c>
    </row>
    <row r="495" spans="1:50" ht="15" customHeight="1" x14ac:dyDescent="0.25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</v>
      </c>
      <c r="L495" s="72">
        <v>0</v>
      </c>
      <c r="M495" s="72">
        <v>0</v>
      </c>
      <c r="N495" s="72">
        <v>3.3</v>
      </c>
      <c r="O495" s="72">
        <v>6.6</v>
      </c>
      <c r="P495" s="72">
        <v>0</v>
      </c>
      <c r="Q495" s="72">
        <v>2.2000000000000002</v>
      </c>
      <c r="R495" s="72">
        <v>7.8</v>
      </c>
      <c r="S495" s="72">
        <v>5.8</v>
      </c>
      <c r="T495" s="72">
        <v>0</v>
      </c>
      <c r="U495" s="72">
        <v>0</v>
      </c>
      <c r="V495" s="72">
        <v>2.2999999999999998</v>
      </c>
      <c r="W495" s="72">
        <v>0.7</v>
      </c>
      <c r="X495" s="72">
        <v>0</v>
      </c>
      <c r="Y495" s="72">
        <v>0</v>
      </c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86"/>
      <c r="AP495" s="70">
        <f t="shared" si="43"/>
        <v>15</v>
      </c>
      <c r="AQ495" s="70">
        <f t="shared" si="44"/>
        <v>28.7</v>
      </c>
      <c r="AR495" s="70">
        <f>IFERROR(VLOOKUP(A495,Climatologia_PP!A:U,9+Precipitacion!$E$2,FALSE),"")</f>
        <v>190.07333333333341</v>
      </c>
      <c r="AS495" s="70">
        <f t="shared" si="45"/>
        <v>15.099435305671488</v>
      </c>
      <c r="AT495" s="70">
        <f t="shared" si="46"/>
        <v>31.205499631721075</v>
      </c>
      <c r="AU495" s="70">
        <f t="shared" si="47"/>
        <v>7.8</v>
      </c>
      <c r="AV495" s="70">
        <f>IFERROR(VLOOKUP(A495,Maximos!A:AQ,8+(Precipitacion!$E$2-1)*3,FALSE),"")</f>
        <v>111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495" s="72">
        <f t="shared" si="48"/>
        <v>-103.2</v>
      </c>
    </row>
    <row r="496" spans="1:50" ht="15" customHeight="1" x14ac:dyDescent="0.25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0</v>
      </c>
      <c r="L496" s="72">
        <v>0</v>
      </c>
      <c r="M496" s="72">
        <v>4</v>
      </c>
      <c r="N496" s="72">
        <v>4.5</v>
      </c>
      <c r="O496" s="72">
        <v>0</v>
      </c>
      <c r="P496" s="72">
        <v>0</v>
      </c>
      <c r="Q496" s="72">
        <v>0</v>
      </c>
      <c r="R496" s="72">
        <v>4.3</v>
      </c>
      <c r="S496" s="72">
        <v>7.5</v>
      </c>
      <c r="T496" s="72">
        <v>0</v>
      </c>
      <c r="U496" s="72">
        <v>0</v>
      </c>
      <c r="V496" s="72">
        <v>3.5</v>
      </c>
      <c r="W496" s="72">
        <v>0</v>
      </c>
      <c r="X496" s="72">
        <v>0</v>
      </c>
      <c r="Y496" s="72">
        <v>0</v>
      </c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86"/>
      <c r="AP496" s="70">
        <f t="shared" si="43"/>
        <v>15</v>
      </c>
      <c r="AQ496" s="70">
        <f t="shared" si="44"/>
        <v>23.8</v>
      </c>
      <c r="AR496" s="70">
        <f>IFERROR(VLOOKUP(A496,Climatologia_PP!A:U,9+Precipitacion!$E$2,FALSE),"")</f>
        <v>203.45666666666671</v>
      </c>
      <c r="AS496" s="70">
        <f t="shared" si="45"/>
        <v>11.697822632173924</v>
      </c>
      <c r="AT496" s="70">
        <f t="shared" si="46"/>
        <v>24.17550010649278</v>
      </c>
      <c r="AU496" s="70">
        <f t="shared" si="47"/>
        <v>7.5</v>
      </c>
      <c r="AV496" s="70">
        <f>IFERROR(VLOOKUP(A496,Maximos!A:AQ,8+(Precipitacion!$E$2-1)*3,FALSE),"")</f>
        <v>75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26506</v>
      </c>
      <c r="AX496" s="72">
        <f t="shared" si="48"/>
        <v>-67.5</v>
      </c>
    </row>
    <row r="497" spans="1:50" ht="15" customHeight="1" x14ac:dyDescent="0.25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0</v>
      </c>
      <c r="M497" s="72">
        <v>0</v>
      </c>
      <c r="N497" s="72">
        <v>0</v>
      </c>
      <c r="O497" s="72">
        <v>14</v>
      </c>
      <c r="P497" s="72">
        <v>0</v>
      </c>
      <c r="Q497" s="72">
        <v>3</v>
      </c>
      <c r="R497" s="72">
        <v>28</v>
      </c>
      <c r="S497" s="72">
        <v>2</v>
      </c>
      <c r="T497" s="72">
        <v>0</v>
      </c>
      <c r="U497" s="72">
        <v>0</v>
      </c>
      <c r="V497" s="72">
        <v>0</v>
      </c>
      <c r="W497" s="72">
        <v>8</v>
      </c>
      <c r="X497" s="72">
        <v>0</v>
      </c>
      <c r="Y497" s="72">
        <v>0</v>
      </c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86"/>
      <c r="AP497" s="70">
        <f t="shared" si="43"/>
        <v>15</v>
      </c>
      <c r="AQ497" s="70">
        <f t="shared" si="44"/>
        <v>55</v>
      </c>
      <c r="AR497" s="70">
        <f>IFERROR(VLOOKUP(A497,Climatologia_PP!A:U,9+Precipitacion!$E$2,FALSE),"")</f>
        <v>210.56666666666669</v>
      </c>
      <c r="AS497" s="70">
        <f t="shared" si="45"/>
        <v>26.119993667880319</v>
      </c>
      <c r="AT497" s="70">
        <f t="shared" si="46"/>
        <v>53.981320246952663</v>
      </c>
      <c r="AU497" s="70">
        <f t="shared" si="47"/>
        <v>28</v>
      </c>
      <c r="AV497" s="70">
        <f>IFERROR(VLOOKUP(A497,Maximos!A:AQ,8+(Precipitacion!$E$2-1)*3,FALSE),"")</f>
        <v>85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497" s="72">
        <f t="shared" si="48"/>
        <v>-57</v>
      </c>
    </row>
    <row r="498" spans="1:50" ht="15" customHeight="1" x14ac:dyDescent="0.25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>
        <v>0</v>
      </c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86"/>
      <c r="AP498" s="70">
        <f t="shared" si="43"/>
        <v>1</v>
      </c>
      <c r="AQ498" s="70">
        <f t="shared" si="44"/>
        <v>0</v>
      </c>
      <c r="AR498" s="70">
        <f>IFERROR(VLOOKUP(A498,Climatologia_PP!A:U,9+Precipitacion!$E$2,FALSE),"")</f>
        <v>237.47</v>
      </c>
      <c r="AS498" s="70">
        <f t="shared" si="45"/>
        <v>0</v>
      </c>
      <c r="AT498" s="70">
        <f t="shared" si="46"/>
        <v>74.491125806451606</v>
      </c>
      <c r="AU498" s="70">
        <f t="shared" si="47"/>
        <v>0</v>
      </c>
      <c r="AV498" s="70">
        <f>IFERROR(VLOOKUP(A498,Maximos!A:AQ,8+(Precipitacion!$E$2-1)*3,FALSE),"")</f>
        <v>91.9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37077</v>
      </c>
      <c r="AX498" s="72">
        <f t="shared" si="48"/>
        <v>-91.9</v>
      </c>
    </row>
    <row r="499" spans="1:50" ht="15" customHeight="1" x14ac:dyDescent="0.25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0</v>
      </c>
      <c r="L499" s="72">
        <v>1.2</v>
      </c>
      <c r="M499" s="72">
        <v>0</v>
      </c>
      <c r="N499" s="72">
        <v>2.9</v>
      </c>
      <c r="O499" s="72">
        <v>4.9000000000000004</v>
      </c>
      <c r="P499" s="72">
        <v>0</v>
      </c>
      <c r="Q499" s="72">
        <v>0</v>
      </c>
      <c r="R499" s="72">
        <v>11.8</v>
      </c>
      <c r="S499" s="72">
        <v>1.8</v>
      </c>
      <c r="T499" s="72">
        <v>0</v>
      </c>
      <c r="U499" s="72">
        <v>0</v>
      </c>
      <c r="V499" s="72">
        <v>2.2000000000000002</v>
      </c>
      <c r="W499" s="72">
        <v>0</v>
      </c>
      <c r="X499" s="72">
        <v>0</v>
      </c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86"/>
      <c r="AP499" s="70">
        <f t="shared" si="43"/>
        <v>14</v>
      </c>
      <c r="AQ499" s="70">
        <f t="shared" si="44"/>
        <v>24.8</v>
      </c>
      <c r="AR499" s="70">
        <f>IFERROR(VLOOKUP(A499,Climatologia_PP!A:U,9+Precipitacion!$E$2,FALSE),"")</f>
        <v>113.87857142857141</v>
      </c>
      <c r="AS499" s="70">
        <f t="shared" si="45"/>
        <v>21.777582638148409</v>
      </c>
      <c r="AT499" s="70">
        <f t="shared" si="46"/>
        <v>48.221790127328617</v>
      </c>
      <c r="AU499" s="70">
        <f t="shared" si="47"/>
        <v>11.8</v>
      </c>
      <c r="AV499" s="70">
        <f>IFERROR(VLOOKUP(A499,Maximos!A:AQ,8+(Precipitacion!$E$2-1)*3,FALSE),"")</f>
        <v>90.5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499" s="72">
        <f t="shared" si="48"/>
        <v>-78.7</v>
      </c>
    </row>
    <row r="500" spans="1:50" ht="15" customHeight="1" x14ac:dyDescent="0.25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0</v>
      </c>
      <c r="L500" s="72">
        <v>0</v>
      </c>
      <c r="M500" s="72">
        <v>0</v>
      </c>
      <c r="N500" s="72">
        <v>0</v>
      </c>
      <c r="O500" s="72">
        <v>5.5</v>
      </c>
      <c r="P500" s="72">
        <v>0</v>
      </c>
      <c r="Q500" s="72">
        <v>0</v>
      </c>
      <c r="R500" s="72">
        <v>10.199999999999999</v>
      </c>
      <c r="S500" s="72">
        <v>1.2</v>
      </c>
      <c r="T500" s="72">
        <v>0</v>
      </c>
      <c r="U500" s="72">
        <v>0</v>
      </c>
      <c r="V500" s="72">
        <v>0</v>
      </c>
      <c r="W500" s="72">
        <v>0</v>
      </c>
      <c r="X500" s="72">
        <v>2.5</v>
      </c>
      <c r="Y500" s="72">
        <v>0</v>
      </c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86"/>
      <c r="AP500" s="70">
        <f t="shared" si="43"/>
        <v>15</v>
      </c>
      <c r="AQ500" s="70">
        <f t="shared" si="44"/>
        <v>19.399999999999999</v>
      </c>
      <c r="AR500" s="70">
        <f>IFERROR(VLOOKUP(A500,Climatologia_PP!A:U,9+Precipitacion!$E$2,FALSE),"")</f>
        <v>135.48275862068971</v>
      </c>
      <c r="AS500" s="70">
        <f t="shared" si="45"/>
        <v>14.319165181980139</v>
      </c>
      <c r="AT500" s="70">
        <f t="shared" si="46"/>
        <v>29.592941376092295</v>
      </c>
      <c r="AU500" s="70">
        <f t="shared" si="47"/>
        <v>10.199999999999999</v>
      </c>
      <c r="AV500" s="70">
        <f>IFERROR(VLOOKUP(A500,Maximos!A:AQ,8+(Precipitacion!$E$2-1)*3,FALSE),"")</f>
        <v>93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500" s="72">
        <f t="shared" si="48"/>
        <v>-82.8</v>
      </c>
    </row>
    <row r="501" spans="1:50" ht="15" customHeight="1" x14ac:dyDescent="0.25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>
        <v>0</v>
      </c>
      <c r="N501" s="72">
        <v>2</v>
      </c>
      <c r="O501" s="72">
        <v>0</v>
      </c>
      <c r="P501" s="72">
        <v>0</v>
      </c>
      <c r="Q501" s="72">
        <v>0</v>
      </c>
      <c r="R501" s="72">
        <v>17</v>
      </c>
      <c r="S501" s="72">
        <v>2</v>
      </c>
      <c r="T501" s="72">
        <v>0</v>
      </c>
      <c r="U501" s="72">
        <v>0</v>
      </c>
      <c r="V501" s="72">
        <v>3</v>
      </c>
      <c r="W501" s="72">
        <v>0</v>
      </c>
      <c r="X501" s="72">
        <v>0</v>
      </c>
      <c r="Y501" s="72">
        <v>0</v>
      </c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86"/>
      <c r="AP501" s="70">
        <f t="shared" si="43"/>
        <v>15</v>
      </c>
      <c r="AQ501" s="70">
        <f t="shared" si="44"/>
        <v>24</v>
      </c>
      <c r="AR501" s="70">
        <f>IFERROR(VLOOKUP(A501,Climatologia_PP!A:U,9+Precipitacion!$E$2,FALSE),"")</f>
        <v>130.4666666666667</v>
      </c>
      <c r="AS501" s="70">
        <f t="shared" si="45"/>
        <v>18.395503321410317</v>
      </c>
      <c r="AT501" s="70">
        <f t="shared" si="46"/>
        <v>38.017373530914654</v>
      </c>
      <c r="AU501" s="70">
        <f t="shared" si="47"/>
        <v>17</v>
      </c>
      <c r="AV501" s="70">
        <f>IFERROR(VLOOKUP(A501,Maximos!A:AQ,8+(Precipitacion!$E$2-1)*3,FALSE),"")</f>
        <v>66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34535</v>
      </c>
      <c r="AX501" s="72">
        <f t="shared" si="48"/>
        <v>-49</v>
      </c>
    </row>
    <row r="502" spans="1:50" ht="15" customHeight="1" x14ac:dyDescent="0.25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0</v>
      </c>
      <c r="M502" s="72">
        <v>0</v>
      </c>
      <c r="N502" s="72">
        <v>0</v>
      </c>
      <c r="O502" s="72">
        <v>2.8</v>
      </c>
      <c r="P502" s="72">
        <v>0</v>
      </c>
      <c r="Q502" s="72">
        <v>0</v>
      </c>
      <c r="R502" s="72">
        <v>21.4</v>
      </c>
      <c r="S502" s="72">
        <v>0</v>
      </c>
      <c r="T502" s="72">
        <v>0</v>
      </c>
      <c r="U502" s="72">
        <v>0</v>
      </c>
      <c r="V502" s="72">
        <v>3.3</v>
      </c>
      <c r="W502" s="72">
        <v>0</v>
      </c>
      <c r="X502" s="72">
        <v>0</v>
      </c>
      <c r="Y502" s="72">
        <v>0</v>
      </c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86"/>
      <c r="AP502" s="70">
        <f t="shared" si="43"/>
        <v>15</v>
      </c>
      <c r="AQ502" s="70">
        <f t="shared" si="44"/>
        <v>27.5</v>
      </c>
      <c r="AR502" s="70">
        <f>IFERROR(VLOOKUP(A502,Climatologia_PP!A:U,9+Precipitacion!$E$2,FALSE),"")</f>
        <v>155.84137931034479</v>
      </c>
      <c r="AS502" s="70">
        <f t="shared" si="45"/>
        <v>17.646147718723729</v>
      </c>
      <c r="AT502" s="70">
        <f t="shared" si="46"/>
        <v>36.468705285362368</v>
      </c>
      <c r="AU502" s="70">
        <f t="shared" si="47"/>
        <v>21.4</v>
      </c>
      <c r="AV502" s="70">
        <f>IFERROR(VLOOKUP(A502,Maximos!A:AQ,8+(Precipitacion!$E$2-1)*3,FALSE),"")</f>
        <v>97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42934</v>
      </c>
      <c r="AX502" s="72">
        <f t="shared" si="48"/>
        <v>-75.599999999999994</v>
      </c>
    </row>
    <row r="503" spans="1:50" ht="15" customHeight="1" x14ac:dyDescent="0.25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0</v>
      </c>
      <c r="L503" s="72">
        <v>0</v>
      </c>
      <c r="M503" s="72">
        <v>34</v>
      </c>
      <c r="N503" s="72">
        <v>0</v>
      </c>
      <c r="O503" s="72">
        <v>0</v>
      </c>
      <c r="P503" s="72">
        <v>0</v>
      </c>
      <c r="Q503" s="72">
        <v>0</v>
      </c>
      <c r="R503" s="72">
        <v>0</v>
      </c>
      <c r="S503" s="72">
        <v>0</v>
      </c>
      <c r="T503" s="72">
        <v>0</v>
      </c>
      <c r="U503" s="72">
        <v>0</v>
      </c>
      <c r="V503" s="72">
        <v>0</v>
      </c>
      <c r="W503" s="72">
        <v>0</v>
      </c>
      <c r="X503" s="72">
        <v>0</v>
      </c>
      <c r="Y503" s="72">
        <v>0</v>
      </c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86"/>
      <c r="AP503" s="70">
        <f t="shared" si="43"/>
        <v>15</v>
      </c>
      <c r="AQ503" s="70">
        <f t="shared" si="44"/>
        <v>34</v>
      </c>
      <c r="AR503" s="70">
        <f>IFERROR(VLOOKUP(A503,Climatologia_PP!A:U,9+Precipitacion!$E$2,FALSE),"")</f>
        <v>182.5</v>
      </c>
      <c r="AS503" s="70">
        <f t="shared" si="45"/>
        <v>18.63013698630137</v>
      </c>
      <c r="AT503" s="70">
        <f t="shared" si="46"/>
        <v>38.502283105022833</v>
      </c>
      <c r="AU503" s="70">
        <f t="shared" si="47"/>
        <v>34</v>
      </c>
      <c r="AV503" s="70">
        <f>IFERROR(VLOOKUP(A503,Maximos!A:AQ,8+(Precipitacion!$E$2-1)*3,FALSE),"")</f>
        <v>128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503" s="72">
        <f t="shared" si="48"/>
        <v>-94</v>
      </c>
    </row>
    <row r="504" spans="1:50" ht="15" customHeight="1" x14ac:dyDescent="0.25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0</v>
      </c>
      <c r="M504" s="72">
        <v>0</v>
      </c>
      <c r="N504" s="72">
        <v>8</v>
      </c>
      <c r="O504" s="72">
        <v>0</v>
      </c>
      <c r="P504" s="72">
        <v>0</v>
      </c>
      <c r="Q504" s="72">
        <v>0</v>
      </c>
      <c r="R504" s="72">
        <v>2</v>
      </c>
      <c r="S504" s="72">
        <v>0</v>
      </c>
      <c r="T504" s="72">
        <v>0</v>
      </c>
      <c r="U504" s="72">
        <v>0</v>
      </c>
      <c r="V504" s="72">
        <v>0</v>
      </c>
      <c r="W504" s="72">
        <v>0</v>
      </c>
      <c r="X504" s="72">
        <v>0</v>
      </c>
      <c r="Y504" s="72">
        <v>0</v>
      </c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86"/>
      <c r="AP504" s="70">
        <f t="shared" si="43"/>
        <v>15</v>
      </c>
      <c r="AQ504" s="70">
        <f t="shared" si="44"/>
        <v>10</v>
      </c>
      <c r="AR504" s="70">
        <f>IFERROR(VLOOKUP(A504,Climatologia_PP!A:U,9+Precipitacion!$E$2,FALSE),"")</f>
        <v>84.803333333333327</v>
      </c>
      <c r="AS504" s="70">
        <f t="shared" si="45"/>
        <v>11.79198930859636</v>
      </c>
      <c r="AT504" s="70">
        <f t="shared" si="46"/>
        <v>24.370111237765812</v>
      </c>
      <c r="AU504" s="70">
        <f t="shared" si="47"/>
        <v>8</v>
      </c>
      <c r="AV504" s="70">
        <f>IFERROR(VLOOKUP(A504,Maximos!A:AQ,8+(Precipitacion!$E$2-1)*3,FALSE),"")</f>
        <v>51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27597</v>
      </c>
      <c r="AX504" s="72">
        <f t="shared" si="48"/>
        <v>-43</v>
      </c>
    </row>
    <row r="505" spans="1:50" ht="15" customHeight="1" x14ac:dyDescent="0.25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0</v>
      </c>
      <c r="L505" s="72">
        <v>0</v>
      </c>
      <c r="M505" s="72">
        <v>30.4</v>
      </c>
      <c r="N505" s="72">
        <v>0</v>
      </c>
      <c r="O505" s="72">
        <v>0</v>
      </c>
      <c r="P505" s="72">
        <v>2</v>
      </c>
      <c r="Q505" s="72">
        <v>0</v>
      </c>
      <c r="R505" s="72">
        <v>2.7</v>
      </c>
      <c r="S505" s="72">
        <v>0</v>
      </c>
      <c r="T505" s="72">
        <v>0</v>
      </c>
      <c r="U505" s="72">
        <v>0</v>
      </c>
      <c r="V505" s="72">
        <v>0</v>
      </c>
      <c r="W505" s="72">
        <v>0</v>
      </c>
      <c r="X505" s="72"/>
      <c r="Y505" s="72">
        <v>0</v>
      </c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86"/>
      <c r="AP505" s="70">
        <f t="shared" si="43"/>
        <v>14</v>
      </c>
      <c r="AQ505" s="70">
        <f t="shared" si="44"/>
        <v>35.1</v>
      </c>
      <c r="AR505" s="70">
        <f>IFERROR(VLOOKUP(A505,Climatologia_PP!A:U,9+Precipitacion!$E$2,FALSE),"")</f>
        <v>223.47499999999999</v>
      </c>
      <c r="AS505" s="70">
        <f t="shared" si="45"/>
        <v>15.706454860722676</v>
      </c>
      <c r="AT505" s="70">
        <f t="shared" si="46"/>
        <v>34.778578620171643</v>
      </c>
      <c r="AU505" s="70">
        <f t="shared" si="47"/>
        <v>30.4</v>
      </c>
      <c r="AV505" s="70">
        <f>IFERROR(VLOOKUP(A505,Maximos!A:AQ,8+(Precipitacion!$E$2-1)*3,FALSE),"")</f>
        <v>207.7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05" s="72">
        <f t="shared" si="48"/>
        <v>-177.29999999999998</v>
      </c>
    </row>
    <row r="506" spans="1:50" ht="15" customHeight="1" x14ac:dyDescent="0.25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0</v>
      </c>
      <c r="M506" s="72">
        <v>7.2</v>
      </c>
      <c r="N506" s="72">
        <v>1.3</v>
      </c>
      <c r="O506" s="72">
        <v>0</v>
      </c>
      <c r="P506" s="72">
        <v>1.7</v>
      </c>
      <c r="Q506" s="72">
        <v>0</v>
      </c>
      <c r="R506" s="72">
        <v>10.8</v>
      </c>
      <c r="S506" s="72">
        <v>7.3</v>
      </c>
      <c r="T506" s="72">
        <v>0</v>
      </c>
      <c r="U506" s="72">
        <v>0</v>
      </c>
      <c r="V506" s="72">
        <v>1.3</v>
      </c>
      <c r="W506" s="72">
        <v>0</v>
      </c>
      <c r="X506" s="72">
        <v>0</v>
      </c>
      <c r="Y506" s="72">
        <v>0</v>
      </c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86"/>
      <c r="AP506" s="70">
        <f t="shared" si="43"/>
        <v>15</v>
      </c>
      <c r="AQ506" s="70">
        <f t="shared" si="44"/>
        <v>29.6</v>
      </c>
      <c r="AR506" s="70">
        <f>IFERROR(VLOOKUP(A506,Climatologia_PP!A:U,9+Precipitacion!$E$2,FALSE),"")</f>
        <v>83.537931034482767</v>
      </c>
      <c r="AS506" s="70">
        <f t="shared" si="45"/>
        <v>35.433005861471145</v>
      </c>
      <c r="AT506" s="70">
        <f t="shared" si="46"/>
        <v>73.228212113707031</v>
      </c>
      <c r="AU506" s="70">
        <f t="shared" si="47"/>
        <v>10.8</v>
      </c>
      <c r="AV506" s="70">
        <f>IFERROR(VLOOKUP(A506,Maximos!A:AQ,8+(Precipitacion!$E$2-1)*3,FALSE),"")</f>
        <v>31.3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40733</v>
      </c>
      <c r="AX506" s="72">
        <f t="shared" si="48"/>
        <v>-20.5</v>
      </c>
    </row>
    <row r="507" spans="1:50" ht="15" customHeight="1" x14ac:dyDescent="0.25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>
        <v>13</v>
      </c>
      <c r="N507" s="72">
        <v>0</v>
      </c>
      <c r="O507" s="72">
        <v>0</v>
      </c>
      <c r="P507" s="72">
        <v>0</v>
      </c>
      <c r="Q507" s="72">
        <v>0</v>
      </c>
      <c r="R507" s="72">
        <v>38</v>
      </c>
      <c r="S507" s="72">
        <v>3</v>
      </c>
      <c r="T507" s="72">
        <v>0</v>
      </c>
      <c r="U507" s="72">
        <v>0</v>
      </c>
      <c r="V507" s="72">
        <v>2.5</v>
      </c>
      <c r="W507" s="72">
        <v>0</v>
      </c>
      <c r="X507" s="72">
        <v>0</v>
      </c>
      <c r="Y507" s="72">
        <v>0</v>
      </c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86"/>
      <c r="AP507" s="70">
        <f t="shared" si="43"/>
        <v>15</v>
      </c>
      <c r="AQ507" s="70">
        <f t="shared" si="44"/>
        <v>56.5</v>
      </c>
      <c r="AR507" s="70">
        <f>IFERROR(VLOOKUP(A507,Climatologia_PP!A:U,9+Precipitacion!$E$2,FALSE),"")</f>
        <v>103.7966666666667</v>
      </c>
      <c r="AS507" s="70">
        <f t="shared" si="45"/>
        <v>54.433347249429964</v>
      </c>
      <c r="AT507" s="70">
        <f t="shared" si="46"/>
        <v>112.49558431548859</v>
      </c>
      <c r="AU507" s="70">
        <f t="shared" si="47"/>
        <v>38</v>
      </c>
      <c r="AV507" s="70">
        <f>IFERROR(VLOOKUP(A507,Maximos!A:AQ,8+(Precipitacion!$E$2-1)*3,FALSE),"")</f>
        <v>52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36003</v>
      </c>
      <c r="AX507" s="72">
        <f t="shared" si="48"/>
        <v>-14</v>
      </c>
    </row>
    <row r="508" spans="1:50" ht="15" customHeight="1" x14ac:dyDescent="0.25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8.3000000000000007</v>
      </c>
      <c r="N508" s="72">
        <v>1.6</v>
      </c>
      <c r="O508" s="72">
        <v>0</v>
      </c>
      <c r="P508" s="72">
        <v>4.5</v>
      </c>
      <c r="Q508" s="72">
        <v>0</v>
      </c>
      <c r="R508" s="72">
        <v>7.3</v>
      </c>
      <c r="S508" s="72">
        <v>0</v>
      </c>
      <c r="T508" s="72">
        <v>0</v>
      </c>
      <c r="U508" s="72">
        <v>1.2</v>
      </c>
      <c r="V508" s="72">
        <v>0</v>
      </c>
      <c r="W508" s="72">
        <v>0</v>
      </c>
      <c r="X508" s="72">
        <v>0</v>
      </c>
      <c r="Y508" s="72">
        <v>0</v>
      </c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86"/>
      <c r="AP508" s="70">
        <f t="shared" si="43"/>
        <v>15</v>
      </c>
      <c r="AQ508" s="70">
        <f t="shared" si="44"/>
        <v>22.9</v>
      </c>
      <c r="AR508" s="70">
        <f>IFERROR(VLOOKUP(A508,Climatologia_PP!A:U,9+Precipitacion!$E$2,FALSE),"")</f>
        <v>211.52500000000001</v>
      </c>
      <c r="AS508" s="70">
        <f t="shared" si="45"/>
        <v>10.826143481857937</v>
      </c>
      <c r="AT508" s="70">
        <f t="shared" si="46"/>
        <v>22.374029862506401</v>
      </c>
      <c r="AU508" s="70">
        <f t="shared" si="47"/>
        <v>8.3000000000000007</v>
      </c>
      <c r="AV508" s="70">
        <f>IFERROR(VLOOKUP(A508,Maximos!A:AQ,8+(Precipitacion!$E$2-1)*3,FALSE),"")</f>
        <v>91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45130</v>
      </c>
      <c r="AX508" s="72">
        <f t="shared" si="48"/>
        <v>-82.7</v>
      </c>
    </row>
    <row r="509" spans="1:50" ht="15" customHeight="1" x14ac:dyDescent="0.25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0</v>
      </c>
      <c r="M509" s="72">
        <v>4</v>
      </c>
      <c r="N509" s="72">
        <v>0</v>
      </c>
      <c r="O509" s="72">
        <v>0</v>
      </c>
      <c r="P509" s="72">
        <v>0</v>
      </c>
      <c r="Q509" s="72">
        <v>0</v>
      </c>
      <c r="R509" s="72">
        <v>14.8</v>
      </c>
      <c r="S509" s="72">
        <v>6.3</v>
      </c>
      <c r="T509" s="72">
        <v>0</v>
      </c>
      <c r="U509" s="72">
        <v>0</v>
      </c>
      <c r="V509" s="72">
        <v>4.3</v>
      </c>
      <c r="W509" s="72">
        <v>0</v>
      </c>
      <c r="X509" s="72">
        <v>0</v>
      </c>
      <c r="Y509" s="72">
        <v>0</v>
      </c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86"/>
      <c r="AP509" s="70">
        <f t="shared" si="43"/>
        <v>15</v>
      </c>
      <c r="AQ509" s="70">
        <f t="shared" si="44"/>
        <v>29.400000000000002</v>
      </c>
      <c r="AR509" s="70">
        <f>IFERROR(VLOOKUP(A509,Climatologia_PP!A:U,9+Precipitacion!$E$2,FALSE),"")</f>
        <v>73.56296296296297</v>
      </c>
      <c r="AS509" s="70">
        <f t="shared" si="45"/>
        <v>39.965763770013091</v>
      </c>
      <c r="AT509" s="70">
        <f t="shared" si="46"/>
        <v>82.595911791360393</v>
      </c>
      <c r="AU509" s="70">
        <f t="shared" si="47"/>
        <v>14.8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 x14ac:dyDescent="0.25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>
        <v>0</v>
      </c>
      <c r="N510" s="72">
        <v>0</v>
      </c>
      <c r="O510" s="72">
        <v>0</v>
      </c>
      <c r="P510" s="72">
        <v>0</v>
      </c>
      <c r="Q510" s="72">
        <v>0</v>
      </c>
      <c r="R510" s="72">
        <v>9</v>
      </c>
      <c r="S510" s="72">
        <v>0</v>
      </c>
      <c r="T510" s="72">
        <v>0</v>
      </c>
      <c r="U510" s="72">
        <v>0</v>
      </c>
      <c r="V510" s="72">
        <v>0</v>
      </c>
      <c r="W510" s="72">
        <v>0</v>
      </c>
      <c r="X510" s="72">
        <v>0</v>
      </c>
      <c r="Y510" s="72">
        <v>0</v>
      </c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86"/>
      <c r="AP510" s="70">
        <f t="shared" si="43"/>
        <v>15</v>
      </c>
      <c r="AQ510" s="70">
        <f t="shared" si="44"/>
        <v>9</v>
      </c>
      <c r="AR510" s="70">
        <f>IFERROR(VLOOKUP(A510,Climatologia_PP!A:U,9+Precipitacion!$E$2,FALSE),"")</f>
        <v>96.19</v>
      </c>
      <c r="AS510" s="70">
        <f t="shared" si="45"/>
        <v>9.3564819627819951</v>
      </c>
      <c r="AT510" s="70">
        <f t="shared" si="46"/>
        <v>19.336729389749454</v>
      </c>
      <c r="AU510" s="70">
        <f t="shared" si="47"/>
        <v>9</v>
      </c>
      <c r="AV510" s="70">
        <f>IFERROR(VLOOKUP(A510,Maximos!A:AQ,8+(Precipitacion!$E$2-1)*3,FALSE),"")</f>
        <v>80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30866</v>
      </c>
      <c r="AX510" s="72">
        <f t="shared" si="48"/>
        <v>-71</v>
      </c>
    </row>
    <row r="511" spans="1:50" ht="15" customHeight="1" x14ac:dyDescent="0.25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>
        <v>0</v>
      </c>
      <c r="L511" s="72">
        <v>0</v>
      </c>
      <c r="M511" s="72">
        <v>0</v>
      </c>
      <c r="N511" s="72">
        <v>23</v>
      </c>
      <c r="O511" s="72">
        <v>14.8</v>
      </c>
      <c r="P511" s="72">
        <v>3</v>
      </c>
      <c r="Q511" s="72">
        <v>0</v>
      </c>
      <c r="R511" s="72">
        <v>1.5</v>
      </c>
      <c r="S511" s="72">
        <v>0</v>
      </c>
      <c r="T511" s="72">
        <v>0</v>
      </c>
      <c r="U511" s="72">
        <v>13.1</v>
      </c>
      <c r="V511" s="72">
        <v>0</v>
      </c>
      <c r="W511" s="72">
        <v>0</v>
      </c>
      <c r="X511" s="72">
        <v>0</v>
      </c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86"/>
      <c r="AP511" s="70">
        <f t="shared" si="43"/>
        <v>14</v>
      </c>
      <c r="AQ511" s="70">
        <f t="shared" si="44"/>
        <v>55.4</v>
      </c>
      <c r="AR511" s="70">
        <f>IFERROR(VLOOKUP(A511,Climatologia_PP!A:U,9+Precipitacion!$E$2,FALSE),"")</f>
        <v>190.14074074074071</v>
      </c>
      <c r="AS511" s="70">
        <f t="shared" si="45"/>
        <v>29.136312283298928</v>
      </c>
      <c r="AT511" s="70">
        <f t="shared" si="46"/>
        <v>64.5161200558762</v>
      </c>
      <c r="AU511" s="70">
        <f t="shared" si="47"/>
        <v>23</v>
      </c>
      <c r="AV511" s="70">
        <f>IFERROR(VLOOKUP(A511,Maximos!A:AQ,8+(Precipitacion!$E$2-1)*3,FALSE),"")</f>
        <v>105.5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44039</v>
      </c>
      <c r="AX511" s="72">
        <f t="shared" si="48"/>
        <v>-82.5</v>
      </c>
    </row>
    <row r="512" spans="1:50" ht="15" customHeight="1" x14ac:dyDescent="0.25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</v>
      </c>
      <c r="L512" s="72">
        <v>0</v>
      </c>
      <c r="M512" s="72">
        <v>0</v>
      </c>
      <c r="N512" s="72">
        <v>4</v>
      </c>
      <c r="O512" s="72">
        <v>17</v>
      </c>
      <c r="P512" s="72">
        <v>0</v>
      </c>
      <c r="Q512" s="72">
        <v>0</v>
      </c>
      <c r="R512" s="72">
        <v>2.2000000000000002</v>
      </c>
      <c r="S512" s="72">
        <v>0.6</v>
      </c>
      <c r="T512" s="72">
        <v>0</v>
      </c>
      <c r="U512" s="72">
        <v>4.5</v>
      </c>
      <c r="V512" s="72">
        <v>0</v>
      </c>
      <c r="W512" s="72">
        <v>0</v>
      </c>
      <c r="X512" s="72">
        <v>0</v>
      </c>
      <c r="Y512" s="72">
        <v>0</v>
      </c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86"/>
      <c r="AP512" s="70">
        <f t="shared" si="43"/>
        <v>15</v>
      </c>
      <c r="AQ512" s="70">
        <f t="shared" si="44"/>
        <v>28.3</v>
      </c>
      <c r="AR512" s="70">
        <f>IFERROR(VLOOKUP(A512,Climatologia_PP!A:U,9+Precipitacion!$E$2,FALSE),"")</f>
        <v>138.20833333333329</v>
      </c>
      <c r="AS512" s="70">
        <f t="shared" si="45"/>
        <v>20.47633403678023</v>
      </c>
      <c r="AT512" s="70">
        <f t="shared" si="46"/>
        <v>42.317757009345812</v>
      </c>
      <c r="AU512" s="70">
        <f t="shared" si="47"/>
        <v>17</v>
      </c>
      <c r="AV512" s="70">
        <f>IFERROR(VLOOKUP(A512,Maximos!A:AQ,8+(Precipitacion!$E$2-1)*3,FALSE),"")</f>
        <v>94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12" s="72">
        <f t="shared" si="48"/>
        <v>-77</v>
      </c>
    </row>
    <row r="513" spans="1:50" ht="15" customHeight="1" x14ac:dyDescent="0.25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8</v>
      </c>
      <c r="M513" s="72">
        <v>0</v>
      </c>
      <c r="N513" s="72">
        <v>7.1</v>
      </c>
      <c r="O513" s="72">
        <v>14</v>
      </c>
      <c r="P513" s="72">
        <v>0.5</v>
      </c>
      <c r="Q513" s="72">
        <v>0</v>
      </c>
      <c r="R513" s="72">
        <v>2.8</v>
      </c>
      <c r="S513" s="72">
        <v>0</v>
      </c>
      <c r="T513" s="72">
        <v>0</v>
      </c>
      <c r="U513" s="72">
        <v>21.5</v>
      </c>
      <c r="V513" s="72">
        <v>0</v>
      </c>
      <c r="W513" s="72">
        <v>0</v>
      </c>
      <c r="X513" s="72">
        <v>0</v>
      </c>
      <c r="Y513" s="72">
        <v>0</v>
      </c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86"/>
      <c r="AP513" s="70">
        <f t="shared" si="43"/>
        <v>15</v>
      </c>
      <c r="AQ513" s="70">
        <f t="shared" si="44"/>
        <v>53.9</v>
      </c>
      <c r="AR513" s="70">
        <f>IFERROR(VLOOKUP(A513,Climatologia_PP!A:U,9+Precipitacion!$E$2,FALSE),"")</f>
        <v>134.38928571428571</v>
      </c>
      <c r="AS513" s="70">
        <f t="shared" si="45"/>
        <v>40.107364001169309</v>
      </c>
      <c r="AT513" s="70">
        <f t="shared" si="46"/>
        <v>82.888552269083249</v>
      </c>
      <c r="AU513" s="70">
        <f t="shared" si="47"/>
        <v>21.5</v>
      </c>
      <c r="AV513" s="70">
        <f>IFERROR(VLOOKUP(A513,Maximos!A:AQ,8+(Precipitacion!$E$2-1)*3,FALSE),"")</f>
        <v>74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30887</v>
      </c>
      <c r="AX513" s="72">
        <f t="shared" si="48"/>
        <v>-52.5</v>
      </c>
    </row>
    <row r="514" spans="1:50" ht="15" customHeight="1" x14ac:dyDescent="0.25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0</v>
      </c>
      <c r="L514" s="72">
        <v>1.5</v>
      </c>
      <c r="M514" s="72">
        <v>0</v>
      </c>
      <c r="N514" s="72">
        <v>7.2</v>
      </c>
      <c r="O514" s="72">
        <v>55.3</v>
      </c>
      <c r="P514" s="72">
        <v>5.3</v>
      </c>
      <c r="Q514" s="72">
        <v>0</v>
      </c>
      <c r="R514" s="72">
        <v>0</v>
      </c>
      <c r="S514" s="72">
        <v>0.5</v>
      </c>
      <c r="T514" s="72">
        <v>0</v>
      </c>
      <c r="U514" s="72">
        <v>6.8</v>
      </c>
      <c r="V514" s="72">
        <v>0</v>
      </c>
      <c r="W514" s="72">
        <v>0</v>
      </c>
      <c r="X514" s="72">
        <v>0</v>
      </c>
      <c r="Y514" s="72">
        <v>0</v>
      </c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86"/>
      <c r="AP514" s="70">
        <f t="shared" si="43"/>
        <v>15</v>
      </c>
      <c r="AQ514" s="70">
        <f t="shared" si="44"/>
        <v>76.599999999999994</v>
      </c>
      <c r="AR514" s="70">
        <f>IFERROR(VLOOKUP(A514,Climatologia_PP!A:U,9+Precipitacion!$E$2,FALSE),"")</f>
        <v>212.98666666666671</v>
      </c>
      <c r="AS514" s="70">
        <f t="shared" si="45"/>
        <v>35.964692625516456</v>
      </c>
      <c r="AT514" s="70">
        <f t="shared" si="46"/>
        <v>74.32703142606735</v>
      </c>
      <c r="AU514" s="70">
        <f t="shared" si="47"/>
        <v>55.3</v>
      </c>
      <c r="AV514" s="70">
        <f>IFERROR(VLOOKUP(A514,Maximos!A:AQ,8+(Precipitacion!$E$2-1)*3,FALSE),"")</f>
        <v>66.5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514" s="72">
        <f t="shared" si="48"/>
        <v>-11.200000000000003</v>
      </c>
    </row>
    <row r="515" spans="1:50" ht="15" customHeight="1" x14ac:dyDescent="0.25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>
        <v>0</v>
      </c>
      <c r="N515" s="72">
        <v>0</v>
      </c>
      <c r="O515" s="72">
        <v>0</v>
      </c>
      <c r="P515" s="72">
        <v>0</v>
      </c>
      <c r="Q515" s="72">
        <v>0</v>
      </c>
      <c r="R515" s="72">
        <v>0</v>
      </c>
      <c r="S515" s="72">
        <v>0</v>
      </c>
      <c r="T515" s="72">
        <v>0</v>
      </c>
      <c r="U515" s="72">
        <v>6</v>
      </c>
      <c r="V515" s="72">
        <v>0</v>
      </c>
      <c r="W515" s="72">
        <v>0</v>
      </c>
      <c r="X515" s="72">
        <v>0</v>
      </c>
      <c r="Y515" s="72">
        <v>0</v>
      </c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86"/>
      <c r="AP515" s="70">
        <f t="shared" si="43"/>
        <v>15</v>
      </c>
      <c r="AQ515" s="70">
        <f t="shared" si="44"/>
        <v>6</v>
      </c>
      <c r="AR515" s="70">
        <f>IFERROR(VLOOKUP(A515,Climatologia_PP!A:U,9+Precipitacion!$E$2,FALSE),"")</f>
        <v>122.43333333333329</v>
      </c>
      <c r="AS515" s="70">
        <f t="shared" si="45"/>
        <v>4.9006261911244229</v>
      </c>
      <c r="AT515" s="70">
        <f t="shared" si="46"/>
        <v>10.127960794990475</v>
      </c>
      <c r="AU515" s="70">
        <f t="shared" si="47"/>
        <v>6</v>
      </c>
      <c r="AV515" s="70">
        <f>IFERROR(VLOOKUP(A515,Maximos!A:AQ,8+(Precipitacion!$E$2-1)*3,FALSE),"")</f>
        <v>80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15" s="72">
        <f t="shared" si="48"/>
        <v>-74</v>
      </c>
    </row>
    <row r="516" spans="1:50" ht="15" customHeight="1" x14ac:dyDescent="0.25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0</v>
      </c>
      <c r="L516" s="72">
        <v>0</v>
      </c>
      <c r="M516" s="72">
        <v>3.8</v>
      </c>
      <c r="N516" s="72">
        <v>0</v>
      </c>
      <c r="O516" s="72">
        <v>0</v>
      </c>
      <c r="P516" s="72">
        <v>0</v>
      </c>
      <c r="Q516" s="72">
        <v>1.3</v>
      </c>
      <c r="R516" s="72">
        <v>1.2</v>
      </c>
      <c r="S516" s="72">
        <v>0.2</v>
      </c>
      <c r="T516" s="72">
        <v>0</v>
      </c>
      <c r="U516" s="72">
        <v>2.2000000000000002</v>
      </c>
      <c r="V516" s="72">
        <v>1.8</v>
      </c>
      <c r="W516" s="72">
        <v>0</v>
      </c>
      <c r="X516" s="72">
        <v>0</v>
      </c>
      <c r="Y516" s="72">
        <v>0</v>
      </c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86"/>
      <c r="AP516" s="70">
        <f t="shared" si="43"/>
        <v>15</v>
      </c>
      <c r="AQ516" s="70">
        <f t="shared" si="44"/>
        <v>10.5</v>
      </c>
      <c r="AR516" s="70">
        <f>IFERROR(VLOOKUP(A516,Climatologia_PP!A:U,9+Precipitacion!$E$2,FALSE),"")</f>
        <v>230.20666666666659</v>
      </c>
      <c r="AS516" s="70">
        <f t="shared" si="45"/>
        <v>4.5611189945266588</v>
      </c>
      <c r="AT516" s="70">
        <f t="shared" si="46"/>
        <v>9.4263125886884271</v>
      </c>
      <c r="AU516" s="70">
        <f t="shared" si="47"/>
        <v>3.8</v>
      </c>
      <c r="AV516" s="70">
        <f>IFERROR(VLOOKUP(A516,Maximos!A:AQ,8+(Precipitacion!$E$2-1)*3,FALSE),"")</f>
        <v>130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36736</v>
      </c>
      <c r="AX516" s="72">
        <f t="shared" si="48"/>
        <v>-126.2</v>
      </c>
    </row>
    <row r="517" spans="1:50" ht="15" customHeight="1" x14ac:dyDescent="0.25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0</v>
      </c>
      <c r="L517" s="72">
        <v>0</v>
      </c>
      <c r="M517" s="72">
        <v>6.3</v>
      </c>
      <c r="N517" s="72">
        <v>0</v>
      </c>
      <c r="O517" s="72">
        <v>0</v>
      </c>
      <c r="P517" s="72">
        <v>4.5999999999999996</v>
      </c>
      <c r="Q517" s="72">
        <v>0</v>
      </c>
      <c r="R517" s="72">
        <v>10.4</v>
      </c>
      <c r="S517" s="72">
        <v>4.7</v>
      </c>
      <c r="T517" s="72">
        <v>0</v>
      </c>
      <c r="U517" s="72">
        <v>0</v>
      </c>
      <c r="V517" s="72">
        <v>0</v>
      </c>
      <c r="W517" s="72">
        <v>0</v>
      </c>
      <c r="X517" s="72">
        <v>0</v>
      </c>
      <c r="Y517" s="72">
        <v>0</v>
      </c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86"/>
      <c r="AP517" s="70">
        <f t="shared" ref="AP517:AP580" si="49">COUNTIF(K517:AO517,"&gt;=0")</f>
        <v>15</v>
      </c>
      <c r="AQ517" s="70">
        <f t="shared" ref="AQ517:AQ580" si="50">IF(AP517&gt;0,SUM(K517:AO517),"")</f>
        <v>25.999999999999996</v>
      </c>
      <c r="AR517" s="70">
        <f>IFERROR(VLOOKUP(A517,Climatologia_PP!A:U,9+Precipitacion!$E$2,FALSE),"")</f>
        <v>72.364285714285714</v>
      </c>
      <c r="AS517" s="70">
        <f t="shared" ref="AS517:AS580" si="51">IFERROR((AQ517/AR517)*100,"")</f>
        <v>35.929325831605958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74.253940051985637</v>
      </c>
      <c r="AU517" s="70">
        <f t="shared" ref="AU517:AU580" si="53">IF(AP517&gt;0,MAX(K517:AO517),"")</f>
        <v>10.4</v>
      </c>
      <c r="AV517" s="70">
        <f>IFERROR(VLOOKUP(A517,Maximos!A:AQ,8+(Precipitacion!$E$2-1)*3,FALSE),"")</f>
        <v>56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36353</v>
      </c>
      <c r="AX517" s="72">
        <f t="shared" ref="AX517:AX580" si="54">IFERROR(AU517-AV517,"NA")</f>
        <v>-45.6</v>
      </c>
    </row>
    <row r="518" spans="1:50" ht="15" customHeight="1" x14ac:dyDescent="0.25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72">
        <v>0.6</v>
      </c>
      <c r="M518" s="72">
        <v>6.5</v>
      </c>
      <c r="N518" s="72">
        <v>0.5</v>
      </c>
      <c r="O518" s="72">
        <v>0</v>
      </c>
      <c r="P518" s="72">
        <v>0</v>
      </c>
      <c r="Q518" s="72">
        <v>0</v>
      </c>
      <c r="R518" s="72">
        <v>2</v>
      </c>
      <c r="S518" s="72">
        <v>1.5</v>
      </c>
      <c r="T518" s="72">
        <v>0</v>
      </c>
      <c r="U518" s="72">
        <v>0</v>
      </c>
      <c r="V518" s="72">
        <v>2.7</v>
      </c>
      <c r="W518" s="72">
        <v>0</v>
      </c>
      <c r="X518" s="72">
        <v>0.3</v>
      </c>
      <c r="Y518" s="72">
        <v>0</v>
      </c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86"/>
      <c r="AP518" s="70">
        <f t="shared" si="49"/>
        <v>15</v>
      </c>
      <c r="AQ518" s="70">
        <f t="shared" si="50"/>
        <v>14.100000000000001</v>
      </c>
      <c r="AR518" s="70">
        <f>IFERROR(VLOOKUP(A518,Climatologia_PP!A:U,9+Precipitacion!$E$2,FALSE),"")</f>
        <v>94.675862068965529</v>
      </c>
      <c r="AS518" s="70">
        <f t="shared" si="51"/>
        <v>14.89291958041958</v>
      </c>
      <c r="AT518" s="70">
        <f t="shared" si="52"/>
        <v>30.778700466200462</v>
      </c>
      <c r="AU518" s="70">
        <f t="shared" si="53"/>
        <v>6.5</v>
      </c>
      <c r="AV518" s="70">
        <f>IFERROR(VLOOKUP(A518,Maximos!A:AQ,8+(Precipitacion!$E$2-1)*3,FALSE),"")</f>
        <v>90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518" s="72">
        <f t="shared" si="54"/>
        <v>-83.5</v>
      </c>
    </row>
    <row r="519" spans="1:50" ht="15" customHeight="1" x14ac:dyDescent="0.25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>
        <v>0</v>
      </c>
      <c r="N519" s="72">
        <v>0</v>
      </c>
      <c r="O519" s="72">
        <v>0</v>
      </c>
      <c r="P519" s="72">
        <v>0</v>
      </c>
      <c r="Q519" s="72">
        <v>0</v>
      </c>
      <c r="R519" s="72">
        <v>3.5</v>
      </c>
      <c r="S519" s="72">
        <v>0</v>
      </c>
      <c r="T519" s="72">
        <v>0</v>
      </c>
      <c r="U519" s="72">
        <v>0</v>
      </c>
      <c r="V519" s="72">
        <v>0</v>
      </c>
      <c r="W519" s="72">
        <v>0</v>
      </c>
      <c r="X519" s="72">
        <v>0</v>
      </c>
      <c r="Y519" s="72">
        <v>0</v>
      </c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86"/>
      <c r="AP519" s="70">
        <f t="shared" si="49"/>
        <v>15</v>
      </c>
      <c r="AQ519" s="70">
        <f t="shared" si="50"/>
        <v>3.5</v>
      </c>
      <c r="AR519" s="70">
        <f>IFERROR(VLOOKUP(A519,Climatologia_PP!A:U,9+Precipitacion!$E$2,FALSE),"")</f>
        <v>43.678571428571423</v>
      </c>
      <c r="AS519" s="70">
        <f t="shared" si="51"/>
        <v>8.0130825838103039</v>
      </c>
      <c r="AT519" s="70">
        <f t="shared" si="52"/>
        <v>33.121140552995399</v>
      </c>
      <c r="AU519" s="70">
        <f t="shared" si="53"/>
        <v>3.5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 x14ac:dyDescent="0.25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>
        <v>0</v>
      </c>
      <c r="N520" s="72">
        <v>0</v>
      </c>
      <c r="O520" s="72">
        <v>0</v>
      </c>
      <c r="P520" s="72">
        <v>0</v>
      </c>
      <c r="Q520" s="72">
        <v>0</v>
      </c>
      <c r="R520" s="72">
        <v>0</v>
      </c>
      <c r="S520" s="72">
        <v>0</v>
      </c>
      <c r="T520" s="72">
        <v>0</v>
      </c>
      <c r="U520" s="72">
        <v>0</v>
      </c>
      <c r="V520" s="72">
        <v>0</v>
      </c>
      <c r="W520" s="72">
        <v>0</v>
      </c>
      <c r="X520" s="72">
        <v>0</v>
      </c>
      <c r="Y520" s="72">
        <v>0.4</v>
      </c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86"/>
      <c r="AP520" s="70">
        <f t="shared" si="49"/>
        <v>15</v>
      </c>
      <c r="AQ520" s="70">
        <f t="shared" si="50"/>
        <v>0.4</v>
      </c>
      <c r="AR520" s="70">
        <f>IFERROR(VLOOKUP(A520,Climatologia_PP!A:U,9+Precipitacion!$E$2,FALSE),"")</f>
        <v>77.627586206896567</v>
      </c>
      <c r="AS520" s="70">
        <f t="shared" si="51"/>
        <v>0.5152807391613361</v>
      </c>
      <c r="AT520" s="70">
        <f t="shared" si="52"/>
        <v>1.0649135276000945</v>
      </c>
      <c r="AU520" s="70">
        <f t="shared" si="53"/>
        <v>0.4</v>
      </c>
      <c r="AV520" s="70">
        <f>IFERROR(VLOOKUP(A520,Maximos!A:AQ,8+(Precipitacion!$E$2-1)*3,FALSE),"")</f>
        <v>139.4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20" s="72">
        <f t="shared" si="54"/>
        <v>-139</v>
      </c>
    </row>
    <row r="521" spans="1:50" ht="15" customHeight="1" x14ac:dyDescent="0.25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>
        <v>0</v>
      </c>
      <c r="L521" s="72">
        <v>0</v>
      </c>
      <c r="M521" s="72">
        <v>0</v>
      </c>
      <c r="N521" s="72">
        <v>0</v>
      </c>
      <c r="O521" s="72">
        <v>0</v>
      </c>
      <c r="P521" s="72">
        <v>0</v>
      </c>
      <c r="Q521" s="72">
        <v>0</v>
      </c>
      <c r="R521" s="72">
        <v>7.2</v>
      </c>
      <c r="S521" s="72">
        <v>0</v>
      </c>
      <c r="T521" s="72">
        <v>0</v>
      </c>
      <c r="U521" s="72">
        <v>0</v>
      </c>
      <c r="V521" s="72">
        <v>0</v>
      </c>
      <c r="W521" s="72">
        <v>0</v>
      </c>
      <c r="X521" s="72">
        <v>0</v>
      </c>
      <c r="Y521" s="72">
        <v>0</v>
      </c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86"/>
      <c r="AP521" s="70">
        <f t="shared" si="49"/>
        <v>15</v>
      </c>
      <c r="AQ521" s="70">
        <f t="shared" si="50"/>
        <v>7.2</v>
      </c>
      <c r="AR521" s="70">
        <f>IFERROR(VLOOKUP(A521,Climatologia_PP!A:U,9+Precipitacion!$E$2,FALSE),"")</f>
        <v>82.84615384615384</v>
      </c>
      <c r="AS521" s="70">
        <f t="shared" si="51"/>
        <v>8.6908077994428989</v>
      </c>
      <c r="AT521" s="70">
        <f t="shared" si="52"/>
        <v>17.961002785515323</v>
      </c>
      <c r="AU521" s="70">
        <f t="shared" si="53"/>
        <v>7.2</v>
      </c>
      <c r="AV521" s="70">
        <f>IFERROR(VLOOKUP(A521,Maximos!A:AQ,8+(Precipitacion!$E$2-1)*3,FALSE),"")</f>
        <v>84.3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1" s="72">
        <f t="shared" si="54"/>
        <v>-77.099999999999994</v>
      </c>
    </row>
    <row r="522" spans="1:50" ht="15" customHeight="1" x14ac:dyDescent="0.25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5</v>
      </c>
      <c r="L522" s="72">
        <v>4.5</v>
      </c>
      <c r="M522" s="72">
        <v>1.3</v>
      </c>
      <c r="N522" s="72">
        <v>6</v>
      </c>
      <c r="O522" s="72">
        <v>2.5</v>
      </c>
      <c r="P522" s="72">
        <v>0</v>
      </c>
      <c r="Q522" s="72">
        <v>1.5</v>
      </c>
      <c r="R522" s="72">
        <v>7.5</v>
      </c>
      <c r="S522" s="72">
        <v>16.5</v>
      </c>
      <c r="T522" s="72">
        <v>1.3</v>
      </c>
      <c r="U522" s="72">
        <v>9</v>
      </c>
      <c r="V522" s="72">
        <v>50.4</v>
      </c>
      <c r="W522" s="72">
        <v>7.4</v>
      </c>
      <c r="X522" s="72">
        <v>7.5</v>
      </c>
      <c r="Y522" s="72">
        <v>0</v>
      </c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86"/>
      <c r="AP522" s="70">
        <f t="shared" si="49"/>
        <v>15</v>
      </c>
      <c r="AQ522" s="70">
        <f t="shared" si="50"/>
        <v>120.4</v>
      </c>
      <c r="AR522" s="70">
        <f>IFERROR(VLOOKUP(A522,Climatologia_PP!A:U,9+Precipitacion!$E$2,FALSE),"")</f>
        <v>278.67586206896561</v>
      </c>
      <c r="AS522" s="70">
        <f t="shared" si="51"/>
        <v>43.204315977034234</v>
      </c>
      <c r="AT522" s="70">
        <f t="shared" si="52"/>
        <v>89.288919685870752</v>
      </c>
      <c r="AU522" s="70">
        <f t="shared" si="53"/>
        <v>50.4</v>
      </c>
      <c r="AV522" s="70">
        <f>IFERROR(VLOOKUP(A522,Maximos!A:AQ,8+(Precipitacion!$E$2-1)*3,FALSE),"")</f>
        <v>150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522" s="72">
        <f t="shared" si="54"/>
        <v>-99.6</v>
      </c>
    </row>
    <row r="523" spans="1:50" ht="15" customHeight="1" x14ac:dyDescent="0.25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>
        <v>0</v>
      </c>
      <c r="N523" s="72">
        <v>0</v>
      </c>
      <c r="O523" s="72">
        <v>0</v>
      </c>
      <c r="P523" s="72">
        <v>0</v>
      </c>
      <c r="Q523" s="72">
        <v>0</v>
      </c>
      <c r="R523" s="72">
        <v>0</v>
      </c>
      <c r="S523" s="72">
        <v>0</v>
      </c>
      <c r="T523" s="72">
        <v>0</v>
      </c>
      <c r="U523" s="72">
        <v>0</v>
      </c>
      <c r="V523" s="72">
        <v>0</v>
      </c>
      <c r="W523" s="72">
        <v>0</v>
      </c>
      <c r="X523" s="72">
        <v>0</v>
      </c>
      <c r="Y523" s="72">
        <v>0</v>
      </c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86"/>
      <c r="AP523" s="70">
        <f t="shared" si="49"/>
        <v>15</v>
      </c>
      <c r="AQ523" s="70">
        <f t="shared" si="50"/>
        <v>0</v>
      </c>
      <c r="AR523" s="70">
        <f>IFERROR(VLOOKUP(A523,Climatologia_PP!A:U,9+Precipitacion!$E$2,FALSE),"")</f>
        <v>63.676923076923067</v>
      </c>
      <c r="AS523" s="70">
        <f t="shared" si="51"/>
        <v>0</v>
      </c>
      <c r="AT523" s="70">
        <f t="shared" si="52"/>
        <v>0</v>
      </c>
      <c r="AU523" s="70">
        <f t="shared" si="53"/>
        <v>0</v>
      </c>
      <c r="AV523" s="70">
        <f>IFERROR(VLOOKUP(A523,Maximos!A:AQ,8+(Precipitacion!$E$2-1)*3,FALSE),"")</f>
        <v>65.5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39649</v>
      </c>
      <c r="AX523" s="72">
        <f t="shared" si="54"/>
        <v>-65.5</v>
      </c>
    </row>
    <row r="524" spans="1:50" ht="15" customHeight="1" x14ac:dyDescent="0.25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/>
      <c r="L524" s="72"/>
      <c r="M524" s="72">
        <v>4</v>
      </c>
      <c r="N524" s="72">
        <v>6</v>
      </c>
      <c r="O524" s="72">
        <v>0</v>
      </c>
      <c r="P524" s="72">
        <v>30</v>
      </c>
      <c r="Q524" s="72">
        <v>10</v>
      </c>
      <c r="R524" s="72">
        <v>70.900000000000006</v>
      </c>
      <c r="S524" s="72">
        <v>80.3</v>
      </c>
      <c r="T524" s="72">
        <v>5</v>
      </c>
      <c r="U524" s="72"/>
      <c r="V524" s="72">
        <v>40.4</v>
      </c>
      <c r="W524" s="72">
        <v>20.7</v>
      </c>
      <c r="X524" s="72">
        <v>20.6</v>
      </c>
      <c r="Y524" s="72">
        <v>6.5</v>
      </c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86"/>
      <c r="AP524" s="70">
        <f t="shared" si="49"/>
        <v>12</v>
      </c>
      <c r="AQ524" s="70">
        <f t="shared" si="50"/>
        <v>294.40000000000003</v>
      </c>
      <c r="AR524" s="70">
        <f>IFERROR(VLOOKUP(A524,Climatologia_PP!A:U,9+Precipitacion!$E$2,FALSE),"")</f>
        <v>702.89166666666654</v>
      </c>
      <c r="AS524" s="70">
        <f t="shared" si="51"/>
        <v>41.884121545520301</v>
      </c>
      <c r="AT524" s="70">
        <f t="shared" si="52"/>
        <v>108.20064732592745</v>
      </c>
      <c r="AU524" s="70">
        <f t="shared" si="53"/>
        <v>80.3</v>
      </c>
      <c r="AV524" s="70">
        <f>IFERROR(VLOOKUP(A524,Maximos!A:AQ,8+(Precipitacion!$E$2-1)*3,FALSE),"")</f>
        <v>275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29045</v>
      </c>
      <c r="AX524" s="72">
        <f t="shared" si="54"/>
        <v>-194.7</v>
      </c>
    </row>
    <row r="525" spans="1:50" ht="15" customHeight="1" x14ac:dyDescent="0.25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10.199999999999999</v>
      </c>
      <c r="L525" s="72">
        <v>8.6</v>
      </c>
      <c r="M525" s="72">
        <v>10.199999999999999</v>
      </c>
      <c r="N525" s="72">
        <v>6.5</v>
      </c>
      <c r="O525" s="72"/>
      <c r="P525" s="72"/>
      <c r="Q525" s="72"/>
      <c r="R525" s="72"/>
      <c r="S525" s="72"/>
      <c r="T525" s="72">
        <v>12.5</v>
      </c>
      <c r="U525" s="72">
        <v>5.6</v>
      </c>
      <c r="V525" s="72">
        <v>7</v>
      </c>
      <c r="W525" s="72">
        <v>3</v>
      </c>
      <c r="X525" s="72">
        <v>5.5</v>
      </c>
      <c r="Y525" s="72">
        <v>4</v>
      </c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86"/>
      <c r="AP525" s="70">
        <f t="shared" si="49"/>
        <v>10</v>
      </c>
      <c r="AQ525" s="70">
        <f t="shared" si="50"/>
        <v>73.099999999999994</v>
      </c>
      <c r="AR525" s="70">
        <f>IFERROR(VLOOKUP(A525,Climatologia_PP!A:U,9+Precipitacion!$E$2,FALSE),"")</f>
        <v>197.9851851851852</v>
      </c>
      <c r="AS525" s="70">
        <f t="shared" si="51"/>
        <v>36.921954504639324</v>
      </c>
      <c r="AT525" s="70">
        <f t="shared" si="52"/>
        <v>114.45805896438192</v>
      </c>
      <c r="AU525" s="70">
        <f t="shared" si="53"/>
        <v>12.5</v>
      </c>
      <c r="AV525" s="70">
        <f>IFERROR(VLOOKUP(A525,Maximos!A:AQ,8+(Precipitacion!$E$2-1)*3,FALSE),"")</f>
        <v>54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42208</v>
      </c>
      <c r="AX525" s="72">
        <f t="shared" si="54"/>
        <v>-41.5</v>
      </c>
    </row>
    <row r="526" spans="1:50" ht="15" customHeight="1" x14ac:dyDescent="0.25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>
        <v>0.5</v>
      </c>
      <c r="N526" s="72">
        <v>0</v>
      </c>
      <c r="O526" s="72">
        <v>0</v>
      </c>
      <c r="P526" s="72">
        <v>0</v>
      </c>
      <c r="Q526" s="72">
        <v>0</v>
      </c>
      <c r="R526" s="72">
        <v>1.1000000000000001</v>
      </c>
      <c r="S526" s="72">
        <v>0</v>
      </c>
      <c r="T526" s="72">
        <v>0</v>
      </c>
      <c r="U526" s="72">
        <v>0</v>
      </c>
      <c r="V526" s="72">
        <v>1.4</v>
      </c>
      <c r="W526" s="72">
        <v>0</v>
      </c>
      <c r="X526" s="72">
        <v>0</v>
      </c>
      <c r="Y526" s="72">
        <v>0</v>
      </c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86"/>
      <c r="AP526" s="70">
        <f t="shared" si="49"/>
        <v>15</v>
      </c>
      <c r="AQ526" s="70">
        <f t="shared" si="50"/>
        <v>3</v>
      </c>
      <c r="AR526" s="70">
        <f>IFERROR(VLOOKUP(A526,Climatologia_PP!A:U,9+Precipitacion!$E$2,FALSE),"")</f>
        <v>63.561538461538461</v>
      </c>
      <c r="AS526" s="70">
        <f t="shared" si="51"/>
        <v>4.7198354108677236</v>
      </c>
      <c r="AT526" s="70">
        <f t="shared" si="52"/>
        <v>9.754326515793295</v>
      </c>
      <c r="AU526" s="70">
        <f t="shared" si="53"/>
        <v>1.4</v>
      </c>
      <c r="AV526" s="70">
        <f>IFERROR(VLOOKUP(A526,Maximos!A:AQ,8+(Precipitacion!$E$2-1)*3,FALSE),"")</f>
        <v>73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33787</v>
      </c>
      <c r="AX526" s="72">
        <f t="shared" si="54"/>
        <v>-71.599999999999994</v>
      </c>
    </row>
    <row r="527" spans="1:50" ht="15" customHeight="1" x14ac:dyDescent="0.25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>
        <v>0</v>
      </c>
      <c r="N527" s="72">
        <v>0</v>
      </c>
      <c r="O527" s="72">
        <v>0</v>
      </c>
      <c r="P527" s="72">
        <v>0</v>
      </c>
      <c r="Q527" s="72">
        <v>0</v>
      </c>
      <c r="R527" s="72">
        <v>0</v>
      </c>
      <c r="S527" s="72">
        <v>0</v>
      </c>
      <c r="T527" s="72">
        <v>0</v>
      </c>
      <c r="U527" s="72">
        <v>0</v>
      </c>
      <c r="V527" s="72">
        <v>0</v>
      </c>
      <c r="W527" s="72">
        <v>0</v>
      </c>
      <c r="X527" s="72">
        <v>0</v>
      </c>
      <c r="Y527" s="72">
        <v>0</v>
      </c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86"/>
      <c r="AP527" s="70">
        <f t="shared" si="49"/>
        <v>15</v>
      </c>
      <c r="AQ527" s="70">
        <f t="shared" si="50"/>
        <v>0</v>
      </c>
      <c r="AR527" s="70">
        <f>IFERROR(VLOOKUP(A527,Climatologia_PP!A:U,9+Precipitacion!$E$2,FALSE),"")</f>
        <v>101.93214285714279</v>
      </c>
      <c r="AS527" s="70">
        <f t="shared" si="51"/>
        <v>0</v>
      </c>
      <c r="AT527" s="70">
        <f t="shared" si="52"/>
        <v>0</v>
      </c>
      <c r="AU527" s="70">
        <f t="shared" si="53"/>
        <v>0</v>
      </c>
      <c r="AV527" s="70">
        <f>IFERROR(VLOOKUP(A527,Maximos!A:AQ,8+(Precipitacion!$E$2-1)*3,FALSE),"")</f>
        <v>153.80000000000001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527" s="72">
        <f t="shared" si="54"/>
        <v>-153.80000000000001</v>
      </c>
    </row>
    <row r="528" spans="1:50" ht="15" customHeight="1" x14ac:dyDescent="0.25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0</v>
      </c>
      <c r="L528" s="72">
        <v>0</v>
      </c>
      <c r="M528" s="72">
        <v>34</v>
      </c>
      <c r="N528" s="72">
        <v>0</v>
      </c>
      <c r="O528" s="72">
        <v>0</v>
      </c>
      <c r="P528" s="72">
        <v>0</v>
      </c>
      <c r="Q528" s="72">
        <v>0</v>
      </c>
      <c r="R528" s="72">
        <v>0</v>
      </c>
      <c r="S528" s="72">
        <v>0</v>
      </c>
      <c r="T528" s="72">
        <v>0</v>
      </c>
      <c r="U528" s="72">
        <v>0</v>
      </c>
      <c r="V528" s="72">
        <v>23</v>
      </c>
      <c r="W528" s="72">
        <v>0</v>
      </c>
      <c r="X528" s="72">
        <v>0</v>
      </c>
      <c r="Y528" s="72">
        <v>14</v>
      </c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86"/>
      <c r="AP528" s="70">
        <f t="shared" si="49"/>
        <v>15</v>
      </c>
      <c r="AQ528" s="70">
        <f t="shared" si="50"/>
        <v>71</v>
      </c>
      <c r="AR528" s="70">
        <f>IFERROR(VLOOKUP(A528,Climatologia_PP!A:U,9+Precipitacion!$E$2,FALSE),"")</f>
        <v>181.4851851851852</v>
      </c>
      <c r="AS528" s="70">
        <f t="shared" si="51"/>
        <v>39.121650578559617</v>
      </c>
      <c r="AT528" s="70">
        <f t="shared" si="52"/>
        <v>80.851411195689877</v>
      </c>
      <c r="AU528" s="70">
        <f t="shared" si="53"/>
        <v>34</v>
      </c>
      <c r="AV528" s="70">
        <f>IFERROR(VLOOKUP(A528,Maximos!A:AQ,8+(Precipitacion!$E$2-1)*3,FALSE),"")</f>
        <v>155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36722</v>
      </c>
      <c r="AX528" s="72">
        <f t="shared" si="54"/>
        <v>-121</v>
      </c>
    </row>
    <row r="529" spans="1:50" ht="15" customHeight="1" x14ac:dyDescent="0.25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0.8</v>
      </c>
      <c r="L529" s="72">
        <v>5.4</v>
      </c>
      <c r="M529" s="72">
        <v>0.7</v>
      </c>
      <c r="N529" s="72">
        <v>0.7</v>
      </c>
      <c r="O529" s="72">
        <v>0</v>
      </c>
      <c r="P529" s="72">
        <v>3.3</v>
      </c>
      <c r="Q529" s="72">
        <v>0.3</v>
      </c>
      <c r="R529" s="72">
        <v>4</v>
      </c>
      <c r="S529" s="72">
        <v>12.3</v>
      </c>
      <c r="T529" s="72">
        <v>3.5</v>
      </c>
      <c r="U529" s="72">
        <v>3.5</v>
      </c>
      <c r="V529" s="72">
        <v>2.5</v>
      </c>
      <c r="W529" s="72">
        <v>0.2</v>
      </c>
      <c r="X529" s="72">
        <v>1.8</v>
      </c>
      <c r="Y529" s="72">
        <v>0.2</v>
      </c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86"/>
      <c r="AP529" s="70">
        <f t="shared" si="49"/>
        <v>15</v>
      </c>
      <c r="AQ529" s="70">
        <f t="shared" si="50"/>
        <v>39.200000000000003</v>
      </c>
      <c r="AR529" s="70">
        <f>IFERROR(VLOOKUP(A529,Climatologia_PP!A:U,9+Precipitacion!$E$2,FALSE),"")</f>
        <v>55.143333333333331</v>
      </c>
      <c r="AS529" s="70">
        <f t="shared" si="51"/>
        <v>71.087469020129362</v>
      </c>
      <c r="AT529" s="70">
        <f t="shared" si="52"/>
        <v>146.91410264160069</v>
      </c>
      <c r="AU529" s="70">
        <f t="shared" si="53"/>
        <v>12.3</v>
      </c>
      <c r="AV529" s="70">
        <f>IFERROR(VLOOKUP(A529,Maximos!A:AQ,8+(Precipitacion!$E$2-1)*3,FALSE),"")</f>
        <v>36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9" s="72">
        <f t="shared" si="54"/>
        <v>-23.7</v>
      </c>
    </row>
    <row r="530" spans="1:50" ht="15" customHeight="1" x14ac:dyDescent="0.25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/>
      <c r="M530" s="72">
        <v>0</v>
      </c>
      <c r="N530" s="72">
        <v>0</v>
      </c>
      <c r="O530" s="72">
        <v>0</v>
      </c>
      <c r="P530" s="72">
        <v>0</v>
      </c>
      <c r="Q530" s="72">
        <v>0</v>
      </c>
      <c r="R530" s="72">
        <v>2.7</v>
      </c>
      <c r="S530" s="72">
        <v>0</v>
      </c>
      <c r="T530" s="72">
        <v>0</v>
      </c>
      <c r="U530" s="72">
        <v>0</v>
      </c>
      <c r="V530" s="72">
        <v>0</v>
      </c>
      <c r="W530" s="72">
        <v>0</v>
      </c>
      <c r="X530" s="72">
        <v>0</v>
      </c>
      <c r="Y530" s="72">
        <v>0</v>
      </c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86"/>
      <c r="AP530" s="70">
        <f t="shared" si="49"/>
        <v>14</v>
      </c>
      <c r="AQ530" s="70">
        <f t="shared" si="50"/>
        <v>2.7</v>
      </c>
      <c r="AR530" s="70">
        <f>IFERROR(VLOOKUP(A530,Climatologia_PP!A:U,9+Precipitacion!$E$2,FALSE),"")</f>
        <v>78.440740740740722</v>
      </c>
      <c r="AS530" s="70">
        <f t="shared" si="51"/>
        <v>3.4420888616081982</v>
      </c>
      <c r="AT530" s="70">
        <f t="shared" si="52"/>
        <v>7.6217681935610084</v>
      </c>
      <c r="AU530" s="70">
        <f t="shared" si="53"/>
        <v>2.7</v>
      </c>
      <c r="AV530" s="70">
        <f>IFERROR(VLOOKUP(A530,Maximos!A:AQ,8+(Precipitacion!$E$2-1)*3,FALSE),"")</f>
        <v>120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0" s="72">
        <f t="shared" si="54"/>
        <v>-117.3</v>
      </c>
    </row>
    <row r="531" spans="1:50" ht="15" customHeight="1" x14ac:dyDescent="0.25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0</v>
      </c>
      <c r="M531" s="72">
        <v>7</v>
      </c>
      <c r="N531" s="72">
        <v>0</v>
      </c>
      <c r="O531" s="72">
        <v>0</v>
      </c>
      <c r="P531" s="72">
        <v>0</v>
      </c>
      <c r="Q531" s="72">
        <v>0</v>
      </c>
      <c r="R531" s="72">
        <v>0</v>
      </c>
      <c r="S531" s="72">
        <v>0</v>
      </c>
      <c r="T531" s="72">
        <v>0</v>
      </c>
      <c r="U531" s="72">
        <v>0</v>
      </c>
      <c r="V531" s="72">
        <v>0</v>
      </c>
      <c r="W531" s="72">
        <v>0</v>
      </c>
      <c r="X531" s="72">
        <v>0</v>
      </c>
      <c r="Y531" s="72">
        <v>0</v>
      </c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86"/>
      <c r="AP531" s="70">
        <f t="shared" si="49"/>
        <v>15</v>
      </c>
      <c r="AQ531" s="70">
        <f t="shared" si="50"/>
        <v>7</v>
      </c>
      <c r="AR531" s="70">
        <f>IFERROR(VLOOKUP(A531,Climatologia_PP!A:U,9+Precipitacion!$E$2,FALSE),"")</f>
        <v>235.26666666666671</v>
      </c>
      <c r="AS531" s="70">
        <f t="shared" si="51"/>
        <v>2.9753471238311131</v>
      </c>
      <c r="AT531" s="70">
        <f t="shared" si="52"/>
        <v>6.1490507225843007</v>
      </c>
      <c r="AU531" s="70">
        <f t="shared" si="53"/>
        <v>7</v>
      </c>
      <c r="AV531" s="70">
        <f>IFERROR(VLOOKUP(A531,Maximos!A:AQ,8+(Precipitacion!$E$2-1)*3,FALSE),"")</f>
        <v>118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31" s="72">
        <f t="shared" si="54"/>
        <v>-111</v>
      </c>
    </row>
    <row r="532" spans="1:50" ht="15" customHeight="1" x14ac:dyDescent="0.25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</v>
      </c>
      <c r="L532" s="72">
        <v>9.8000000000000007</v>
      </c>
      <c r="M532" s="72">
        <v>14.5</v>
      </c>
      <c r="N532" s="72">
        <v>0</v>
      </c>
      <c r="O532" s="72">
        <v>0</v>
      </c>
      <c r="P532" s="72">
        <v>0</v>
      </c>
      <c r="Q532" s="72">
        <v>0</v>
      </c>
      <c r="R532" s="72">
        <v>12.8</v>
      </c>
      <c r="S532" s="72">
        <v>1.1000000000000001</v>
      </c>
      <c r="T532" s="72">
        <v>0</v>
      </c>
      <c r="U532" s="72">
        <v>0</v>
      </c>
      <c r="V532" s="72">
        <v>0</v>
      </c>
      <c r="W532" s="72">
        <v>0</v>
      </c>
      <c r="X532" s="72">
        <v>0</v>
      </c>
      <c r="Y532" s="72">
        <v>0</v>
      </c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86"/>
      <c r="AP532" s="70">
        <f t="shared" si="49"/>
        <v>15</v>
      </c>
      <c r="AQ532" s="70">
        <f t="shared" si="50"/>
        <v>38.200000000000003</v>
      </c>
      <c r="AR532" s="70">
        <f>IFERROR(VLOOKUP(A532,Climatologia_PP!A:U,9+Precipitacion!$E$2,FALSE),"")</f>
        <v>203.12799999999999</v>
      </c>
      <c r="AS532" s="70">
        <f t="shared" si="51"/>
        <v>18.805876097829945</v>
      </c>
      <c r="AT532" s="70">
        <f t="shared" si="52"/>
        <v>38.865477268848544</v>
      </c>
      <c r="AU532" s="70">
        <f t="shared" si="53"/>
        <v>14.5</v>
      </c>
      <c r="AV532" s="70">
        <f>IFERROR(VLOOKUP(A532,Maximos!A:AQ,8+(Precipitacion!$E$2-1)*3,FALSE),"")</f>
        <v>131.5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37825</v>
      </c>
      <c r="AX532" s="72">
        <f t="shared" si="54"/>
        <v>-117</v>
      </c>
    </row>
    <row r="533" spans="1:50" ht="15" customHeight="1" x14ac:dyDescent="0.25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0</v>
      </c>
      <c r="L533" s="72">
        <v>1.9</v>
      </c>
      <c r="M533" s="72">
        <v>35</v>
      </c>
      <c r="N533" s="72">
        <v>0</v>
      </c>
      <c r="O533" s="72">
        <v>0</v>
      </c>
      <c r="P533" s="72">
        <v>4</v>
      </c>
      <c r="Q533" s="72">
        <v>0</v>
      </c>
      <c r="R533" s="72">
        <v>13</v>
      </c>
      <c r="S533" s="72">
        <v>0.9</v>
      </c>
      <c r="T533" s="72">
        <v>0</v>
      </c>
      <c r="U533" s="72">
        <v>4</v>
      </c>
      <c r="V533" s="72">
        <v>0</v>
      </c>
      <c r="W533" s="72">
        <v>0</v>
      </c>
      <c r="X533" s="72">
        <v>0</v>
      </c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86"/>
      <c r="AP533" s="70">
        <f t="shared" si="49"/>
        <v>14</v>
      </c>
      <c r="AQ533" s="70">
        <f t="shared" si="50"/>
        <v>58.8</v>
      </c>
      <c r="AR533" s="70">
        <f>IFERROR(VLOOKUP(A533,Climatologia_PP!A:U,9+Precipitacion!$E$2,FALSE),"")</f>
        <v>119.5566666666667</v>
      </c>
      <c r="AS533" s="70">
        <f t="shared" si="51"/>
        <v>49.181699054841481</v>
      </c>
      <c r="AT533" s="70">
        <f t="shared" si="52"/>
        <v>108.90233362143472</v>
      </c>
      <c r="AU533" s="70">
        <f t="shared" si="53"/>
        <v>35</v>
      </c>
      <c r="AV533" s="70">
        <f>IFERROR(VLOOKUP(A533,Maximos!A:AQ,8+(Precipitacion!$E$2-1)*3,FALSE),"")</f>
        <v>104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533" s="72">
        <f t="shared" si="54"/>
        <v>-69</v>
      </c>
    </row>
    <row r="534" spans="1:50" ht="15" customHeight="1" x14ac:dyDescent="0.25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4</v>
      </c>
      <c r="L534" s="72">
        <v>12</v>
      </c>
      <c r="M534" s="72">
        <v>6</v>
      </c>
      <c r="N534" s="72">
        <v>3</v>
      </c>
      <c r="O534" s="72">
        <v>0</v>
      </c>
      <c r="P534" s="72">
        <v>0</v>
      </c>
      <c r="Q534" s="72">
        <v>4</v>
      </c>
      <c r="R534" s="72">
        <v>6</v>
      </c>
      <c r="S534" s="72">
        <v>0</v>
      </c>
      <c r="T534" s="72">
        <v>2</v>
      </c>
      <c r="U534" s="72">
        <v>8</v>
      </c>
      <c r="V534" s="72">
        <v>0</v>
      </c>
      <c r="W534" s="72">
        <v>6</v>
      </c>
      <c r="X534" s="72">
        <v>3</v>
      </c>
      <c r="Y534" s="72">
        <v>0</v>
      </c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86"/>
      <c r="AP534" s="70">
        <f t="shared" si="49"/>
        <v>15</v>
      </c>
      <c r="AQ534" s="70">
        <f t="shared" si="50"/>
        <v>54</v>
      </c>
      <c r="AR534" s="70">
        <f>IFERROR(VLOOKUP(A534,Climatologia_PP!A:U,9+Precipitacion!$E$2,FALSE),"")</f>
        <v>253.17241379310349</v>
      </c>
      <c r="AS534" s="70">
        <f t="shared" si="51"/>
        <v>21.329338055025875</v>
      </c>
      <c r="AT534" s="70">
        <f t="shared" si="52"/>
        <v>44.080631980386805</v>
      </c>
      <c r="AU534" s="70">
        <f t="shared" si="53"/>
        <v>12</v>
      </c>
      <c r="AV534" s="70">
        <f>IFERROR(VLOOKUP(A534,Maximos!A:AQ,8+(Precipitacion!$E$2-1)*3,FALSE),"")</f>
        <v>100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534" s="72">
        <f t="shared" si="54"/>
        <v>-88</v>
      </c>
    </row>
    <row r="535" spans="1:50" ht="15" customHeight="1" x14ac:dyDescent="0.25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>
        <v>0</v>
      </c>
      <c r="N535" s="72">
        <v>0</v>
      </c>
      <c r="O535" s="72">
        <v>0</v>
      </c>
      <c r="P535" s="72">
        <v>0</v>
      </c>
      <c r="Q535" s="72">
        <v>0</v>
      </c>
      <c r="R535" s="72">
        <v>2.2000000000000002</v>
      </c>
      <c r="S535" s="72">
        <v>0</v>
      </c>
      <c r="T535" s="72">
        <v>0</v>
      </c>
      <c r="U535" s="72">
        <v>0</v>
      </c>
      <c r="V535" s="72">
        <v>0.1</v>
      </c>
      <c r="W535" s="72">
        <v>0</v>
      </c>
      <c r="X535" s="72">
        <v>0</v>
      </c>
      <c r="Y535" s="72">
        <v>0</v>
      </c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86"/>
      <c r="AP535" s="70">
        <f t="shared" si="49"/>
        <v>15</v>
      </c>
      <c r="AQ535" s="70">
        <f t="shared" si="50"/>
        <v>2.3000000000000003</v>
      </c>
      <c r="AR535" s="70">
        <f>IFERROR(VLOOKUP(A535,Climatologia_PP!A:U,9+Precipitacion!$E$2,FALSE),"")</f>
        <v>45.55833333333333</v>
      </c>
      <c r="AS535" s="70">
        <f t="shared" si="51"/>
        <v>5.0484726541064573</v>
      </c>
      <c r="AT535" s="70">
        <f t="shared" si="52"/>
        <v>28.892298387096773</v>
      </c>
      <c r="AU535" s="70">
        <f t="shared" si="53"/>
        <v>2.2000000000000002</v>
      </c>
      <c r="AV535" s="70">
        <f>IFERROR(VLOOKUP(A535,Maximos!A:AQ,8+(Precipitacion!$E$2-1)*3,FALSE),"")</f>
        <v>70.099999999999994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535" s="72">
        <f t="shared" si="54"/>
        <v>-67.899999999999991</v>
      </c>
    </row>
    <row r="536" spans="1:50" ht="15" customHeight="1" x14ac:dyDescent="0.25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24</v>
      </c>
      <c r="L536" s="72">
        <v>17.3</v>
      </c>
      <c r="M536" s="72">
        <v>4.0999999999999996</v>
      </c>
      <c r="N536" s="72">
        <v>1</v>
      </c>
      <c r="O536" s="72">
        <v>0.2</v>
      </c>
      <c r="P536" s="72">
        <v>12.5</v>
      </c>
      <c r="Q536" s="72">
        <v>4.0999999999999996</v>
      </c>
      <c r="R536" s="72">
        <v>11.8</v>
      </c>
      <c r="S536" s="72">
        <v>21.5</v>
      </c>
      <c r="T536" s="72">
        <v>5.3</v>
      </c>
      <c r="U536" s="72">
        <v>5.9</v>
      </c>
      <c r="V536" s="72">
        <v>3.5</v>
      </c>
      <c r="W536" s="72">
        <v>5.5</v>
      </c>
      <c r="X536" s="72">
        <v>16.5</v>
      </c>
      <c r="Y536" s="72">
        <v>10</v>
      </c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86"/>
      <c r="AP536" s="70">
        <f t="shared" si="49"/>
        <v>15</v>
      </c>
      <c r="AQ536" s="70">
        <f t="shared" si="50"/>
        <v>143.19999999999999</v>
      </c>
      <c r="AR536" s="70">
        <f>IFERROR(VLOOKUP(A536,Climatologia_PP!A:U,9+Precipitacion!$E$2,FALSE),"")</f>
        <v>199.6428571428572</v>
      </c>
      <c r="AS536" s="70">
        <f t="shared" si="51"/>
        <v>71.728085867620734</v>
      </c>
      <c r="AT536" s="70">
        <f t="shared" si="52"/>
        <v>148.23804412641618</v>
      </c>
      <c r="AU536" s="70">
        <f t="shared" si="53"/>
        <v>24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35260</v>
      </c>
      <c r="AX536" s="72">
        <f t="shared" si="54"/>
        <v>-76</v>
      </c>
    </row>
    <row r="537" spans="1:50" ht="15" customHeight="1" x14ac:dyDescent="0.25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0</v>
      </c>
      <c r="M537" s="72">
        <v>0</v>
      </c>
      <c r="N537" s="72">
        <v>0</v>
      </c>
      <c r="O537" s="72">
        <v>0</v>
      </c>
      <c r="P537" s="72">
        <v>0</v>
      </c>
      <c r="Q537" s="72">
        <v>0</v>
      </c>
      <c r="R537" s="72">
        <v>1.2</v>
      </c>
      <c r="S537" s="72">
        <v>0</v>
      </c>
      <c r="T537" s="72">
        <v>0</v>
      </c>
      <c r="U537" s="72">
        <v>0</v>
      </c>
      <c r="V537" s="72">
        <v>0</v>
      </c>
      <c r="W537" s="72">
        <v>0</v>
      </c>
      <c r="X537" s="72">
        <v>0</v>
      </c>
      <c r="Y537" s="72">
        <v>0</v>
      </c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86"/>
      <c r="AP537" s="70">
        <f t="shared" si="49"/>
        <v>15</v>
      </c>
      <c r="AQ537" s="70">
        <f t="shared" si="50"/>
        <v>1.2</v>
      </c>
      <c r="AR537" s="70">
        <f>IFERROR(VLOOKUP(A537,Climatologia_PP!A:U,9+Precipitacion!$E$2,FALSE),"")</f>
        <v>70.916666666666671</v>
      </c>
      <c r="AS537" s="70">
        <f t="shared" si="51"/>
        <v>1.6921269095182137</v>
      </c>
      <c r="AT537" s="70">
        <f t="shared" si="52"/>
        <v>3.4970622796709749</v>
      </c>
      <c r="AU537" s="70">
        <f t="shared" si="53"/>
        <v>1.2</v>
      </c>
      <c r="AV537" s="70">
        <f>IFERROR(VLOOKUP(A537,Maximos!A:AQ,8+(Precipitacion!$E$2-1)*3,FALSE),"")</f>
        <v>130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7" s="72">
        <f t="shared" si="54"/>
        <v>-128.80000000000001</v>
      </c>
    </row>
    <row r="538" spans="1:50" ht="15" customHeight="1" x14ac:dyDescent="0.25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>
        <v>21</v>
      </c>
      <c r="N538" s="72">
        <v>0</v>
      </c>
      <c r="O538" s="72">
        <v>0</v>
      </c>
      <c r="P538" s="72">
        <v>0</v>
      </c>
      <c r="Q538" s="72">
        <v>0</v>
      </c>
      <c r="R538" s="72">
        <v>24.6</v>
      </c>
      <c r="S538" s="72">
        <v>1</v>
      </c>
      <c r="T538" s="72">
        <v>0</v>
      </c>
      <c r="U538" s="72">
        <v>1</v>
      </c>
      <c r="V538" s="72">
        <v>3</v>
      </c>
      <c r="W538" s="72">
        <v>0</v>
      </c>
      <c r="X538" s="72">
        <v>0</v>
      </c>
      <c r="Y538" s="72">
        <v>0</v>
      </c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86"/>
      <c r="AP538" s="70">
        <f t="shared" si="49"/>
        <v>15</v>
      </c>
      <c r="AQ538" s="70">
        <f t="shared" si="50"/>
        <v>50.6</v>
      </c>
      <c r="AR538" s="70">
        <f>IFERROR(VLOOKUP(A538,Climatologia_PP!A:U,9+Precipitacion!$E$2,FALSE),"")</f>
        <v>315.81538461538457</v>
      </c>
      <c r="AS538" s="70">
        <f t="shared" si="51"/>
        <v>16.022018706157446</v>
      </c>
      <c r="AT538" s="70">
        <f t="shared" si="52"/>
        <v>33.112171992725386</v>
      </c>
      <c r="AU538" s="70">
        <f t="shared" si="53"/>
        <v>24.6</v>
      </c>
      <c r="AV538" s="70">
        <f>IFERROR(VLOOKUP(A538,Maximos!A:AQ,8+(Precipitacion!$E$2-1)*3,FALSE),"")</f>
        <v>138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40747</v>
      </c>
      <c r="AX538" s="72">
        <f t="shared" si="54"/>
        <v>-113.4</v>
      </c>
    </row>
    <row r="539" spans="1:50" ht="15" customHeight="1" x14ac:dyDescent="0.25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16</v>
      </c>
      <c r="L539" s="72">
        <v>9</v>
      </c>
      <c r="M539" s="72"/>
      <c r="N539" s="72">
        <v>8</v>
      </c>
      <c r="O539" s="72">
        <v>3</v>
      </c>
      <c r="P539" s="72">
        <v>0</v>
      </c>
      <c r="Q539" s="72">
        <v>17</v>
      </c>
      <c r="R539" s="72">
        <v>5</v>
      </c>
      <c r="S539" s="72">
        <v>18</v>
      </c>
      <c r="T539" s="72">
        <v>7</v>
      </c>
      <c r="U539" s="72">
        <v>9</v>
      </c>
      <c r="V539" s="72">
        <v>5</v>
      </c>
      <c r="W539" s="72">
        <v>4</v>
      </c>
      <c r="X539" s="72">
        <v>8</v>
      </c>
      <c r="Y539" s="72">
        <v>0</v>
      </c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86"/>
      <c r="AP539" s="70">
        <f t="shared" si="49"/>
        <v>14</v>
      </c>
      <c r="AQ539" s="70">
        <f t="shared" si="50"/>
        <v>109</v>
      </c>
      <c r="AR539" s="70">
        <f>IFERROR(VLOOKUP(A539,Climatologia_PP!A:U,9+Precipitacion!$E$2,FALSE),"")</f>
        <v>138.82758620689651</v>
      </c>
      <c r="AS539" s="70">
        <f t="shared" si="51"/>
        <v>78.514654744162954</v>
      </c>
      <c r="AT539" s="70">
        <f t="shared" si="52"/>
        <v>173.85387836207514</v>
      </c>
      <c r="AU539" s="70">
        <f t="shared" si="53"/>
        <v>18</v>
      </c>
      <c r="AV539" s="70">
        <f>IFERROR(VLOOKUP(A539,Maximos!A:AQ,8+(Precipitacion!$E$2-1)*3,FALSE),"")</f>
        <v>59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30503</v>
      </c>
      <c r="AX539" s="72">
        <f t="shared" si="54"/>
        <v>-41</v>
      </c>
    </row>
    <row r="540" spans="1:50" ht="15" customHeight="1" x14ac:dyDescent="0.25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15</v>
      </c>
      <c r="L540" s="72">
        <v>0</v>
      </c>
      <c r="M540" s="72">
        <v>0</v>
      </c>
      <c r="N540" s="72">
        <v>0</v>
      </c>
      <c r="O540" s="72">
        <v>0</v>
      </c>
      <c r="P540" s="72">
        <v>0</v>
      </c>
      <c r="Q540" s="72">
        <v>0</v>
      </c>
      <c r="R540" s="72">
        <v>10</v>
      </c>
      <c r="S540" s="72">
        <v>0</v>
      </c>
      <c r="T540" s="72">
        <v>0</v>
      </c>
      <c r="U540" s="72">
        <v>0</v>
      </c>
      <c r="V540" s="72">
        <v>21</v>
      </c>
      <c r="W540" s="72">
        <v>0</v>
      </c>
      <c r="X540" s="72">
        <v>0</v>
      </c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86"/>
      <c r="AP540" s="70">
        <f t="shared" si="49"/>
        <v>14</v>
      </c>
      <c r="AQ540" s="70">
        <f t="shared" si="50"/>
        <v>46</v>
      </c>
      <c r="AR540" s="70">
        <f>IFERROR(VLOOKUP(A540,Climatologia_PP!A:U,9+Precipitacion!$E$2,FALSE),"")</f>
        <v>143.30000000000001</v>
      </c>
      <c r="AS540" s="70">
        <f t="shared" si="51"/>
        <v>32.100488485694342</v>
      </c>
      <c r="AT540" s="70">
        <f t="shared" si="52"/>
        <v>71.079653075466041</v>
      </c>
      <c r="AU540" s="70">
        <f t="shared" si="53"/>
        <v>21</v>
      </c>
      <c r="AV540" s="70">
        <f>IFERROR(VLOOKUP(A540,Maximos!A:AQ,8+(Precipitacion!$E$2-1)*3,FALSE),"")</f>
        <v>125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34172</v>
      </c>
      <c r="AX540" s="72">
        <f t="shared" si="54"/>
        <v>-104</v>
      </c>
    </row>
    <row r="541" spans="1:50" ht="15" customHeight="1" x14ac:dyDescent="0.25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</v>
      </c>
      <c r="L541" s="72">
        <v>0.5</v>
      </c>
      <c r="M541" s="72">
        <v>0</v>
      </c>
      <c r="N541" s="72">
        <v>0</v>
      </c>
      <c r="O541" s="72">
        <v>0</v>
      </c>
      <c r="P541" s="72">
        <v>19.5</v>
      </c>
      <c r="Q541" s="72">
        <v>0</v>
      </c>
      <c r="R541" s="72">
        <v>5.8</v>
      </c>
      <c r="S541" s="72">
        <v>10.5</v>
      </c>
      <c r="T541" s="72">
        <v>0</v>
      </c>
      <c r="U541" s="72">
        <v>0</v>
      </c>
      <c r="V541" s="72">
        <v>0</v>
      </c>
      <c r="W541" s="72">
        <v>0</v>
      </c>
      <c r="X541" s="72">
        <v>0</v>
      </c>
      <c r="Y541" s="72">
        <v>0</v>
      </c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86"/>
      <c r="AP541" s="70">
        <f t="shared" si="49"/>
        <v>15</v>
      </c>
      <c r="AQ541" s="70">
        <f t="shared" si="50"/>
        <v>36.299999999999997</v>
      </c>
      <c r="AR541" s="70">
        <f>IFERROR(VLOOKUP(A541,Climatologia_PP!A:U,9+Precipitacion!$E$2,FALSE),"")</f>
        <v>74.936666666666682</v>
      </c>
      <c r="AS541" s="70">
        <f t="shared" si="51"/>
        <v>48.44090565366308</v>
      </c>
      <c r="AT541" s="70">
        <f t="shared" si="52"/>
        <v>100.11120501757037</v>
      </c>
      <c r="AU541" s="70">
        <f t="shared" si="53"/>
        <v>19.5</v>
      </c>
      <c r="AV541" s="70">
        <f>IFERROR(VLOOKUP(A541,Maximos!A:AQ,8+(Precipitacion!$E$2-1)*3,FALSE),"")</f>
        <v>65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40387</v>
      </c>
      <c r="AX541" s="72">
        <f t="shared" si="54"/>
        <v>-45.5</v>
      </c>
    </row>
    <row r="542" spans="1:50" ht="15" customHeight="1" x14ac:dyDescent="0.25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0</v>
      </c>
      <c r="L542" s="72">
        <v>0</v>
      </c>
      <c r="M542" s="72">
        <v>54</v>
      </c>
      <c r="N542" s="72">
        <v>0</v>
      </c>
      <c r="O542" s="72">
        <v>0</v>
      </c>
      <c r="P542" s="72">
        <v>0</v>
      </c>
      <c r="Q542" s="72">
        <v>0</v>
      </c>
      <c r="R542" s="72">
        <v>0</v>
      </c>
      <c r="S542" s="72">
        <v>0</v>
      </c>
      <c r="T542" s="72">
        <v>0</v>
      </c>
      <c r="U542" s="72">
        <v>0</v>
      </c>
      <c r="V542" s="72">
        <v>0</v>
      </c>
      <c r="W542" s="72">
        <v>0</v>
      </c>
      <c r="X542" s="72">
        <v>0</v>
      </c>
      <c r="Y542" s="72">
        <v>0</v>
      </c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86"/>
      <c r="AP542" s="70">
        <f t="shared" si="49"/>
        <v>15</v>
      </c>
      <c r="AQ542" s="70">
        <f t="shared" si="50"/>
        <v>54</v>
      </c>
      <c r="AR542" s="70">
        <f>IFERROR(VLOOKUP(A542,Climatologia_PP!A:U,9+Precipitacion!$E$2,FALSE),"")</f>
        <v>243.4620689655172</v>
      </c>
      <c r="AS542" s="70">
        <f t="shared" si="51"/>
        <v>22.180046456291432</v>
      </c>
      <c r="AT542" s="70">
        <f t="shared" si="52"/>
        <v>45.838762676335627</v>
      </c>
      <c r="AU542" s="70">
        <f t="shared" si="53"/>
        <v>54</v>
      </c>
      <c r="AV542" s="70">
        <f>IFERROR(VLOOKUP(A542,Maximos!A:AQ,8+(Precipitacion!$E$2-1)*3,FALSE),"")</f>
        <v>136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32718</v>
      </c>
      <c r="AX542" s="72">
        <f t="shared" si="54"/>
        <v>-82</v>
      </c>
    </row>
    <row r="543" spans="1:50" ht="15" customHeight="1" x14ac:dyDescent="0.25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58</v>
      </c>
      <c r="L543" s="72">
        <v>62</v>
      </c>
      <c r="M543" s="72">
        <v>26</v>
      </c>
      <c r="N543" s="72">
        <v>36</v>
      </c>
      <c r="O543" s="72">
        <v>13</v>
      </c>
      <c r="P543" s="72">
        <v>18</v>
      </c>
      <c r="Q543" s="72">
        <v>19</v>
      </c>
      <c r="R543" s="72">
        <v>56</v>
      </c>
      <c r="S543" s="72">
        <v>68</v>
      </c>
      <c r="T543" s="72">
        <v>52</v>
      </c>
      <c r="U543" s="72">
        <v>50</v>
      </c>
      <c r="V543" s="72">
        <v>49</v>
      </c>
      <c r="W543" s="72">
        <v>39</v>
      </c>
      <c r="X543" s="72">
        <v>59</v>
      </c>
      <c r="Y543" s="72">
        <v>29</v>
      </c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86"/>
      <c r="AP543" s="70">
        <f t="shared" si="49"/>
        <v>15</v>
      </c>
      <c r="AQ543" s="70">
        <f t="shared" si="50"/>
        <v>634</v>
      </c>
      <c r="AR543" s="70">
        <f>IFERROR(VLOOKUP(A543,Climatologia_PP!A:U,9+Precipitacion!$E$2,FALSE),"")</f>
        <v>745.01666666666665</v>
      </c>
      <c r="AS543" s="70">
        <f t="shared" si="51"/>
        <v>85.098767365383324</v>
      </c>
      <c r="AT543" s="70">
        <f t="shared" si="52"/>
        <v>175.87078588845887</v>
      </c>
      <c r="AU543" s="70">
        <f t="shared" si="53"/>
        <v>68</v>
      </c>
      <c r="AV543" s="70">
        <f>IFERROR(VLOOKUP(A543,Maximos!A:AQ,8+(Precipitacion!$E$2-1)*3,FALSE),"")</f>
        <v>195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543" s="72">
        <f t="shared" si="54"/>
        <v>-127</v>
      </c>
    </row>
    <row r="544" spans="1:50" ht="15" customHeight="1" x14ac:dyDescent="0.25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22.1</v>
      </c>
      <c r="M544" s="72">
        <v>0.2</v>
      </c>
      <c r="N544" s="72">
        <v>0</v>
      </c>
      <c r="O544" s="72">
        <v>0</v>
      </c>
      <c r="P544" s="72">
        <v>0</v>
      </c>
      <c r="Q544" s="72">
        <v>0</v>
      </c>
      <c r="R544" s="72">
        <v>3.2</v>
      </c>
      <c r="S544" s="72">
        <v>0</v>
      </c>
      <c r="T544" s="72">
        <v>0</v>
      </c>
      <c r="U544" s="72">
        <v>0</v>
      </c>
      <c r="V544" s="72">
        <v>2.1</v>
      </c>
      <c r="W544" s="72">
        <v>0</v>
      </c>
      <c r="X544" s="72">
        <v>0</v>
      </c>
      <c r="Y544" s="72">
        <v>0</v>
      </c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86"/>
      <c r="AP544" s="70">
        <f t="shared" si="49"/>
        <v>15</v>
      </c>
      <c r="AQ544" s="70">
        <f t="shared" si="50"/>
        <v>27.6</v>
      </c>
      <c r="AR544" s="70">
        <f>IFERROR(VLOOKUP(A544,Climatologia_PP!A:U,9+Precipitacion!$E$2,FALSE),"")</f>
        <v>185.92857142857139</v>
      </c>
      <c r="AS544" s="70">
        <f t="shared" si="51"/>
        <v>14.844410295812526</v>
      </c>
      <c r="AT544" s="70">
        <f t="shared" si="52"/>
        <v>30.678447944679224</v>
      </c>
      <c r="AU544" s="70">
        <f t="shared" si="53"/>
        <v>22.1</v>
      </c>
      <c r="AV544" s="70">
        <f>IFERROR(VLOOKUP(A544,Maximos!A:AQ,8+(Precipitacion!$E$2-1)*3,FALSE),"")</f>
        <v>150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544" s="72">
        <f t="shared" si="54"/>
        <v>-127.9</v>
      </c>
    </row>
    <row r="545" spans="1:50" ht="15" customHeight="1" x14ac:dyDescent="0.25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10</v>
      </c>
      <c r="M545" s="72">
        <v>1.9</v>
      </c>
      <c r="N545" s="72">
        <v>0</v>
      </c>
      <c r="O545" s="72">
        <v>0</v>
      </c>
      <c r="P545" s="72">
        <v>0</v>
      </c>
      <c r="Q545" s="72">
        <v>0</v>
      </c>
      <c r="R545" s="72">
        <v>88.2</v>
      </c>
      <c r="S545" s="72">
        <v>0</v>
      </c>
      <c r="T545" s="72">
        <v>0</v>
      </c>
      <c r="U545" s="72">
        <v>0</v>
      </c>
      <c r="V545" s="72">
        <v>0</v>
      </c>
      <c r="W545" s="72">
        <v>0</v>
      </c>
      <c r="X545" s="72">
        <v>0</v>
      </c>
      <c r="Y545" s="72">
        <v>0</v>
      </c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86"/>
      <c r="AP545" s="70">
        <f t="shared" si="49"/>
        <v>15</v>
      </c>
      <c r="AQ545" s="70">
        <f t="shared" si="50"/>
        <v>100.10000000000001</v>
      </c>
      <c r="AR545" s="70">
        <f>IFERROR(VLOOKUP(A545,Climatologia_PP!A:U,9+Precipitacion!$E$2,FALSE),"")</f>
        <v>218.89666666666659</v>
      </c>
      <c r="AS545" s="70">
        <f t="shared" si="51"/>
        <v>45.729339566614399</v>
      </c>
      <c r="AT545" s="70">
        <f t="shared" si="52"/>
        <v>94.507301771003114</v>
      </c>
      <c r="AU545" s="70">
        <f t="shared" si="53"/>
        <v>88.2</v>
      </c>
      <c r="AV545" s="70">
        <f>IFERROR(VLOOKUP(A545,Maximos!A:AQ,8+(Precipitacion!$E$2-1)*3,FALSE),"")</f>
        <v>151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40002</v>
      </c>
      <c r="AX545" s="72">
        <f t="shared" si="54"/>
        <v>-62.8</v>
      </c>
    </row>
    <row r="546" spans="1:50" ht="15" customHeight="1" x14ac:dyDescent="0.25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3</v>
      </c>
      <c r="L546" s="72">
        <v>7</v>
      </c>
      <c r="M546" s="72">
        <v>2</v>
      </c>
      <c r="N546" s="72">
        <v>0</v>
      </c>
      <c r="O546" s="72">
        <v>0</v>
      </c>
      <c r="P546" s="72">
        <v>1</v>
      </c>
      <c r="Q546" s="72">
        <v>0</v>
      </c>
      <c r="R546" s="72">
        <v>3</v>
      </c>
      <c r="S546" s="72">
        <v>6</v>
      </c>
      <c r="T546" s="72">
        <v>7</v>
      </c>
      <c r="U546" s="72">
        <v>4</v>
      </c>
      <c r="V546" s="72">
        <v>0</v>
      </c>
      <c r="W546" s="72">
        <v>1</v>
      </c>
      <c r="X546" s="72">
        <v>5</v>
      </c>
      <c r="Y546" s="72">
        <v>0</v>
      </c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86"/>
      <c r="AP546" s="70">
        <f t="shared" si="49"/>
        <v>15</v>
      </c>
      <c r="AQ546" s="70">
        <f t="shared" si="50"/>
        <v>39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7</v>
      </c>
      <c r="AV546" s="70">
        <f>IFERROR(VLOOKUP(A546,Maximos!A:AQ,8+(Precipitacion!$E$2-1)*3,FALSE),"")</f>
        <v>45.4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46" s="72">
        <f t="shared" si="54"/>
        <v>-38.4</v>
      </c>
    </row>
    <row r="547" spans="1:50" ht="15" customHeight="1" x14ac:dyDescent="0.25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5.9</v>
      </c>
      <c r="M547" s="72">
        <v>16.5</v>
      </c>
      <c r="N547" s="72">
        <v>0</v>
      </c>
      <c r="O547" s="72">
        <v>0</v>
      </c>
      <c r="P547" s="72">
        <v>2.6</v>
      </c>
      <c r="Q547" s="72">
        <v>0</v>
      </c>
      <c r="R547" s="72">
        <v>2.8</v>
      </c>
      <c r="S547" s="72">
        <v>6.4</v>
      </c>
      <c r="T547" s="72">
        <v>0</v>
      </c>
      <c r="U547" s="72">
        <v>0</v>
      </c>
      <c r="V547" s="72">
        <v>0</v>
      </c>
      <c r="W547" s="72">
        <v>0</v>
      </c>
      <c r="X547" s="72">
        <v>3.8</v>
      </c>
      <c r="Y547" s="72">
        <v>0</v>
      </c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86"/>
      <c r="AP547" s="70">
        <f t="shared" si="49"/>
        <v>15</v>
      </c>
      <c r="AQ547" s="70">
        <f t="shared" si="50"/>
        <v>38</v>
      </c>
      <c r="AR547" s="70">
        <f>IFERROR(VLOOKUP(A547,Climatologia_PP!A:U,9+Precipitacion!$E$2,FALSE),"")</f>
        <v>89.617857142857147</v>
      </c>
      <c r="AS547" s="70">
        <f t="shared" si="51"/>
        <v>42.40226357948432</v>
      </c>
      <c r="AT547" s="70">
        <f t="shared" si="52"/>
        <v>87.631344730934259</v>
      </c>
      <c r="AU547" s="70">
        <f t="shared" si="53"/>
        <v>16.5</v>
      </c>
      <c r="AV547" s="70">
        <f>IFERROR(VLOOKUP(A547,Maximos!A:AQ,8+(Precipitacion!$E$2-1)*3,FALSE),"")</f>
        <v>57.9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547" s="72">
        <f t="shared" si="54"/>
        <v>-41.4</v>
      </c>
    </row>
    <row r="548" spans="1:50" ht="15" customHeight="1" x14ac:dyDescent="0.25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5.5</v>
      </c>
      <c r="L548" s="72">
        <v>0</v>
      </c>
      <c r="M548" s="72">
        <v>7.8</v>
      </c>
      <c r="N548" s="72">
        <v>4.5999999999999996</v>
      </c>
      <c r="O548" s="72">
        <v>4.2</v>
      </c>
      <c r="P548" s="72">
        <v>8.3000000000000007</v>
      </c>
      <c r="Q548" s="72">
        <v>3.4</v>
      </c>
      <c r="R548" s="72">
        <v>23.5</v>
      </c>
      <c r="S548" s="72">
        <v>46.3</v>
      </c>
      <c r="T548" s="72">
        <v>7.7</v>
      </c>
      <c r="U548" s="72">
        <v>13.8</v>
      </c>
      <c r="V548" s="72">
        <v>8.6999999999999993</v>
      </c>
      <c r="W548" s="72">
        <v>4.5</v>
      </c>
      <c r="X548" s="72">
        <v>9.8000000000000007</v>
      </c>
      <c r="Y548" s="72">
        <v>6.4</v>
      </c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86"/>
      <c r="AP548" s="70">
        <f t="shared" si="49"/>
        <v>15</v>
      </c>
      <c r="AQ548" s="70">
        <f t="shared" si="50"/>
        <v>154.5</v>
      </c>
      <c r="AR548" s="70">
        <f>IFERROR(VLOOKUP(A548,Climatologia_PP!A:U,9+Precipitacion!$E$2,FALSE),"")</f>
        <v>171.87586206896549</v>
      </c>
      <c r="AS548" s="70">
        <f t="shared" si="51"/>
        <v>89.890458229676611</v>
      </c>
      <c r="AT548" s="70">
        <f t="shared" si="52"/>
        <v>185.77361367466497</v>
      </c>
      <c r="AU548" s="70">
        <f t="shared" si="53"/>
        <v>46.3</v>
      </c>
      <c r="AV548" s="70">
        <f>IFERROR(VLOOKUP(A548,Maximos!A:AQ,8+(Precipitacion!$E$2-1)*3,FALSE),"")</f>
        <v>70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28698</v>
      </c>
      <c r="AX548" s="72">
        <f t="shared" si="54"/>
        <v>-23.700000000000003</v>
      </c>
    </row>
    <row r="549" spans="1:50" ht="15" customHeight="1" x14ac:dyDescent="0.25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0</v>
      </c>
      <c r="L549" s="72">
        <v>0</v>
      </c>
      <c r="M549" s="72">
        <v>0</v>
      </c>
      <c r="N549" s="72">
        <v>0</v>
      </c>
      <c r="O549" s="72">
        <v>0</v>
      </c>
      <c r="P549" s="72">
        <v>0</v>
      </c>
      <c r="Q549" s="72">
        <v>0</v>
      </c>
      <c r="R549" s="72">
        <v>1.4</v>
      </c>
      <c r="S549" s="72">
        <v>0</v>
      </c>
      <c r="T549" s="72">
        <v>0</v>
      </c>
      <c r="U549" s="72">
        <v>0</v>
      </c>
      <c r="V549" s="72">
        <v>0</v>
      </c>
      <c r="W549" s="72">
        <v>0</v>
      </c>
      <c r="X549" s="72">
        <v>0</v>
      </c>
      <c r="Y549" s="72">
        <v>0</v>
      </c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86"/>
      <c r="AP549" s="70">
        <f t="shared" si="49"/>
        <v>15</v>
      </c>
      <c r="AQ549" s="70">
        <f t="shared" si="50"/>
        <v>1.4</v>
      </c>
      <c r="AR549" s="70">
        <f>IFERROR(VLOOKUP(A549,Climatologia_PP!A:U,9+Precipitacion!$E$2,FALSE),"")</f>
        <v>58.415065296490972</v>
      </c>
      <c r="AS549" s="70">
        <f t="shared" si="51"/>
        <v>2.39664201844879</v>
      </c>
      <c r="AT549" s="70">
        <f t="shared" si="52"/>
        <v>7.2763705948476201</v>
      </c>
      <c r="AU549" s="70">
        <f t="shared" si="53"/>
        <v>1.4</v>
      </c>
      <c r="AV549" s="70">
        <f>IFERROR(VLOOKUP(A549,Maximos!A:AQ,8+(Precipitacion!$E$2-1)*3,FALSE),"")</f>
        <v>55.8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32353</v>
      </c>
      <c r="AX549" s="72">
        <f t="shared" si="54"/>
        <v>-54.4</v>
      </c>
    </row>
    <row r="550" spans="1:50" ht="15" customHeight="1" x14ac:dyDescent="0.25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0</v>
      </c>
      <c r="L550" s="72">
        <v>5</v>
      </c>
      <c r="M550" s="72">
        <v>8</v>
      </c>
      <c r="N550" s="72">
        <v>0</v>
      </c>
      <c r="O550" s="72">
        <v>0</v>
      </c>
      <c r="P550" s="72">
        <v>0</v>
      </c>
      <c r="Q550" s="72">
        <v>0</v>
      </c>
      <c r="R550" s="72">
        <v>10</v>
      </c>
      <c r="S550" s="72">
        <v>0</v>
      </c>
      <c r="T550" s="72">
        <v>0</v>
      </c>
      <c r="U550" s="72">
        <v>0</v>
      </c>
      <c r="V550" s="72">
        <v>15</v>
      </c>
      <c r="W550" s="72">
        <v>0</v>
      </c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86"/>
      <c r="AP550" s="70">
        <f t="shared" si="49"/>
        <v>13</v>
      </c>
      <c r="AQ550" s="70">
        <f t="shared" si="50"/>
        <v>38</v>
      </c>
      <c r="AR550" s="70">
        <f>IFERROR(VLOOKUP(A550,Climatologia_PP!A:U,9+Precipitacion!$E$2,FALSE),"")</f>
        <v>123.27</v>
      </c>
      <c r="AS550" s="70">
        <f t="shared" si="51"/>
        <v>30.826640707390286</v>
      </c>
      <c r="AT550" s="70">
        <f t="shared" si="52"/>
        <v>73.509681686853753</v>
      </c>
      <c r="AU550" s="70">
        <f t="shared" si="53"/>
        <v>15</v>
      </c>
      <c r="AV550" s="70">
        <f>IFERROR(VLOOKUP(A550,Maximos!A:AQ,8+(Precipitacion!$E$2-1)*3,FALSE),"")</f>
        <v>200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0" s="72">
        <f t="shared" si="54"/>
        <v>-185</v>
      </c>
    </row>
    <row r="551" spans="1:50" ht="15" customHeight="1" x14ac:dyDescent="0.25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0</v>
      </c>
      <c r="L551" s="72">
        <v>0</v>
      </c>
      <c r="M551" s="72">
        <v>11</v>
      </c>
      <c r="N551" s="72">
        <v>0</v>
      </c>
      <c r="O551" s="72">
        <v>0</v>
      </c>
      <c r="P551" s="72">
        <v>0</v>
      </c>
      <c r="Q551" s="72">
        <v>0</v>
      </c>
      <c r="R551" s="72">
        <v>120</v>
      </c>
      <c r="S551" s="72">
        <v>0</v>
      </c>
      <c r="T551" s="72">
        <v>0</v>
      </c>
      <c r="U551" s="72">
        <v>1</v>
      </c>
      <c r="V551" s="72">
        <v>0</v>
      </c>
      <c r="W551" s="72">
        <v>0</v>
      </c>
      <c r="X551" s="72">
        <v>0</v>
      </c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86"/>
      <c r="AP551" s="70">
        <f t="shared" si="49"/>
        <v>14</v>
      </c>
      <c r="AQ551" s="70">
        <f t="shared" si="50"/>
        <v>132</v>
      </c>
      <c r="AR551" s="70">
        <f>IFERROR(VLOOKUP(A551,Climatologia_PP!A:U,9+Precipitacion!$E$2,FALSE),"")</f>
        <v>286.60714285714278</v>
      </c>
      <c r="AS551" s="70">
        <f t="shared" si="51"/>
        <v>46.056074766355152</v>
      </c>
      <c r="AT551" s="70">
        <f t="shared" si="52"/>
        <v>101.98130841121498</v>
      </c>
      <c r="AU551" s="70">
        <f t="shared" si="53"/>
        <v>120</v>
      </c>
      <c r="AV551" s="70">
        <f>IFERROR(VLOOKUP(A551,Maximos!A:AQ,8+(Precipitacion!$E$2-1)*3,FALSE),"")</f>
        <v>151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37831</v>
      </c>
      <c r="AX551" s="72">
        <f t="shared" si="54"/>
        <v>-31</v>
      </c>
    </row>
    <row r="552" spans="1:50" ht="15" customHeight="1" x14ac:dyDescent="0.25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1.6</v>
      </c>
      <c r="L552" s="72">
        <v>1.9</v>
      </c>
      <c r="M552" s="72">
        <v>0</v>
      </c>
      <c r="N552" s="72">
        <v>0.4</v>
      </c>
      <c r="O552" s="72">
        <v>0</v>
      </c>
      <c r="P552" s="72">
        <v>4.8</v>
      </c>
      <c r="Q552" s="72">
        <v>0</v>
      </c>
      <c r="R552" s="72">
        <v>4.5999999999999996</v>
      </c>
      <c r="S552" s="72">
        <v>11.1</v>
      </c>
      <c r="T552" s="72">
        <v>1.6</v>
      </c>
      <c r="U552" s="72">
        <v>0</v>
      </c>
      <c r="V552" s="72">
        <v>0</v>
      </c>
      <c r="W552" s="72">
        <v>0</v>
      </c>
      <c r="X552" s="72">
        <v>1.4</v>
      </c>
      <c r="Y552" s="72">
        <v>0.2</v>
      </c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86"/>
      <c r="AP552" s="70">
        <f t="shared" si="49"/>
        <v>15</v>
      </c>
      <c r="AQ552" s="70">
        <f t="shared" si="50"/>
        <v>27.599999999999998</v>
      </c>
      <c r="AR552" s="70">
        <f>IFERROR(VLOOKUP(A552,Climatologia_PP!A:U,9+Precipitacion!$E$2,FALSE),"")</f>
        <v>56.50714285714286</v>
      </c>
      <c r="AS552" s="70">
        <f t="shared" si="51"/>
        <v>48.843382631778532</v>
      </c>
      <c r="AT552" s="70">
        <f t="shared" si="52"/>
        <v>100.94299077234228</v>
      </c>
      <c r="AU552" s="70">
        <f t="shared" si="53"/>
        <v>11.1</v>
      </c>
      <c r="AV552" s="70">
        <f>IFERROR(VLOOKUP(A552,Maximos!A:AQ,8+(Precipitacion!$E$2-1)*3,FALSE),"")</f>
        <v>35.200000000000003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52" s="72">
        <f t="shared" si="54"/>
        <v>-24.1</v>
      </c>
    </row>
    <row r="553" spans="1:50" ht="15" customHeight="1" x14ac:dyDescent="0.25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</v>
      </c>
      <c r="L553" s="72">
        <v>0.2</v>
      </c>
      <c r="M553" s="72">
        <v>0.8</v>
      </c>
      <c r="N553" s="72">
        <v>0</v>
      </c>
      <c r="O553" s="72">
        <v>0</v>
      </c>
      <c r="P553" s="72">
        <v>0</v>
      </c>
      <c r="Q553" s="72">
        <v>0</v>
      </c>
      <c r="R553" s="72">
        <v>27.3</v>
      </c>
      <c r="S553" s="72">
        <v>1.2</v>
      </c>
      <c r="T553" s="72">
        <v>0</v>
      </c>
      <c r="U553" s="72">
        <v>0</v>
      </c>
      <c r="V553" s="72">
        <v>0</v>
      </c>
      <c r="W553" s="72">
        <v>0</v>
      </c>
      <c r="X553" s="72">
        <v>0</v>
      </c>
      <c r="Y553" s="72">
        <v>0</v>
      </c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86"/>
      <c r="AP553" s="70">
        <f t="shared" si="49"/>
        <v>15</v>
      </c>
      <c r="AQ553" s="70">
        <f t="shared" si="50"/>
        <v>29.5</v>
      </c>
      <c r="AR553" s="70">
        <f>IFERROR(VLOOKUP(A553,Climatologia_PP!A:U,9+Precipitacion!$E$2,FALSE),"")</f>
        <v>221.9266666666667</v>
      </c>
      <c r="AS553" s="70">
        <f t="shared" si="51"/>
        <v>13.292679263420345</v>
      </c>
      <c r="AT553" s="70">
        <f t="shared" si="52"/>
        <v>27.471537144402049</v>
      </c>
      <c r="AU553" s="70">
        <f t="shared" si="53"/>
        <v>27.3</v>
      </c>
      <c r="AV553" s="70">
        <f>IFERROR(VLOOKUP(A553,Maximos!A:AQ,8+(Precipitacion!$E$2-1)*3,FALSE),"")</f>
        <v>140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34902</v>
      </c>
      <c r="AX553" s="72">
        <f t="shared" si="54"/>
        <v>-112.7</v>
      </c>
    </row>
    <row r="554" spans="1:50" ht="15" customHeight="1" x14ac:dyDescent="0.25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0</v>
      </c>
      <c r="L554" s="72">
        <v>0</v>
      </c>
      <c r="M554" s="72">
        <v>0.3</v>
      </c>
      <c r="N554" s="72">
        <v>0</v>
      </c>
      <c r="O554" s="72">
        <v>0</v>
      </c>
      <c r="P554" s="72">
        <v>0</v>
      </c>
      <c r="Q554" s="72">
        <v>0</v>
      </c>
      <c r="R554" s="72">
        <v>0.5</v>
      </c>
      <c r="S554" s="72">
        <v>0</v>
      </c>
      <c r="T554" s="72">
        <v>0</v>
      </c>
      <c r="U554" s="72">
        <v>0</v>
      </c>
      <c r="V554" s="72">
        <v>32.299999999999997</v>
      </c>
      <c r="W554" s="72">
        <v>0</v>
      </c>
      <c r="X554" s="72">
        <v>0</v>
      </c>
      <c r="Y554" s="72">
        <v>0</v>
      </c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86"/>
      <c r="AP554" s="70">
        <f t="shared" si="49"/>
        <v>15</v>
      </c>
      <c r="AQ554" s="70">
        <f t="shared" si="50"/>
        <v>33.099999999999994</v>
      </c>
      <c r="AR554" s="70">
        <f>IFERROR(VLOOKUP(A554,Climatologia_PP!A:U,9+Precipitacion!$E$2,FALSE),"")</f>
        <v>212.34588474432621</v>
      </c>
      <c r="AS554" s="70">
        <f t="shared" si="51"/>
        <v>15.587775595394207</v>
      </c>
      <c r="AT554" s="70">
        <f t="shared" si="52"/>
        <v>32.214736230481364</v>
      </c>
      <c r="AU554" s="70">
        <f t="shared" si="53"/>
        <v>32.299999999999997</v>
      </c>
      <c r="AV554" s="70">
        <f>IFERROR(VLOOKUP(A554,Maximos!A:AQ,8+(Precipitacion!$E$2-1)*3,FALSE),"")</f>
        <v>170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38188</v>
      </c>
      <c r="AX554" s="72">
        <f t="shared" si="54"/>
        <v>-137.69999999999999</v>
      </c>
    </row>
    <row r="555" spans="1:50" ht="15" customHeight="1" x14ac:dyDescent="0.25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0.1</v>
      </c>
      <c r="M555" s="72">
        <v>0</v>
      </c>
      <c r="N555" s="72">
        <v>0</v>
      </c>
      <c r="O555" s="72">
        <v>0</v>
      </c>
      <c r="P555" s="72">
        <v>0</v>
      </c>
      <c r="Q555" s="72">
        <v>0</v>
      </c>
      <c r="R555" s="72">
        <v>4</v>
      </c>
      <c r="S555" s="72">
        <v>0</v>
      </c>
      <c r="T555" s="72">
        <v>0</v>
      </c>
      <c r="U555" s="72">
        <v>0</v>
      </c>
      <c r="V555" s="72">
        <v>0.2</v>
      </c>
      <c r="W555" s="72">
        <v>0</v>
      </c>
      <c r="X555" s="72">
        <v>0</v>
      </c>
      <c r="Y555" s="72">
        <v>0</v>
      </c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86"/>
      <c r="AP555" s="70">
        <f t="shared" si="49"/>
        <v>15</v>
      </c>
      <c r="AQ555" s="70">
        <f t="shared" si="50"/>
        <v>4.3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4</v>
      </c>
      <c r="AV555" s="70">
        <f>IFERROR(VLOOKUP(A555,Maximos!A:AQ,8+(Precipitacion!$E$2-1)*3,FALSE),"")</f>
        <v>125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5" s="72">
        <f t="shared" si="54"/>
        <v>-121</v>
      </c>
    </row>
    <row r="556" spans="1:50" ht="15" customHeight="1" x14ac:dyDescent="0.25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/>
      <c r="L556" s="72">
        <v>0</v>
      </c>
      <c r="M556" s="72">
        <v>0</v>
      </c>
      <c r="N556" s="72">
        <v>0</v>
      </c>
      <c r="O556" s="72">
        <v>0</v>
      </c>
      <c r="P556" s="72">
        <v>2</v>
      </c>
      <c r="Q556" s="72">
        <v>0</v>
      </c>
      <c r="R556" s="72">
        <v>1.5</v>
      </c>
      <c r="S556" s="72">
        <v>1.8</v>
      </c>
      <c r="T556" s="72">
        <v>0</v>
      </c>
      <c r="U556" s="72">
        <v>0</v>
      </c>
      <c r="V556" s="72">
        <v>0</v>
      </c>
      <c r="W556" s="72">
        <v>0</v>
      </c>
      <c r="X556" s="72">
        <v>0</v>
      </c>
      <c r="Y556" s="72">
        <v>0</v>
      </c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86"/>
      <c r="AP556" s="70">
        <f t="shared" si="49"/>
        <v>14</v>
      </c>
      <c r="AQ556" s="70">
        <f t="shared" si="50"/>
        <v>5.3</v>
      </c>
      <c r="AR556" s="70">
        <f>IFERROR(VLOOKUP(A556,Climatologia_PP!A:U,9+Precipitacion!$E$2,FALSE),"")</f>
        <v>38.895999999999987</v>
      </c>
      <c r="AS556" s="70">
        <f t="shared" si="51"/>
        <v>13.626079802550395</v>
      </c>
      <c r="AT556" s="70">
        <f t="shared" si="52"/>
        <v>46.805434838709701</v>
      </c>
      <c r="AU556" s="70">
        <f t="shared" si="53"/>
        <v>2</v>
      </c>
      <c r="AV556" s="70">
        <f>IFERROR(VLOOKUP(A556,Maximos!A:AQ,8+(Precipitacion!$E$2-1)*3,FALSE),"")</f>
        <v>38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45864</v>
      </c>
      <c r="AX556" s="72">
        <f t="shared" si="54"/>
        <v>-36</v>
      </c>
    </row>
    <row r="557" spans="1:50" ht="15" customHeight="1" x14ac:dyDescent="0.25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>
        <v>0</v>
      </c>
      <c r="Q557" s="72">
        <v>0</v>
      </c>
      <c r="R557" s="72">
        <v>0</v>
      </c>
      <c r="S557" s="72">
        <v>0</v>
      </c>
      <c r="T557" s="72">
        <v>0</v>
      </c>
      <c r="U557" s="72">
        <v>0</v>
      </c>
      <c r="V557" s="72">
        <v>0</v>
      </c>
      <c r="W557" s="72">
        <v>0</v>
      </c>
      <c r="X557" s="72">
        <v>0</v>
      </c>
      <c r="Y557" s="72">
        <v>0</v>
      </c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86"/>
      <c r="AP557" s="70">
        <f t="shared" si="49"/>
        <v>15</v>
      </c>
      <c r="AQ557" s="70">
        <f t="shared" si="50"/>
        <v>0</v>
      </c>
      <c r="AR557" s="70">
        <f>IFERROR(VLOOKUP(A557,Climatologia_PP!A:U,9+Precipitacion!$E$2,FALSE),"")</f>
        <v>31.579310344827579</v>
      </c>
      <c r="AS557" s="70">
        <f t="shared" si="51"/>
        <v>0</v>
      </c>
      <c r="AT557" s="70">
        <f t="shared" si="52"/>
        <v>49.116562847608463</v>
      </c>
      <c r="AU557" s="70">
        <f t="shared" si="53"/>
        <v>0</v>
      </c>
      <c r="AV557" s="70">
        <f>IFERROR(VLOOKUP(A557,Maximos!A:AQ,8+(Precipitacion!$E$2-1)*3,FALSE),"")</f>
        <v>50.3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557" s="72">
        <f t="shared" si="54"/>
        <v>-50.3</v>
      </c>
    </row>
    <row r="558" spans="1:50" ht="15" customHeight="1" x14ac:dyDescent="0.25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0</v>
      </c>
      <c r="L558" s="72">
        <v>0</v>
      </c>
      <c r="M558" s="72">
        <v>0</v>
      </c>
      <c r="N558" s="72">
        <v>0</v>
      </c>
      <c r="O558" s="72">
        <v>0</v>
      </c>
      <c r="P558" s="72">
        <v>0</v>
      </c>
      <c r="Q558" s="72">
        <v>0</v>
      </c>
      <c r="R558" s="72">
        <v>11.6</v>
      </c>
      <c r="S558" s="72">
        <v>0</v>
      </c>
      <c r="T558" s="72">
        <v>0</v>
      </c>
      <c r="U558" s="72">
        <v>0</v>
      </c>
      <c r="V558" s="72">
        <v>0</v>
      </c>
      <c r="W558" s="72">
        <v>0</v>
      </c>
      <c r="X558" s="72">
        <v>0</v>
      </c>
      <c r="Y558" s="72">
        <v>0</v>
      </c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86"/>
      <c r="AP558" s="70">
        <f t="shared" si="49"/>
        <v>15</v>
      </c>
      <c r="AQ558" s="70">
        <f t="shared" si="50"/>
        <v>11.6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11.6</v>
      </c>
      <c r="AV558" s="70">
        <f>IFERROR(VLOOKUP(A558,Maximos!A:AQ,8+(Precipitacion!$E$2-1)*3,FALSE),"")</f>
        <v>138.1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58" s="72">
        <f t="shared" si="54"/>
        <v>-126.5</v>
      </c>
    </row>
    <row r="559" spans="1:50" ht="15" customHeight="1" x14ac:dyDescent="0.25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>
        <v>5</v>
      </c>
      <c r="M559" s="72">
        <v>8</v>
      </c>
      <c r="N559" s="72">
        <v>0</v>
      </c>
      <c r="O559" s="72">
        <v>0</v>
      </c>
      <c r="P559" s="72">
        <v>0</v>
      </c>
      <c r="Q559" s="72">
        <v>0</v>
      </c>
      <c r="R559" s="72">
        <v>0</v>
      </c>
      <c r="S559" s="72">
        <v>0</v>
      </c>
      <c r="T559" s="72">
        <v>5</v>
      </c>
      <c r="U559" s="72">
        <v>20</v>
      </c>
      <c r="V559" s="72">
        <v>18</v>
      </c>
      <c r="W559" s="72">
        <v>10</v>
      </c>
      <c r="X559" s="72">
        <v>40</v>
      </c>
      <c r="Y559" s="72">
        <v>0</v>
      </c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86"/>
      <c r="AP559" s="70">
        <f t="shared" si="49"/>
        <v>15</v>
      </c>
      <c r="AQ559" s="70">
        <f t="shared" si="50"/>
        <v>106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40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 x14ac:dyDescent="0.25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>
        <v>6</v>
      </c>
      <c r="N560" s="72">
        <v>0</v>
      </c>
      <c r="O560" s="72">
        <v>0</v>
      </c>
      <c r="P560" s="72">
        <v>2</v>
      </c>
      <c r="Q560" s="72">
        <v>0</v>
      </c>
      <c r="R560" s="72">
        <v>3</v>
      </c>
      <c r="S560" s="72">
        <v>3</v>
      </c>
      <c r="T560" s="72">
        <v>2</v>
      </c>
      <c r="U560" s="72">
        <v>1</v>
      </c>
      <c r="V560" s="72">
        <v>0</v>
      </c>
      <c r="W560" s="72">
        <v>0</v>
      </c>
      <c r="X560" s="72">
        <v>0</v>
      </c>
      <c r="Y560" s="72">
        <v>0</v>
      </c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86"/>
      <c r="AP560" s="70">
        <f t="shared" si="49"/>
        <v>15</v>
      </c>
      <c r="AQ560" s="70">
        <f t="shared" si="50"/>
        <v>17</v>
      </c>
      <c r="AR560" s="70">
        <f>IFERROR(VLOOKUP(A560,Climatologia_PP!A:U,9+Precipitacion!$E$2,FALSE),"")</f>
        <v>45.267857142857153</v>
      </c>
      <c r="AS560" s="70">
        <f t="shared" si="51"/>
        <v>37.554240631163701</v>
      </c>
      <c r="AT560" s="70">
        <f t="shared" si="52"/>
        <v>77.612097304404969</v>
      </c>
      <c r="AU560" s="70">
        <f t="shared" si="53"/>
        <v>6</v>
      </c>
      <c r="AV560" s="70">
        <f>IFERROR(VLOOKUP(A560,Maximos!A:AQ,8+(Precipitacion!$E$2-1)*3,FALSE),"")</f>
        <v>150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33075</v>
      </c>
      <c r="AX560" s="72">
        <f t="shared" si="54"/>
        <v>-144</v>
      </c>
    </row>
    <row r="561" spans="1:50" ht="15" customHeight="1" x14ac:dyDescent="0.25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>
        <v>0</v>
      </c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86"/>
      <c r="AP561" s="70">
        <f t="shared" si="49"/>
        <v>1</v>
      </c>
      <c r="AQ561" s="70">
        <f t="shared" si="50"/>
        <v>0</v>
      </c>
      <c r="AR561" s="70">
        <f>IFERROR(VLOOKUP(A561,Climatologia_PP!A:U,9+Precipitacion!$E$2,FALSE),"")</f>
        <v>303.7</v>
      </c>
      <c r="AS561" s="70">
        <f t="shared" si="51"/>
        <v>0</v>
      </c>
      <c r="AT561" s="70">
        <f t="shared" si="52"/>
        <v>67.376741935483864</v>
      </c>
      <c r="AU561" s="70">
        <f t="shared" si="53"/>
        <v>0</v>
      </c>
      <c r="AV561" s="70">
        <f>IFERROR(VLOOKUP(A561,Maximos!A:AQ,8+(Precipitacion!$E$2-1)*3,FALSE),"")</f>
        <v>135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35273</v>
      </c>
      <c r="AX561" s="72">
        <f t="shared" si="54"/>
        <v>-135</v>
      </c>
    </row>
    <row r="562" spans="1:50" ht="15" customHeight="1" x14ac:dyDescent="0.25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</v>
      </c>
      <c r="M562" s="72">
        <v>1.8</v>
      </c>
      <c r="N562" s="72">
        <v>0</v>
      </c>
      <c r="O562" s="72">
        <v>0</v>
      </c>
      <c r="P562" s="72">
        <v>0</v>
      </c>
      <c r="Q562" s="72">
        <v>0</v>
      </c>
      <c r="R562" s="72">
        <v>4.9000000000000004</v>
      </c>
      <c r="S562" s="72">
        <v>0</v>
      </c>
      <c r="T562" s="72">
        <v>0</v>
      </c>
      <c r="U562" s="72">
        <v>0</v>
      </c>
      <c r="V562" s="72">
        <v>1.9</v>
      </c>
      <c r="W562" s="72">
        <v>0</v>
      </c>
      <c r="X562" s="72">
        <v>0</v>
      </c>
      <c r="Y562" s="72">
        <v>0</v>
      </c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86"/>
      <c r="AP562" s="70">
        <f t="shared" si="49"/>
        <v>15</v>
      </c>
      <c r="AQ562" s="70">
        <f t="shared" si="50"/>
        <v>8.6</v>
      </c>
      <c r="AR562" s="70">
        <f>IFERROR(VLOOKUP(A562,Climatologia_PP!A:U,9+Precipitacion!$E$2,FALSE),"")</f>
        <v>103.9133333333333</v>
      </c>
      <c r="AS562" s="70">
        <f t="shared" si="51"/>
        <v>8.2761275421825911</v>
      </c>
      <c r="AT562" s="70">
        <f t="shared" si="52"/>
        <v>17.103996920510685</v>
      </c>
      <c r="AU562" s="70">
        <f t="shared" si="53"/>
        <v>4.9000000000000004</v>
      </c>
      <c r="AV562" s="70">
        <f>IFERROR(VLOOKUP(A562,Maximos!A:AQ,8+(Precipitacion!$E$2-1)*3,FALSE),"")</f>
        <v>122.3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39286</v>
      </c>
      <c r="AX562" s="72">
        <f t="shared" si="54"/>
        <v>-117.39999999999999</v>
      </c>
    </row>
    <row r="563" spans="1:50" ht="15" customHeight="1" x14ac:dyDescent="0.25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86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57.461111111111109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40.1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63" s="72" t="str">
        <f t="shared" si="54"/>
        <v>NA</v>
      </c>
    </row>
    <row r="564" spans="1:50" ht="15" customHeight="1" x14ac:dyDescent="0.25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86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106.54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70.2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64" s="72" t="str">
        <f t="shared" si="54"/>
        <v>NA</v>
      </c>
    </row>
    <row r="565" spans="1:50" ht="15" customHeight="1" x14ac:dyDescent="0.25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>
        <v>0</v>
      </c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86"/>
      <c r="AP565" s="70">
        <f t="shared" si="49"/>
        <v>1</v>
      </c>
      <c r="AQ565" s="70">
        <f t="shared" si="50"/>
        <v>0</v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>
        <f t="shared" si="53"/>
        <v>0</v>
      </c>
      <c r="AV565" s="70">
        <f>IFERROR(VLOOKUP(A565,Maximos!A:AQ,8+(Precipitacion!$E$2-1)*3,FALSE),"")</f>
        <v>121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29787</v>
      </c>
      <c r="AX565" s="72">
        <f t="shared" si="54"/>
        <v>-121</v>
      </c>
    </row>
    <row r="566" spans="1:50" ht="15" customHeight="1" x14ac:dyDescent="0.25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>
        <v>0</v>
      </c>
      <c r="N566" s="72">
        <v>6.2</v>
      </c>
      <c r="O566" s="72">
        <v>0</v>
      </c>
      <c r="P566" s="72">
        <v>0</v>
      </c>
      <c r="Q566" s="72">
        <v>0</v>
      </c>
      <c r="R566" s="72">
        <v>0</v>
      </c>
      <c r="S566" s="72">
        <v>0</v>
      </c>
      <c r="T566" s="72">
        <v>0</v>
      </c>
      <c r="U566" s="72">
        <v>0</v>
      </c>
      <c r="V566" s="72">
        <v>0</v>
      </c>
      <c r="W566" s="72">
        <v>0</v>
      </c>
      <c r="X566" s="72">
        <v>0</v>
      </c>
      <c r="Y566" s="72">
        <v>0</v>
      </c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86"/>
      <c r="AP566" s="70">
        <f t="shared" si="49"/>
        <v>15</v>
      </c>
      <c r="AQ566" s="70">
        <f t="shared" si="50"/>
        <v>6.2</v>
      </c>
      <c r="AR566" s="70">
        <f>IFERROR(VLOOKUP(A566,Climatologia_PP!A:U,9+Precipitacion!$E$2,FALSE),"")</f>
        <v>59.375999999999998</v>
      </c>
      <c r="AS566" s="70">
        <f t="shared" si="51"/>
        <v>10.441929399083806</v>
      </c>
      <c r="AT566" s="70">
        <f t="shared" si="52"/>
        <v>21.579987424773197</v>
      </c>
      <c r="AU566" s="70">
        <f t="shared" si="53"/>
        <v>6.2</v>
      </c>
      <c r="AV566" s="70">
        <f>IFERROR(VLOOKUP(A566,Maximos!A:AQ,8+(Precipitacion!$E$2-1)*3,FALSE),"")</f>
        <v>62.4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66" s="72">
        <f t="shared" si="54"/>
        <v>-56.199999999999996</v>
      </c>
    </row>
    <row r="567" spans="1:50" ht="15" customHeight="1" x14ac:dyDescent="0.25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0</v>
      </c>
      <c r="L567" s="72">
        <v>0</v>
      </c>
      <c r="M567" s="72">
        <v>0.2</v>
      </c>
      <c r="N567" s="72">
        <v>3.4</v>
      </c>
      <c r="O567" s="72">
        <v>0</v>
      </c>
      <c r="P567" s="72">
        <v>0</v>
      </c>
      <c r="Q567" s="72">
        <v>0</v>
      </c>
      <c r="R567" s="72">
        <v>0</v>
      </c>
      <c r="S567" s="72">
        <v>0.8</v>
      </c>
      <c r="T567" s="72">
        <v>0</v>
      </c>
      <c r="U567" s="72">
        <v>0</v>
      </c>
      <c r="V567" s="72">
        <v>0.8</v>
      </c>
      <c r="W567" s="72">
        <v>0</v>
      </c>
      <c r="X567" s="72">
        <v>0</v>
      </c>
      <c r="Y567" s="72">
        <v>0</v>
      </c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86"/>
      <c r="AP567" s="70">
        <f t="shared" si="49"/>
        <v>15</v>
      </c>
      <c r="AQ567" s="70">
        <f t="shared" si="50"/>
        <v>5.2</v>
      </c>
      <c r="AR567" s="70">
        <f>IFERROR(VLOOKUP(A567,Climatologia_PP!A:U,9+Precipitacion!$E$2,FALSE),"")</f>
        <v>69.867857142857147</v>
      </c>
      <c r="AS567" s="70">
        <f t="shared" si="51"/>
        <v>7.4426212748555942</v>
      </c>
      <c r="AT567" s="70">
        <f t="shared" si="52"/>
        <v>15.381417301368231</v>
      </c>
      <c r="AU567" s="70">
        <f t="shared" si="53"/>
        <v>3.4</v>
      </c>
      <c r="AV567" s="70">
        <f>IFERROR(VLOOKUP(A567,Maximos!A:AQ,8+(Precipitacion!$E$2-1)*3,FALSE),"")</f>
        <v>48.7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567" s="72">
        <f t="shared" si="54"/>
        <v>-45.300000000000004</v>
      </c>
    </row>
    <row r="568" spans="1:50" ht="15" customHeight="1" x14ac:dyDescent="0.25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>
        <v>0</v>
      </c>
      <c r="N568" s="72">
        <v>2.9</v>
      </c>
      <c r="O568" s="72">
        <v>0</v>
      </c>
      <c r="P568" s="72">
        <v>0</v>
      </c>
      <c r="Q568" s="72">
        <v>0</v>
      </c>
      <c r="R568" s="72">
        <v>0</v>
      </c>
      <c r="S568" s="72">
        <v>0</v>
      </c>
      <c r="T568" s="72">
        <v>0</v>
      </c>
      <c r="U568" s="72">
        <v>0</v>
      </c>
      <c r="V568" s="72">
        <v>0</v>
      </c>
      <c r="W568" s="72">
        <v>0</v>
      </c>
      <c r="X568" s="72">
        <v>0</v>
      </c>
      <c r="Y568" s="72">
        <v>0</v>
      </c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86"/>
      <c r="AP568" s="70">
        <f t="shared" si="49"/>
        <v>15</v>
      </c>
      <c r="AQ568" s="70">
        <f t="shared" si="50"/>
        <v>2.9</v>
      </c>
      <c r="AR568" s="70">
        <f>IFERROR(VLOOKUP(A568,Climatologia_PP!A:U,9+Precipitacion!$E$2,FALSE),"")</f>
        <v>50.25</v>
      </c>
      <c r="AS568" s="70">
        <f t="shared" si="51"/>
        <v>5.7711442786069647</v>
      </c>
      <c r="AT568" s="70">
        <f t="shared" si="52"/>
        <v>21.932661290322585</v>
      </c>
      <c r="AU568" s="70">
        <f t="shared" si="53"/>
        <v>2.9</v>
      </c>
      <c r="AV568" s="70">
        <f>IFERROR(VLOOKUP(A568,Maximos!A:AQ,8+(Precipitacion!$E$2-1)*3,FALSE),"")</f>
        <v>62.3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568" s="72">
        <f t="shared" si="54"/>
        <v>-59.4</v>
      </c>
    </row>
    <row r="569" spans="1:50" ht="15" customHeight="1" x14ac:dyDescent="0.25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</v>
      </c>
      <c r="L569" s="72">
        <v>0</v>
      </c>
      <c r="M569" s="72">
        <v>0</v>
      </c>
      <c r="N569" s="72">
        <v>0</v>
      </c>
      <c r="O569" s="72">
        <v>0</v>
      </c>
      <c r="P569" s="72">
        <v>0</v>
      </c>
      <c r="Q569" s="72">
        <v>0</v>
      </c>
      <c r="R569" s="72">
        <v>0</v>
      </c>
      <c r="S569" s="72">
        <v>0</v>
      </c>
      <c r="T569" s="72">
        <v>0</v>
      </c>
      <c r="U569" s="72">
        <v>0</v>
      </c>
      <c r="V569" s="72">
        <v>0.3</v>
      </c>
      <c r="W569" s="72">
        <v>0</v>
      </c>
      <c r="X569" s="72">
        <v>0</v>
      </c>
      <c r="Y569" s="72">
        <v>0</v>
      </c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86"/>
      <c r="AP569" s="70">
        <f t="shared" si="49"/>
        <v>15</v>
      </c>
      <c r="AQ569" s="70">
        <f t="shared" si="50"/>
        <v>0.3</v>
      </c>
      <c r="AR569" s="70">
        <f>IFERROR(VLOOKUP(A569,Climatologia_PP!A:U,9+Precipitacion!$E$2,FALSE),"")</f>
        <v>37.531034482758621</v>
      </c>
      <c r="AS569" s="70">
        <f t="shared" si="51"/>
        <v>0.79933847850055129</v>
      </c>
      <c r="AT569" s="70">
        <f t="shared" si="52"/>
        <v>39.826607341490536</v>
      </c>
      <c r="AU569" s="70">
        <f t="shared" si="53"/>
        <v>0.3</v>
      </c>
      <c r="AV569" s="70">
        <f>IFERROR(VLOOKUP(A569,Maximos!A:AQ,8+(Precipitacion!$E$2-1)*3,FALSE),"")</f>
        <v>64.2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43311</v>
      </c>
      <c r="AX569" s="72">
        <f t="shared" si="54"/>
        <v>-63.900000000000006</v>
      </c>
    </row>
    <row r="570" spans="1:50" ht="15" customHeight="1" x14ac:dyDescent="0.25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>
        <v>1</v>
      </c>
      <c r="N570" s="72">
        <v>0</v>
      </c>
      <c r="O570" s="72">
        <v>0</v>
      </c>
      <c r="P570" s="72">
        <v>0</v>
      </c>
      <c r="Q570" s="72">
        <v>0</v>
      </c>
      <c r="R570" s="72">
        <v>0</v>
      </c>
      <c r="S570" s="72">
        <v>2</v>
      </c>
      <c r="T570" s="72">
        <v>0</v>
      </c>
      <c r="U570" s="72">
        <v>0</v>
      </c>
      <c r="V570" s="72">
        <v>1</v>
      </c>
      <c r="W570" s="72">
        <v>0</v>
      </c>
      <c r="X570" s="72">
        <v>0</v>
      </c>
      <c r="Y570" s="72">
        <v>1</v>
      </c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86"/>
      <c r="AP570" s="70">
        <f t="shared" si="49"/>
        <v>15</v>
      </c>
      <c r="AQ570" s="70">
        <f t="shared" si="50"/>
        <v>5</v>
      </c>
      <c r="AR570" s="70">
        <f>IFERROR(VLOOKUP(A570,Climatologia_PP!A:U,9+Precipitacion!$E$2,FALSE),"")</f>
        <v>58.607142857142847</v>
      </c>
      <c r="AS570" s="70">
        <f t="shared" si="51"/>
        <v>8.5313833028641088</v>
      </c>
      <c r="AT570" s="70">
        <f t="shared" si="52"/>
        <v>17.631525492585826</v>
      </c>
      <c r="AU570" s="70">
        <f t="shared" si="53"/>
        <v>2</v>
      </c>
      <c r="AV570" s="70">
        <f>IFERROR(VLOOKUP(A570,Maximos!A:AQ,8+(Precipitacion!$E$2-1)*3,FALSE),"")</f>
        <v>63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570" s="72">
        <f t="shared" si="54"/>
        <v>-61</v>
      </c>
    </row>
    <row r="571" spans="1:50" ht="15" customHeight="1" x14ac:dyDescent="0.25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0</v>
      </c>
      <c r="L571" s="72">
        <v>25</v>
      </c>
      <c r="M571" s="72">
        <v>4</v>
      </c>
      <c r="N571" s="72">
        <v>1</v>
      </c>
      <c r="O571" s="72">
        <v>0</v>
      </c>
      <c r="P571" s="72">
        <v>9</v>
      </c>
      <c r="Q571" s="94">
        <v>111</v>
      </c>
      <c r="R571" s="72">
        <v>1</v>
      </c>
      <c r="S571" s="72">
        <v>0</v>
      </c>
      <c r="T571" s="72">
        <v>40</v>
      </c>
      <c r="U571" s="72">
        <v>1</v>
      </c>
      <c r="V571" s="72">
        <v>4</v>
      </c>
      <c r="W571" s="72">
        <v>9</v>
      </c>
      <c r="X571" s="72">
        <v>23</v>
      </c>
      <c r="Y571" s="72">
        <v>3</v>
      </c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86"/>
      <c r="AP571" s="70">
        <f t="shared" si="49"/>
        <v>15</v>
      </c>
      <c r="AQ571" s="70">
        <f t="shared" si="50"/>
        <v>231</v>
      </c>
      <c r="AR571" s="70">
        <f>IFERROR(VLOOKUP(A571,Climatologia_PP!A:U,9+Precipitacion!$E$2,FALSE),"")</f>
        <v>727.63571428571424</v>
      </c>
      <c r="AS571" s="70">
        <f t="shared" si="51"/>
        <v>31.74665501771884</v>
      </c>
      <c r="AT571" s="70">
        <f t="shared" si="52"/>
        <v>65.609753703285591</v>
      </c>
      <c r="AU571" s="70">
        <f t="shared" si="53"/>
        <v>111</v>
      </c>
      <c r="AV571" s="70">
        <f>IFERROR(VLOOKUP(A571,Maximos!A:AQ,8+(Precipitacion!$E$2-1)*3,FALSE),"")</f>
        <v>198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571" s="72">
        <f t="shared" si="54"/>
        <v>-87</v>
      </c>
    </row>
    <row r="572" spans="1:50" ht="15" customHeight="1" x14ac:dyDescent="0.25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0</v>
      </c>
      <c r="L572" s="72">
        <v>0</v>
      </c>
      <c r="M572" s="72">
        <v>0</v>
      </c>
      <c r="N572" s="72">
        <v>0</v>
      </c>
      <c r="O572" s="72">
        <v>0</v>
      </c>
      <c r="P572" s="72">
        <v>0</v>
      </c>
      <c r="Q572" s="72">
        <v>0</v>
      </c>
      <c r="R572" s="72">
        <v>10.1</v>
      </c>
      <c r="S572" s="72">
        <v>0</v>
      </c>
      <c r="T572" s="72">
        <v>0</v>
      </c>
      <c r="U572" s="72">
        <v>0</v>
      </c>
      <c r="V572" s="72">
        <v>0</v>
      </c>
      <c r="W572" s="72">
        <v>0</v>
      </c>
      <c r="X572" s="72">
        <v>0</v>
      </c>
      <c r="Y572" s="72">
        <v>0</v>
      </c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86"/>
      <c r="AP572" s="70">
        <f t="shared" si="49"/>
        <v>15</v>
      </c>
      <c r="AQ572" s="70">
        <f t="shared" si="50"/>
        <v>10.1</v>
      </c>
      <c r="AR572" s="70">
        <f>IFERROR(VLOOKUP(A572,Climatologia_PP!A:U,9+Precipitacion!$E$2,FALSE),"")</f>
        <v>145.32592592592599</v>
      </c>
      <c r="AS572" s="70">
        <f t="shared" si="51"/>
        <v>6.9498955094551178</v>
      </c>
      <c r="AT572" s="70">
        <f t="shared" si="52"/>
        <v>14.363117386207241</v>
      </c>
      <c r="AU572" s="70">
        <f t="shared" si="53"/>
        <v>10.1</v>
      </c>
      <c r="AV572" s="70">
        <f>IFERROR(VLOOKUP(A572,Maximos!A:AQ,8+(Precipitacion!$E$2-1)*3,FALSE),"")</f>
        <v>89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27601</v>
      </c>
      <c r="AX572" s="72">
        <f t="shared" si="54"/>
        <v>-78.900000000000006</v>
      </c>
    </row>
    <row r="573" spans="1:50" ht="15" customHeight="1" x14ac:dyDescent="0.25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3</v>
      </c>
      <c r="M573" s="72">
        <v>2</v>
      </c>
      <c r="N573" s="72">
        <v>0</v>
      </c>
      <c r="O573" s="72">
        <v>0</v>
      </c>
      <c r="P573" s="72">
        <v>0</v>
      </c>
      <c r="Q573" s="72">
        <v>0</v>
      </c>
      <c r="R573" s="72">
        <v>1</v>
      </c>
      <c r="S573" s="72">
        <v>2</v>
      </c>
      <c r="T573" s="72">
        <v>0</v>
      </c>
      <c r="U573" s="72">
        <v>0</v>
      </c>
      <c r="V573" s="72">
        <v>0</v>
      </c>
      <c r="W573" s="72">
        <v>0</v>
      </c>
      <c r="X573" s="72"/>
      <c r="Y573" s="72">
        <v>0</v>
      </c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86"/>
      <c r="AP573" s="70">
        <f t="shared" si="49"/>
        <v>14</v>
      </c>
      <c r="AQ573" s="70">
        <f t="shared" si="50"/>
        <v>8</v>
      </c>
      <c r="AR573" s="70">
        <f>IFERROR(VLOOKUP(A573,Climatologia_PP!A:U,9+Precipitacion!$E$2,FALSE),"")</f>
        <v>44.103448275862071</v>
      </c>
      <c r="AS573" s="70">
        <f t="shared" si="51"/>
        <v>18.139171227521501</v>
      </c>
      <c r="AT573" s="70">
        <f t="shared" si="52"/>
        <v>41.674104560622894</v>
      </c>
      <c r="AU573" s="70">
        <f t="shared" si="53"/>
        <v>3</v>
      </c>
      <c r="AV573" s="70">
        <f>IFERROR(VLOOKUP(A573,Maximos!A:AQ,8+(Precipitacion!$E$2-1)*3,FALSE),"")</f>
        <v>56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35257</v>
      </c>
      <c r="AX573" s="72">
        <f t="shared" si="54"/>
        <v>-53</v>
      </c>
    </row>
    <row r="574" spans="1:50" ht="15" customHeight="1" x14ac:dyDescent="0.25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>
        <v>0</v>
      </c>
      <c r="O574" s="72">
        <v>0</v>
      </c>
      <c r="P574" s="72">
        <v>0</v>
      </c>
      <c r="Q574" s="72">
        <v>0</v>
      </c>
      <c r="R574" s="72">
        <v>0</v>
      </c>
      <c r="S574" s="72">
        <v>0</v>
      </c>
      <c r="T574" s="72">
        <v>0</v>
      </c>
      <c r="U574" s="72">
        <v>0</v>
      </c>
      <c r="V574" s="72">
        <v>0</v>
      </c>
      <c r="W574" s="72">
        <v>0</v>
      </c>
      <c r="X574" s="72">
        <v>0</v>
      </c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86"/>
      <c r="AP574" s="70">
        <f t="shared" si="49"/>
        <v>14</v>
      </c>
      <c r="AQ574" s="70">
        <f t="shared" si="50"/>
        <v>0</v>
      </c>
      <c r="AR574" s="70">
        <f>IFERROR(VLOOKUP(A574,Climatologia_PP!A:U,9+Precipitacion!$E$2,FALSE),"")</f>
        <v>54.20384615384615</v>
      </c>
      <c r="AS574" s="70">
        <f t="shared" si="51"/>
        <v>0</v>
      </c>
      <c r="AT574" s="70">
        <f t="shared" si="52"/>
        <v>18.484409429280404</v>
      </c>
      <c r="AU574" s="70">
        <f t="shared" si="53"/>
        <v>0</v>
      </c>
      <c r="AV574" s="70">
        <f>IFERROR(VLOOKUP(A574,Maximos!A:AQ,8+(Precipitacion!$E$2-1)*3,FALSE),"")</f>
        <v>75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574" s="72">
        <f t="shared" si="54"/>
        <v>-75</v>
      </c>
    </row>
    <row r="575" spans="1:50" ht="15" customHeight="1" x14ac:dyDescent="0.25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>
        <v>0</v>
      </c>
      <c r="N575" s="72">
        <v>0</v>
      </c>
      <c r="O575" s="72">
        <v>0</v>
      </c>
      <c r="P575" s="72">
        <v>0</v>
      </c>
      <c r="Q575" s="72">
        <v>0</v>
      </c>
      <c r="R575" s="72">
        <v>0</v>
      </c>
      <c r="S575" s="72">
        <v>0</v>
      </c>
      <c r="T575" s="72">
        <v>0</v>
      </c>
      <c r="U575" s="72">
        <v>0</v>
      </c>
      <c r="V575" s="72">
        <v>0</v>
      </c>
      <c r="W575" s="72">
        <v>0</v>
      </c>
      <c r="X575" s="72">
        <v>0</v>
      </c>
      <c r="Y575" s="72">
        <v>0</v>
      </c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86"/>
      <c r="AP575" s="70">
        <f t="shared" si="49"/>
        <v>15</v>
      </c>
      <c r="AQ575" s="70">
        <f t="shared" si="50"/>
        <v>0</v>
      </c>
      <c r="AR575" s="70">
        <f>IFERROR(VLOOKUP(A575,Climatologia_PP!A:U,9+Precipitacion!$E$2,FALSE),"")</f>
        <v>27.133333333333329</v>
      </c>
      <c r="AS575" s="70">
        <f t="shared" si="51"/>
        <v>0</v>
      </c>
      <c r="AT575" s="70">
        <f t="shared" si="52"/>
        <v>56.280322580645169</v>
      </c>
      <c r="AU575" s="70">
        <f t="shared" si="53"/>
        <v>0</v>
      </c>
      <c r="AV575" s="70">
        <f>IFERROR(VLOOKUP(A575,Maximos!A:AQ,8+(Precipitacion!$E$2-1)*3,FALSE),"")</f>
        <v>59.3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24664</v>
      </c>
      <c r="AX575" s="72">
        <f t="shared" si="54"/>
        <v>-59.3</v>
      </c>
    </row>
    <row r="576" spans="1:50" ht="15" customHeight="1" x14ac:dyDescent="0.25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0</v>
      </c>
      <c r="L576" s="72">
        <v>5.8</v>
      </c>
      <c r="M576" s="72">
        <v>15.5</v>
      </c>
      <c r="N576" s="72">
        <v>2.8</v>
      </c>
      <c r="O576" s="72">
        <v>10.1</v>
      </c>
      <c r="P576" s="72">
        <v>6.7</v>
      </c>
      <c r="Q576" s="72">
        <v>62</v>
      </c>
      <c r="R576" s="72">
        <v>28.2</v>
      </c>
      <c r="S576" s="72">
        <v>17.399999999999999</v>
      </c>
      <c r="T576" s="72">
        <v>2.8</v>
      </c>
      <c r="U576" s="72">
        <v>5.4</v>
      </c>
      <c r="V576" s="72">
        <v>11</v>
      </c>
      <c r="W576" s="72">
        <v>0</v>
      </c>
      <c r="X576" s="72">
        <v>0</v>
      </c>
      <c r="Y576" s="72">
        <v>19.899999999999999</v>
      </c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86"/>
      <c r="AP576" s="70">
        <f t="shared" si="49"/>
        <v>15</v>
      </c>
      <c r="AQ576" s="70">
        <f t="shared" si="50"/>
        <v>187.60000000000002</v>
      </c>
      <c r="AR576" s="70">
        <f>IFERROR(VLOOKUP(A576,Climatologia_PP!A:U,9+Precipitacion!$E$2,FALSE),"")</f>
        <v>568.26428571428573</v>
      </c>
      <c r="AS576" s="70">
        <f t="shared" si="51"/>
        <v>33.012808426662652</v>
      </c>
      <c r="AT576" s="70">
        <f t="shared" si="52"/>
        <v>68.226470748436128</v>
      </c>
      <c r="AU576" s="70">
        <f t="shared" si="53"/>
        <v>62</v>
      </c>
      <c r="AV576" s="70">
        <f>IFERROR(VLOOKUP(A576,Maximos!A:AQ,8+(Precipitacion!$E$2-1)*3,FALSE),"")</f>
        <v>169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45481</v>
      </c>
      <c r="AX576" s="72">
        <f t="shared" si="54"/>
        <v>-107</v>
      </c>
    </row>
    <row r="577" spans="1:50" ht="15" customHeight="1" x14ac:dyDescent="0.25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0</v>
      </c>
      <c r="L577" s="72">
        <v>0</v>
      </c>
      <c r="M577" s="72">
        <v>0</v>
      </c>
      <c r="N577" s="72">
        <v>0</v>
      </c>
      <c r="O577" s="72">
        <v>0</v>
      </c>
      <c r="P577" s="72">
        <v>0</v>
      </c>
      <c r="Q577" s="72">
        <v>0</v>
      </c>
      <c r="R577" s="72">
        <v>0</v>
      </c>
      <c r="S577" s="72">
        <v>0</v>
      </c>
      <c r="T577" s="72">
        <v>0</v>
      </c>
      <c r="U577" s="72">
        <v>0</v>
      </c>
      <c r="V577" s="72">
        <v>0</v>
      </c>
      <c r="W577" s="72">
        <v>0</v>
      </c>
      <c r="X577" s="72">
        <v>0</v>
      </c>
      <c r="Y577" s="72">
        <v>0</v>
      </c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86"/>
      <c r="AP577" s="70">
        <f t="shared" si="49"/>
        <v>15</v>
      </c>
      <c r="AQ577" s="70">
        <f t="shared" si="50"/>
        <v>0</v>
      </c>
      <c r="AR577" s="70">
        <f>IFERROR(VLOOKUP(A577,Climatologia_PP!A:U,9+Precipitacion!$E$2,FALSE),"")</f>
        <v>110.9</v>
      </c>
      <c r="AS577" s="70">
        <f t="shared" si="51"/>
        <v>0</v>
      </c>
      <c r="AT577" s="70">
        <f t="shared" si="52"/>
        <v>0</v>
      </c>
      <c r="AU577" s="70">
        <f t="shared" si="53"/>
        <v>0</v>
      </c>
      <c r="AV577" s="70">
        <f>IFERROR(VLOOKUP(A577,Maximos!A:AQ,8+(Precipitacion!$E$2-1)*3,FALSE),"")</f>
        <v>80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577" s="72">
        <f t="shared" si="54"/>
        <v>-80</v>
      </c>
    </row>
    <row r="578" spans="1:50" ht="15" customHeight="1" x14ac:dyDescent="0.25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0</v>
      </c>
      <c r="S578" s="72">
        <v>0</v>
      </c>
      <c r="T578" s="72">
        <v>0</v>
      </c>
      <c r="U578" s="72">
        <v>0</v>
      </c>
      <c r="V578" s="72">
        <v>0</v>
      </c>
      <c r="W578" s="72">
        <v>0</v>
      </c>
      <c r="X578" s="72">
        <v>0</v>
      </c>
      <c r="Y578" s="72">
        <v>0</v>
      </c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86"/>
      <c r="AP578" s="70">
        <f t="shared" si="49"/>
        <v>15</v>
      </c>
      <c r="AQ578" s="70">
        <f t="shared" si="50"/>
        <v>0</v>
      </c>
      <c r="AR578" s="70">
        <f>IFERROR(VLOOKUP(A578,Climatologia_PP!A:U,9+Precipitacion!$E$2,FALSE),"")</f>
        <v>95.56</v>
      </c>
      <c r="AS578" s="70">
        <f t="shared" si="51"/>
        <v>0</v>
      </c>
      <c r="AT578" s="70">
        <f t="shared" si="52"/>
        <v>0</v>
      </c>
      <c r="AU578" s="70">
        <f t="shared" si="53"/>
        <v>0</v>
      </c>
      <c r="AV578" s="70">
        <f>IFERROR(VLOOKUP(A578,Maximos!A:AQ,8+(Precipitacion!$E$2-1)*3,FALSE),"")</f>
        <v>90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578" s="72">
        <f t="shared" si="54"/>
        <v>-90</v>
      </c>
    </row>
    <row r="579" spans="1:50" ht="15" customHeight="1" x14ac:dyDescent="0.25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0</v>
      </c>
      <c r="M579" s="72">
        <v>0</v>
      </c>
      <c r="N579" s="72">
        <v>0</v>
      </c>
      <c r="O579" s="72">
        <v>0</v>
      </c>
      <c r="P579" s="72"/>
      <c r="Q579" s="72">
        <v>0</v>
      </c>
      <c r="R579" s="72">
        <v>5.5</v>
      </c>
      <c r="S579" s="72"/>
      <c r="T579" s="72">
        <v>0</v>
      </c>
      <c r="U579" s="72">
        <v>0</v>
      </c>
      <c r="V579" s="72">
        <v>0</v>
      </c>
      <c r="W579" s="72">
        <v>0</v>
      </c>
      <c r="X579" s="72">
        <v>0</v>
      </c>
      <c r="Y579" s="72">
        <v>0</v>
      </c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86"/>
      <c r="AP579" s="70">
        <f t="shared" si="49"/>
        <v>13</v>
      </c>
      <c r="AQ579" s="70">
        <f t="shared" si="50"/>
        <v>5.5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5.5</v>
      </c>
      <c r="AV579" s="70">
        <f>IFERROR(VLOOKUP(A579,Maximos!A:AQ,8+(Precipitacion!$E$2-1)*3,FALSE),"")</f>
        <v>61.7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43312</v>
      </c>
      <c r="AX579" s="72">
        <f t="shared" si="54"/>
        <v>-56.2</v>
      </c>
    </row>
    <row r="580" spans="1:50" ht="15" customHeight="1" x14ac:dyDescent="0.25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1.2</v>
      </c>
      <c r="M580" s="72">
        <v>0</v>
      </c>
      <c r="N580" s="72">
        <v>0</v>
      </c>
      <c r="O580" s="72">
        <v>0</v>
      </c>
      <c r="P580" s="72">
        <v>0</v>
      </c>
      <c r="Q580" s="72">
        <v>0</v>
      </c>
      <c r="R580" s="72">
        <v>0</v>
      </c>
      <c r="S580" s="72">
        <v>0</v>
      </c>
      <c r="T580" s="72">
        <v>0</v>
      </c>
      <c r="U580" s="72">
        <v>0</v>
      </c>
      <c r="V580" s="72">
        <v>0</v>
      </c>
      <c r="W580" s="72">
        <v>0</v>
      </c>
      <c r="X580" s="72">
        <v>0</v>
      </c>
      <c r="Y580" s="72">
        <v>0</v>
      </c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86"/>
      <c r="AP580" s="70">
        <f t="shared" si="49"/>
        <v>15</v>
      </c>
      <c r="AQ580" s="70">
        <f t="shared" si="50"/>
        <v>1.2</v>
      </c>
      <c r="AR580" s="70">
        <f>IFERROR(VLOOKUP(A580,Climatologia_PP!A:U,9+Precipitacion!$E$2,FALSE),"")</f>
        <v>52.289655172413781</v>
      </c>
      <c r="AS580" s="70">
        <f t="shared" si="51"/>
        <v>2.2949089949881301</v>
      </c>
      <c r="AT580" s="70">
        <f t="shared" si="52"/>
        <v>16.9461846496107</v>
      </c>
      <c r="AU580" s="70">
        <f t="shared" si="53"/>
        <v>1.2</v>
      </c>
      <c r="AV580" s="70">
        <f>IFERROR(VLOOKUP(A580,Maximos!A:AQ,8+(Precipitacion!$E$2-1)*3,FALSE),"")</f>
        <v>62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80" s="72">
        <f t="shared" si="54"/>
        <v>-60.8</v>
      </c>
    </row>
    <row r="581" spans="1:50" ht="15" customHeight="1" x14ac:dyDescent="0.25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/>
      <c r="L581" s="72"/>
      <c r="M581" s="72"/>
      <c r="N581" s="72"/>
      <c r="O581" s="72"/>
      <c r="P581" s="72"/>
      <c r="Q581" s="72"/>
      <c r="R581" s="72"/>
      <c r="S581" s="72">
        <v>0</v>
      </c>
      <c r="T581" s="72">
        <v>0</v>
      </c>
      <c r="U581" s="72">
        <v>0</v>
      </c>
      <c r="V581" s="72">
        <v>0</v>
      </c>
      <c r="W581" s="72">
        <v>0</v>
      </c>
      <c r="X581" s="72">
        <v>0</v>
      </c>
      <c r="Y581" s="72">
        <v>0</v>
      </c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86"/>
      <c r="AP581" s="70">
        <f t="shared" ref="AP581:AP644" si="55">COUNTIF(K581:AO581,"&gt;=0")</f>
        <v>7</v>
      </c>
      <c r="AQ581" s="70">
        <f t="shared" ref="AQ581:AQ644" si="56">IF(AP581&gt;0,SUM(K581:AO581),"")</f>
        <v>0</v>
      </c>
      <c r="AR581" s="70">
        <f>IFERROR(VLOOKUP(A581,Climatologia_PP!A:U,9+Precipitacion!$E$2,FALSE),"")</f>
        <v>62.853333333333332</v>
      </c>
      <c r="AS581" s="70">
        <f t="shared" ref="AS581:AS644" si="57">IFERROR((AQ581/AR581)*100,"")</f>
        <v>0</v>
      </c>
      <c r="AT581" s="70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>52.738348387096771</v>
      </c>
      <c r="AU581" s="70">
        <f t="shared" ref="AU581:AU644" si="59">IF(AP581&gt;0,MAX(K581:AO581),"")</f>
        <v>0</v>
      </c>
      <c r="AV581" s="70">
        <f>IFERROR(VLOOKUP(A581,Maximos!A:AQ,8+(Precipitacion!$E$2-1)*3,FALSE),"")</f>
        <v>122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1" s="72">
        <f t="shared" ref="AX581:AX644" si="60">IFERROR(AU581-AV581,"NA")</f>
        <v>-122</v>
      </c>
    </row>
    <row r="582" spans="1:50" ht="15" customHeight="1" x14ac:dyDescent="0.25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0</v>
      </c>
      <c r="L582" s="72">
        <v>3</v>
      </c>
      <c r="M582" s="72">
        <v>2.7</v>
      </c>
      <c r="N582" s="72">
        <v>0.7</v>
      </c>
      <c r="O582" s="72">
        <v>0</v>
      </c>
      <c r="P582" s="72">
        <v>0</v>
      </c>
      <c r="Q582" s="72">
        <v>0</v>
      </c>
      <c r="R582" s="72">
        <v>0</v>
      </c>
      <c r="S582" s="72">
        <v>0.5</v>
      </c>
      <c r="T582" s="72">
        <v>0</v>
      </c>
      <c r="U582" s="72">
        <v>0</v>
      </c>
      <c r="V582" s="72">
        <v>0</v>
      </c>
      <c r="W582" s="72">
        <v>0</v>
      </c>
      <c r="X582" s="72">
        <v>0</v>
      </c>
      <c r="Y582" s="72">
        <v>0</v>
      </c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86"/>
      <c r="AP582" s="70">
        <f t="shared" si="55"/>
        <v>15</v>
      </c>
      <c r="AQ582" s="70">
        <f t="shared" si="56"/>
        <v>6.9</v>
      </c>
      <c r="AR582" s="70">
        <f>IFERROR(VLOOKUP(A582,Climatologia_PP!A:U,9+Precipitacion!$E$2,FALSE),"")</f>
        <v>42.711111111111123</v>
      </c>
      <c r="AS582" s="70">
        <f t="shared" si="57"/>
        <v>16.15504682622268</v>
      </c>
      <c r="AT582" s="70">
        <f t="shared" si="58"/>
        <v>38.079999999999984</v>
      </c>
      <c r="AU582" s="70">
        <f t="shared" si="59"/>
        <v>3</v>
      </c>
      <c r="AV582" s="70">
        <f>IFERROR(VLOOKUP(A582,Maximos!A:AQ,8+(Precipitacion!$E$2-1)*3,FALSE),"")</f>
        <v>28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82" s="72">
        <f t="shared" si="60"/>
        <v>-25</v>
      </c>
    </row>
    <row r="583" spans="1:50" ht="15" customHeight="1" x14ac:dyDescent="0.25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0</v>
      </c>
      <c r="L583" s="72">
        <v>0.1</v>
      </c>
      <c r="M583" s="72">
        <v>0</v>
      </c>
      <c r="N583" s="72">
        <v>0</v>
      </c>
      <c r="O583" s="72">
        <v>0</v>
      </c>
      <c r="P583" s="72">
        <v>0</v>
      </c>
      <c r="Q583" s="72">
        <v>0</v>
      </c>
      <c r="R583" s="72">
        <v>13</v>
      </c>
      <c r="S583" s="72">
        <v>0.5</v>
      </c>
      <c r="T583" s="72">
        <v>0</v>
      </c>
      <c r="U583" s="72">
        <v>0.6</v>
      </c>
      <c r="V583" s="72">
        <v>8.6</v>
      </c>
      <c r="W583" s="72">
        <v>0</v>
      </c>
      <c r="X583" s="72">
        <v>0</v>
      </c>
      <c r="Y583" s="72">
        <v>0</v>
      </c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86"/>
      <c r="AP583" s="70">
        <f t="shared" si="55"/>
        <v>15</v>
      </c>
      <c r="AQ583" s="70">
        <f t="shared" si="56"/>
        <v>22.799999999999997</v>
      </c>
      <c r="AR583" s="70">
        <f>IFERROR(VLOOKUP(A583,Climatologia_PP!A:U,9+Precipitacion!$E$2,FALSE),"")</f>
        <v>113.0001620014509</v>
      </c>
      <c r="AS583" s="70">
        <f t="shared" si="57"/>
        <v>20.176962223918977</v>
      </c>
      <c r="AT583" s="70">
        <f t="shared" si="58"/>
        <v>41.699055262765896</v>
      </c>
      <c r="AU583" s="70">
        <f t="shared" si="59"/>
        <v>13</v>
      </c>
      <c r="AV583" s="70">
        <f>IFERROR(VLOOKUP(A583,Maximos!A:AQ,8+(Precipitacion!$E$2-1)*3,FALSE),"")</f>
        <v>98.5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83" s="72">
        <f t="shared" si="60"/>
        <v>-85.5</v>
      </c>
    </row>
    <row r="584" spans="1:50" ht="15" customHeight="1" x14ac:dyDescent="0.25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>
        <v>0</v>
      </c>
      <c r="M584" s="72">
        <v>0</v>
      </c>
      <c r="N584" s="72">
        <v>0</v>
      </c>
      <c r="O584" s="72">
        <v>0</v>
      </c>
      <c r="P584" s="72">
        <v>0</v>
      </c>
      <c r="Q584" s="72">
        <v>0</v>
      </c>
      <c r="R584" s="72">
        <v>0</v>
      </c>
      <c r="S584" s="72">
        <v>0</v>
      </c>
      <c r="T584" s="72">
        <v>0</v>
      </c>
      <c r="U584" s="72">
        <v>0</v>
      </c>
      <c r="V584" s="72"/>
      <c r="W584" s="72">
        <v>0</v>
      </c>
      <c r="X584" s="72">
        <v>0</v>
      </c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86"/>
      <c r="AP584" s="70">
        <f t="shared" si="55"/>
        <v>13</v>
      </c>
      <c r="AQ584" s="70">
        <f t="shared" si="56"/>
        <v>0</v>
      </c>
      <c r="AR584" s="70">
        <f>IFERROR(VLOOKUP(A584,Climatologia_PP!A:U,9+Precipitacion!$E$2,FALSE),"")</f>
        <v>151.62068965517241</v>
      </c>
      <c r="AS584" s="70">
        <f t="shared" si="57"/>
        <v>0</v>
      </c>
      <c r="AT584" s="70">
        <f t="shared" si="58"/>
        <v>0</v>
      </c>
      <c r="AU584" s="70">
        <f t="shared" si="59"/>
        <v>0</v>
      </c>
      <c r="AV584" s="70">
        <f>IFERROR(VLOOKUP(A584,Maximos!A:AQ,8+(Precipitacion!$E$2-1)*3,FALSE),"")</f>
        <v>71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84" s="72">
        <f t="shared" si="60"/>
        <v>-71</v>
      </c>
    </row>
    <row r="585" spans="1:50" ht="15" customHeight="1" x14ac:dyDescent="0.25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/>
      <c r="L585" s="72"/>
      <c r="M585" s="72"/>
      <c r="N585" s="72"/>
      <c r="O585" s="72"/>
      <c r="P585" s="72">
        <v>0</v>
      </c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86"/>
      <c r="AP585" s="70">
        <f t="shared" si="55"/>
        <v>1</v>
      </c>
      <c r="AQ585" s="70">
        <f t="shared" si="56"/>
        <v>0</v>
      </c>
      <c r="AR585" s="70">
        <f>IFERROR(VLOOKUP(A585,Climatologia_PP!A:U,9+Precipitacion!$E$2,FALSE),"")</f>
        <v>61.246153846153838</v>
      </c>
      <c r="AS585" s="70">
        <f t="shared" si="57"/>
        <v>0</v>
      </c>
      <c r="AT585" s="70">
        <f t="shared" si="58"/>
        <v>93.420977667493801</v>
      </c>
      <c r="AU585" s="70">
        <f t="shared" si="59"/>
        <v>0</v>
      </c>
      <c r="AV585" s="70">
        <f>IFERROR(VLOOKUP(A585,Maximos!A:AQ,8+(Precipitacion!$E$2-1)*3,FALSE),"")</f>
        <v>53.5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39636</v>
      </c>
      <c r="AX585" s="72">
        <f t="shared" si="60"/>
        <v>-53.5</v>
      </c>
    </row>
    <row r="586" spans="1:50" ht="15" customHeight="1" x14ac:dyDescent="0.25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>
        <v>0</v>
      </c>
      <c r="Q586" s="72">
        <v>0</v>
      </c>
      <c r="R586" s="72">
        <v>0</v>
      </c>
      <c r="S586" s="72">
        <v>0</v>
      </c>
      <c r="T586" s="72">
        <v>0</v>
      </c>
      <c r="U586" s="72">
        <v>0</v>
      </c>
      <c r="V586" s="72">
        <v>5</v>
      </c>
      <c r="W586" s="72">
        <v>0</v>
      </c>
      <c r="X586" s="72">
        <v>0</v>
      </c>
      <c r="Y586" s="72">
        <v>0</v>
      </c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86"/>
      <c r="AP586" s="70">
        <f t="shared" si="55"/>
        <v>15</v>
      </c>
      <c r="AQ586" s="70">
        <f t="shared" si="56"/>
        <v>5</v>
      </c>
      <c r="AR586" s="70">
        <f>IFERROR(VLOOKUP(A586,Climatologia_PP!A:U,9+Precipitacion!$E$2,FALSE),"")</f>
        <v>74.071428571428569</v>
      </c>
      <c r="AS586" s="70">
        <f t="shared" si="57"/>
        <v>6.750241080038573</v>
      </c>
      <c r="AT586" s="70">
        <f t="shared" si="58"/>
        <v>13.950498232079719</v>
      </c>
      <c r="AU586" s="70">
        <f t="shared" si="59"/>
        <v>5</v>
      </c>
      <c r="AV586" s="70">
        <f>IFERROR(VLOOKUP(A586,Maximos!A:AQ,8+(Precipitacion!$E$2-1)*3,FALSE),"")</f>
        <v>113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44035</v>
      </c>
      <c r="AX586" s="72">
        <f t="shared" si="60"/>
        <v>-108</v>
      </c>
    </row>
    <row r="587" spans="1:50" ht="15" customHeight="1" x14ac:dyDescent="0.25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>
        <v>0</v>
      </c>
      <c r="Q587" s="72">
        <v>0</v>
      </c>
      <c r="R587" s="72">
        <v>0</v>
      </c>
      <c r="S587" s="72">
        <v>0</v>
      </c>
      <c r="T587" s="72">
        <v>0</v>
      </c>
      <c r="U587" s="72">
        <v>0</v>
      </c>
      <c r="V587" s="72">
        <v>0</v>
      </c>
      <c r="W587" s="72">
        <v>0</v>
      </c>
      <c r="X587" s="72">
        <v>0</v>
      </c>
      <c r="Y587" s="72">
        <v>0</v>
      </c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86"/>
      <c r="AP587" s="70">
        <f t="shared" si="55"/>
        <v>15</v>
      </c>
      <c r="AQ587" s="70">
        <f t="shared" si="56"/>
        <v>0</v>
      </c>
      <c r="AR587" s="70">
        <f>IFERROR(VLOOKUP(A587,Climatologia_PP!A:U,9+Precipitacion!$E$2,FALSE),"")</f>
        <v>44.655172413793103</v>
      </c>
      <c r="AS587" s="70">
        <f t="shared" si="57"/>
        <v>0</v>
      </c>
      <c r="AT587" s="70">
        <f t="shared" si="58"/>
        <v>28.047552836484982</v>
      </c>
      <c r="AU587" s="70">
        <f t="shared" si="59"/>
        <v>0</v>
      </c>
      <c r="AV587" s="70">
        <f>IFERROR(VLOOKUP(A587,Maximos!A:AQ,8+(Precipitacion!$E$2-1)*3,FALSE),"")</f>
        <v>44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7" s="72">
        <f t="shared" si="60"/>
        <v>-44</v>
      </c>
    </row>
    <row r="588" spans="1:50" ht="15" customHeight="1" x14ac:dyDescent="0.25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0</v>
      </c>
      <c r="L588" s="72">
        <v>4</v>
      </c>
      <c r="M588" s="72">
        <v>0</v>
      </c>
      <c r="N588" s="72">
        <v>0</v>
      </c>
      <c r="O588" s="72">
        <v>0</v>
      </c>
      <c r="P588" s="72">
        <v>0</v>
      </c>
      <c r="Q588" s="72">
        <v>0</v>
      </c>
      <c r="R588" s="72">
        <v>0</v>
      </c>
      <c r="S588" s="72">
        <v>0</v>
      </c>
      <c r="T588" s="72">
        <v>0</v>
      </c>
      <c r="U588" s="72">
        <v>0</v>
      </c>
      <c r="V588" s="72">
        <v>0</v>
      </c>
      <c r="W588" s="72">
        <v>0</v>
      </c>
      <c r="X588" s="72"/>
      <c r="Y588" s="72">
        <v>0</v>
      </c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86"/>
      <c r="AP588" s="70">
        <f t="shared" si="55"/>
        <v>14</v>
      </c>
      <c r="AQ588" s="70">
        <f t="shared" si="56"/>
        <v>4</v>
      </c>
      <c r="AR588" s="70">
        <f>IFERROR(VLOOKUP(A588,Climatologia_PP!A:U,9+Precipitacion!$E$2,FALSE),"")</f>
        <v>89.624137931034483</v>
      </c>
      <c r="AS588" s="70">
        <f t="shared" si="57"/>
        <v>4.4630833750144285</v>
      </c>
      <c r="AT588" s="70">
        <f t="shared" si="58"/>
        <v>9.8825417589605191</v>
      </c>
      <c r="AU588" s="70">
        <f t="shared" si="59"/>
        <v>4</v>
      </c>
      <c r="AV588" s="70">
        <f>IFERROR(VLOOKUP(A588,Maximos!A:AQ,8+(Precipitacion!$E$2-1)*3,FALSE),"")</f>
        <v>81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29412</v>
      </c>
      <c r="AX588" s="72">
        <f t="shared" si="60"/>
        <v>-77</v>
      </c>
    </row>
    <row r="589" spans="1:50" ht="15" customHeight="1" x14ac:dyDescent="0.25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>
        <v>0</v>
      </c>
      <c r="L589" s="72">
        <v>0</v>
      </c>
      <c r="M589" s="72">
        <v>0</v>
      </c>
      <c r="N589" s="72">
        <v>0</v>
      </c>
      <c r="O589" s="72"/>
      <c r="P589" s="72">
        <v>0</v>
      </c>
      <c r="Q589" s="72">
        <v>0</v>
      </c>
      <c r="R589" s="72">
        <v>0</v>
      </c>
      <c r="S589" s="72">
        <v>0</v>
      </c>
      <c r="T589" s="72">
        <v>0</v>
      </c>
      <c r="U589" s="72">
        <v>0</v>
      </c>
      <c r="V589" s="72">
        <v>0</v>
      </c>
      <c r="W589" s="72"/>
      <c r="X589" s="72">
        <v>0</v>
      </c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86"/>
      <c r="AP589" s="70">
        <f t="shared" si="55"/>
        <v>12</v>
      </c>
      <c r="AQ589" s="70">
        <f t="shared" si="56"/>
        <v>0</v>
      </c>
      <c r="AR589" s="70">
        <f>IFERROR(VLOOKUP(A589,Climatologia_PP!A:U,9+Precipitacion!$E$2,FALSE),"")</f>
        <v>69.733333333333334</v>
      </c>
      <c r="AS589" s="70">
        <f t="shared" si="57"/>
        <v>0</v>
      </c>
      <c r="AT589" s="70">
        <f t="shared" si="58"/>
        <v>10.111483870967731</v>
      </c>
      <c r="AU589" s="70">
        <f t="shared" si="59"/>
        <v>0</v>
      </c>
      <c r="AV589" s="70">
        <f>IFERROR(VLOOKUP(A589,Maximos!A:AQ,8+(Precipitacion!$E$2-1)*3,FALSE),"")</f>
        <v>65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589" s="72">
        <f t="shared" si="60"/>
        <v>-65</v>
      </c>
    </row>
    <row r="590" spans="1:50" ht="15" customHeight="1" x14ac:dyDescent="0.25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0</v>
      </c>
      <c r="L590" s="72">
        <v>0</v>
      </c>
      <c r="M590" s="72">
        <v>2.2999999999999998</v>
      </c>
      <c r="N590" s="72">
        <v>8</v>
      </c>
      <c r="O590" s="72">
        <v>0</v>
      </c>
      <c r="P590" s="72">
        <v>1.3</v>
      </c>
      <c r="Q590" s="72">
        <v>0</v>
      </c>
      <c r="R590" s="72">
        <v>0</v>
      </c>
      <c r="S590" s="72">
        <v>0</v>
      </c>
      <c r="T590" s="72">
        <v>2.9</v>
      </c>
      <c r="U590" s="72">
        <v>0</v>
      </c>
      <c r="V590" s="72">
        <v>1.3</v>
      </c>
      <c r="W590" s="72">
        <v>0</v>
      </c>
      <c r="X590" s="72">
        <v>0</v>
      </c>
      <c r="Y590" s="72">
        <v>0</v>
      </c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86"/>
      <c r="AP590" s="70">
        <f t="shared" si="55"/>
        <v>15</v>
      </c>
      <c r="AQ590" s="70">
        <f t="shared" si="56"/>
        <v>15.800000000000002</v>
      </c>
      <c r="AR590" s="70">
        <f>IFERROR(VLOOKUP(A590,Climatologia_PP!A:U,9+Precipitacion!$E$2,FALSE),"")</f>
        <v>132.13993745247521</v>
      </c>
      <c r="AS590" s="70">
        <f t="shared" si="57"/>
        <v>11.957020946587441</v>
      </c>
      <c r="AT590" s="70">
        <f t="shared" si="58"/>
        <v>24.711176622947374</v>
      </c>
      <c r="AU590" s="70">
        <f t="shared" si="59"/>
        <v>8</v>
      </c>
      <c r="AV590" s="70">
        <f>IFERROR(VLOOKUP(A590,Maximos!A:AQ,8+(Precipitacion!$E$2-1)*3,FALSE),"")</f>
        <v>79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90" s="72">
        <f t="shared" si="60"/>
        <v>-71</v>
      </c>
    </row>
    <row r="591" spans="1:50" ht="15" customHeight="1" x14ac:dyDescent="0.25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0</v>
      </c>
      <c r="L591" s="72">
        <v>0</v>
      </c>
      <c r="M591" s="72">
        <v>1</v>
      </c>
      <c r="N591" s="72">
        <v>6.2</v>
      </c>
      <c r="O591" s="72">
        <v>0</v>
      </c>
      <c r="P591" s="72">
        <v>1.7</v>
      </c>
      <c r="Q591" s="72"/>
      <c r="R591" s="72"/>
      <c r="S591" s="72">
        <v>0.3</v>
      </c>
      <c r="T591" s="72">
        <v>3.4</v>
      </c>
      <c r="U591" s="72"/>
      <c r="V591" s="72"/>
      <c r="W591" s="72"/>
      <c r="X591" s="72">
        <v>0</v>
      </c>
      <c r="Y591" s="72">
        <v>0</v>
      </c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86"/>
      <c r="AP591" s="70">
        <f t="shared" si="55"/>
        <v>10</v>
      </c>
      <c r="AQ591" s="70">
        <f t="shared" si="56"/>
        <v>12.600000000000001</v>
      </c>
      <c r="AR591" s="70">
        <f>IFERROR(VLOOKUP(A591,Climatologia_PP!A:U,9+Precipitacion!$E$2,FALSE),"")</f>
        <v>119.2655172413793</v>
      </c>
      <c r="AS591" s="70">
        <f t="shared" si="57"/>
        <v>10.564663023679419</v>
      </c>
      <c r="AT591" s="70">
        <f t="shared" si="58"/>
        <v>32.750455373406197</v>
      </c>
      <c r="AU591" s="70">
        <f t="shared" si="59"/>
        <v>6.2</v>
      </c>
      <c r="AV591" s="70">
        <f>IFERROR(VLOOKUP(A591,Maximos!A:AQ,8+(Precipitacion!$E$2-1)*3,FALSE),"")</f>
        <v>120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591" s="72">
        <f t="shared" si="60"/>
        <v>-113.8</v>
      </c>
    </row>
    <row r="592" spans="1:50" ht="15" customHeight="1" x14ac:dyDescent="0.25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>
        <v>0</v>
      </c>
      <c r="N592" s="72">
        <v>0</v>
      </c>
      <c r="O592" s="72">
        <v>0</v>
      </c>
      <c r="P592" s="72">
        <v>0</v>
      </c>
      <c r="Q592" s="72">
        <v>0</v>
      </c>
      <c r="R592" s="72">
        <v>0</v>
      </c>
      <c r="S592" s="72">
        <v>0</v>
      </c>
      <c r="T592" s="72">
        <v>0</v>
      </c>
      <c r="U592" s="72">
        <v>0</v>
      </c>
      <c r="V592" s="72">
        <v>0</v>
      </c>
      <c r="W592" s="72">
        <v>0</v>
      </c>
      <c r="X592" s="72">
        <v>0</v>
      </c>
      <c r="Y592" s="72">
        <v>0</v>
      </c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86"/>
      <c r="AP592" s="70">
        <f t="shared" si="55"/>
        <v>15</v>
      </c>
      <c r="AQ592" s="70">
        <f t="shared" si="56"/>
        <v>0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0</v>
      </c>
      <c r="AV592" s="70">
        <f>IFERROR(VLOOKUP(A592,Maximos!A:AQ,8+(Precipitacion!$E$2-1)*3,FALSE),"")</f>
        <v>72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592" s="72">
        <f t="shared" si="60"/>
        <v>-72</v>
      </c>
    </row>
    <row r="593" spans="1:50" ht="15" customHeight="1" x14ac:dyDescent="0.25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>
        <v>0</v>
      </c>
      <c r="M593" s="72">
        <v>0</v>
      </c>
      <c r="N593" s="72">
        <v>0</v>
      </c>
      <c r="O593" s="72">
        <v>0</v>
      </c>
      <c r="P593" s="72">
        <v>0</v>
      </c>
      <c r="Q593" s="72">
        <v>0</v>
      </c>
      <c r="R593" s="72">
        <v>3</v>
      </c>
      <c r="S593" s="72">
        <v>0</v>
      </c>
      <c r="T593" s="72">
        <v>0</v>
      </c>
      <c r="U593" s="72">
        <v>0</v>
      </c>
      <c r="V593" s="72">
        <v>0</v>
      </c>
      <c r="W593" s="72">
        <v>0</v>
      </c>
      <c r="X593" s="72"/>
      <c r="Y593" s="72">
        <v>0</v>
      </c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86"/>
      <c r="AP593" s="70">
        <f t="shared" si="55"/>
        <v>14</v>
      </c>
      <c r="AQ593" s="70">
        <f t="shared" si="56"/>
        <v>3</v>
      </c>
      <c r="AR593" s="70">
        <f>IFERROR(VLOOKUP(A593,Climatologia_PP!A:U,9+Precipitacion!$E$2,FALSE),"")</f>
        <v>39.93333333333333</v>
      </c>
      <c r="AS593" s="70">
        <f t="shared" si="57"/>
        <v>7.5125208681135227</v>
      </c>
      <c r="AT593" s="70">
        <f t="shared" si="58"/>
        <v>42.94541935483872</v>
      </c>
      <c r="AU593" s="70">
        <f t="shared" si="59"/>
        <v>3</v>
      </c>
      <c r="AV593" s="70">
        <f>IFERROR(VLOOKUP(A593,Maximos!A:AQ,8+(Precipitacion!$E$2-1)*3,FALSE),"")</f>
        <v>107.3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593" s="72">
        <f t="shared" si="60"/>
        <v>-104.3</v>
      </c>
    </row>
    <row r="594" spans="1:50" ht="15" customHeight="1" x14ac:dyDescent="0.25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>
        <v>0</v>
      </c>
      <c r="Q594" s="72">
        <v>0</v>
      </c>
      <c r="R594" s="72">
        <v>3</v>
      </c>
      <c r="S594" s="72">
        <v>0</v>
      </c>
      <c r="T594" s="72">
        <v>0</v>
      </c>
      <c r="U594" s="72">
        <v>0</v>
      </c>
      <c r="V594" s="72">
        <v>0</v>
      </c>
      <c r="W594" s="72">
        <v>0</v>
      </c>
      <c r="X594" s="72">
        <v>0</v>
      </c>
      <c r="Y594" s="72">
        <v>0</v>
      </c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86"/>
      <c r="AP594" s="70">
        <f t="shared" si="55"/>
        <v>15</v>
      </c>
      <c r="AQ594" s="70">
        <f t="shared" si="56"/>
        <v>3</v>
      </c>
      <c r="AR594" s="70">
        <f>IFERROR(VLOOKUP(A594,Climatologia_PP!A:U,9+Precipitacion!$E$2,FALSE),"")</f>
        <v>41.733333333333327</v>
      </c>
      <c r="AS594" s="70">
        <f t="shared" si="57"/>
        <v>7.1884984025559113</v>
      </c>
      <c r="AT594" s="70">
        <f t="shared" si="58"/>
        <v>35.755483870967751</v>
      </c>
      <c r="AU594" s="70">
        <f t="shared" si="59"/>
        <v>3</v>
      </c>
      <c r="AV594" s="70">
        <f>IFERROR(VLOOKUP(A594,Maximos!A:AQ,8+(Precipitacion!$E$2-1)*3,FALSE),"")</f>
        <v>90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19545</v>
      </c>
      <c r="AX594" s="72">
        <f t="shared" si="60"/>
        <v>-87</v>
      </c>
    </row>
    <row r="595" spans="1:50" ht="15" customHeight="1" x14ac:dyDescent="0.25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>
        <v>0</v>
      </c>
      <c r="Q595" s="72">
        <v>0</v>
      </c>
      <c r="R595" s="72">
        <v>0</v>
      </c>
      <c r="S595" s="72">
        <v>0</v>
      </c>
      <c r="T595" s="72">
        <v>0</v>
      </c>
      <c r="U595" s="72">
        <v>0</v>
      </c>
      <c r="V595" s="72">
        <v>0</v>
      </c>
      <c r="W595" s="72">
        <v>0</v>
      </c>
      <c r="X595" s="72"/>
      <c r="Y595" s="72">
        <v>0</v>
      </c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86"/>
      <c r="AP595" s="70">
        <f t="shared" si="55"/>
        <v>14</v>
      </c>
      <c r="AQ595" s="70">
        <f t="shared" si="56"/>
        <v>0</v>
      </c>
      <c r="AR595" s="70">
        <f>IFERROR(VLOOKUP(A595,Climatologia_PP!A:U,9+Precipitacion!$E$2,FALSE),"")</f>
        <v>87.74444444444444</v>
      </c>
      <c r="AS595" s="70">
        <f t="shared" si="57"/>
        <v>0</v>
      </c>
      <c r="AT595" s="70">
        <f t="shared" si="58"/>
        <v>0</v>
      </c>
      <c r="AU595" s="70">
        <f t="shared" si="59"/>
        <v>0</v>
      </c>
      <c r="AV595" s="70">
        <f>IFERROR(VLOOKUP(A595,Maximos!A:AQ,8+(Precipitacion!$E$2-1)*3,FALSE),"")</f>
        <v>94.8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44402</v>
      </c>
      <c r="AX595" s="72">
        <f t="shared" si="60"/>
        <v>-94.8</v>
      </c>
    </row>
    <row r="596" spans="1:50" ht="15" customHeight="1" x14ac:dyDescent="0.25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>
        <v>0</v>
      </c>
      <c r="Q596" s="72">
        <v>0</v>
      </c>
      <c r="R596" s="72"/>
      <c r="S596" s="72">
        <v>0</v>
      </c>
      <c r="T596" s="72">
        <v>0</v>
      </c>
      <c r="U596" s="72">
        <v>0</v>
      </c>
      <c r="V596" s="72">
        <v>0.4</v>
      </c>
      <c r="W596" s="72">
        <v>0</v>
      </c>
      <c r="X596" s="72">
        <v>0</v>
      </c>
      <c r="Y596" s="72">
        <v>0</v>
      </c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86"/>
      <c r="AP596" s="70">
        <f t="shared" si="55"/>
        <v>14</v>
      </c>
      <c r="AQ596" s="70">
        <f t="shared" si="56"/>
        <v>0.4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0.4</v>
      </c>
      <c r="AV596" s="70">
        <f>IFERROR(VLOOKUP(A596,Maximos!A:AQ,8+(Precipitacion!$E$2-1)*3,FALSE),"")</f>
        <v>63.9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96" s="72">
        <f t="shared" si="60"/>
        <v>-63.5</v>
      </c>
    </row>
    <row r="597" spans="1:50" ht="15" customHeight="1" x14ac:dyDescent="0.25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0</v>
      </c>
      <c r="L597" s="72">
        <v>0</v>
      </c>
      <c r="M597" s="72">
        <v>0</v>
      </c>
      <c r="N597" s="72">
        <v>0</v>
      </c>
      <c r="O597" s="72">
        <v>0</v>
      </c>
      <c r="P597" s="72">
        <v>0</v>
      </c>
      <c r="Q597" s="72">
        <v>0</v>
      </c>
      <c r="R597" s="72">
        <v>0</v>
      </c>
      <c r="S597" s="72">
        <v>0</v>
      </c>
      <c r="T597" s="72">
        <v>0</v>
      </c>
      <c r="U597" s="72">
        <v>0</v>
      </c>
      <c r="V597" s="72">
        <v>0</v>
      </c>
      <c r="W597" s="72">
        <v>0</v>
      </c>
      <c r="X597" s="72">
        <v>0</v>
      </c>
      <c r="Y597" s="72">
        <v>0</v>
      </c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86"/>
      <c r="AP597" s="70">
        <f t="shared" si="55"/>
        <v>15</v>
      </c>
      <c r="AQ597" s="70">
        <f t="shared" si="56"/>
        <v>0</v>
      </c>
      <c r="AR597" s="70">
        <f>IFERROR(VLOOKUP(A597,Climatologia_PP!A:U,9+Precipitacion!$E$2,FALSE),"")</f>
        <v>110.8421052631579</v>
      </c>
      <c r="AS597" s="70">
        <f t="shared" si="57"/>
        <v>0</v>
      </c>
      <c r="AT597" s="70">
        <f t="shared" si="58"/>
        <v>0</v>
      </c>
      <c r="AU597" s="70">
        <f t="shared" si="59"/>
        <v>0</v>
      </c>
      <c r="AV597" s="70">
        <f>IFERROR(VLOOKUP(A597,Maximos!A:AQ,8+(Precipitacion!$E$2-1)*3,FALSE),"")</f>
        <v>95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597" s="72">
        <f t="shared" si="60"/>
        <v>-95</v>
      </c>
    </row>
    <row r="598" spans="1:50" ht="15" customHeight="1" x14ac:dyDescent="0.25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>
        <v>0</v>
      </c>
      <c r="N598" s="72">
        <v>0</v>
      </c>
      <c r="O598" s="72">
        <v>0</v>
      </c>
      <c r="P598" s="72">
        <v>0</v>
      </c>
      <c r="Q598" s="72">
        <v>0</v>
      </c>
      <c r="R598" s="72">
        <v>0</v>
      </c>
      <c r="S598" s="72">
        <v>0</v>
      </c>
      <c r="T598" s="72"/>
      <c r="U598" s="72"/>
      <c r="V598" s="72"/>
      <c r="W598" s="72"/>
      <c r="X598" s="72">
        <v>0</v>
      </c>
      <c r="Y598" s="72">
        <v>0</v>
      </c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86"/>
      <c r="AP598" s="70">
        <f t="shared" si="55"/>
        <v>11</v>
      </c>
      <c r="AQ598" s="70">
        <f t="shared" si="56"/>
        <v>0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0</v>
      </c>
      <c r="AV598" s="70">
        <f>IFERROR(VLOOKUP(A598,Maximos!A:AQ,8+(Precipitacion!$E$2-1)*3,FALSE),"")</f>
        <v>50.3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98" s="72">
        <f t="shared" si="60"/>
        <v>-50.3</v>
      </c>
    </row>
    <row r="599" spans="1:50" ht="15" customHeight="1" x14ac:dyDescent="0.25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>
        <v>0</v>
      </c>
      <c r="S599" s="72">
        <v>0</v>
      </c>
      <c r="T599" s="72">
        <v>0</v>
      </c>
      <c r="U599" s="72">
        <v>0</v>
      </c>
      <c r="V599" s="72">
        <v>0</v>
      </c>
      <c r="W599" s="72">
        <v>0</v>
      </c>
      <c r="X599" s="72">
        <v>0</v>
      </c>
      <c r="Y599" s="72">
        <v>0</v>
      </c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86"/>
      <c r="AP599" s="70">
        <f t="shared" si="55"/>
        <v>15</v>
      </c>
      <c r="AQ599" s="70">
        <f t="shared" si="56"/>
        <v>0</v>
      </c>
      <c r="AR599" s="70">
        <f>IFERROR(VLOOKUP(A599,Climatologia_PP!A:U,9+Precipitacion!$E$2,FALSE),"")</f>
        <v>72.964285714285708</v>
      </c>
      <c r="AS599" s="70">
        <f t="shared" si="57"/>
        <v>0</v>
      </c>
      <c r="AT599" s="70">
        <f t="shared" si="58"/>
        <v>0</v>
      </c>
      <c r="AU599" s="70">
        <f t="shared" si="59"/>
        <v>0</v>
      </c>
      <c r="AV599" s="70">
        <f>IFERROR(VLOOKUP(A599,Maximos!A:AQ,8+(Precipitacion!$E$2-1)*3,FALSE),"")</f>
        <v>115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99" s="72">
        <f t="shared" si="60"/>
        <v>-115</v>
      </c>
    </row>
    <row r="600" spans="1:50" ht="15" customHeight="1" x14ac:dyDescent="0.25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0</v>
      </c>
      <c r="L600" s="72">
        <v>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>
        <v>0</v>
      </c>
      <c r="T600" s="72">
        <v>0</v>
      </c>
      <c r="U600" s="72">
        <v>0</v>
      </c>
      <c r="V600" s="72">
        <v>0</v>
      </c>
      <c r="W600" s="72">
        <v>0</v>
      </c>
      <c r="X600" s="72">
        <v>0</v>
      </c>
      <c r="Y600" s="72">
        <v>0</v>
      </c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86"/>
      <c r="AP600" s="70">
        <f t="shared" si="55"/>
        <v>15</v>
      </c>
      <c r="AQ600" s="70">
        <f t="shared" si="56"/>
        <v>0</v>
      </c>
      <c r="AR600" s="70">
        <f>IFERROR(VLOOKUP(A600,Climatologia_PP!A:U,9+Precipitacion!$E$2,FALSE),"")</f>
        <v>96.55925925925925</v>
      </c>
      <c r="AS600" s="70">
        <f t="shared" si="57"/>
        <v>0</v>
      </c>
      <c r="AT600" s="70">
        <f t="shared" si="58"/>
        <v>0</v>
      </c>
      <c r="AU600" s="70">
        <f t="shared" si="59"/>
        <v>0</v>
      </c>
      <c r="AV600" s="70">
        <f>IFERROR(VLOOKUP(A600,Maximos!A:AQ,8+(Precipitacion!$E$2-1)*3,FALSE),"")</f>
        <v>68.900000000000006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27229</v>
      </c>
      <c r="AX600" s="72">
        <f t="shared" si="60"/>
        <v>-68.900000000000006</v>
      </c>
    </row>
    <row r="601" spans="1:50" ht="15" customHeight="1" x14ac:dyDescent="0.25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>
        <v>0</v>
      </c>
      <c r="L601" s="72">
        <v>0</v>
      </c>
      <c r="M601" s="72">
        <v>0</v>
      </c>
      <c r="N601" s="72">
        <v>0</v>
      </c>
      <c r="O601" s="72">
        <v>0</v>
      </c>
      <c r="P601" s="72">
        <v>0</v>
      </c>
      <c r="Q601" s="72">
        <v>0</v>
      </c>
      <c r="R601" s="72">
        <v>0</v>
      </c>
      <c r="S601" s="72">
        <v>0</v>
      </c>
      <c r="T601" s="72">
        <v>0</v>
      </c>
      <c r="U601" s="72">
        <v>0</v>
      </c>
      <c r="V601" s="72">
        <v>0</v>
      </c>
      <c r="W601" s="72">
        <v>0</v>
      </c>
      <c r="X601" s="72">
        <v>0</v>
      </c>
      <c r="Y601" s="72">
        <v>0</v>
      </c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86"/>
      <c r="AP601" s="70">
        <f t="shared" si="55"/>
        <v>15</v>
      </c>
      <c r="AQ601" s="70">
        <f t="shared" si="56"/>
        <v>0</v>
      </c>
      <c r="AR601" s="70">
        <f>IFERROR(VLOOKUP(A601,Climatologia_PP!A:U,9+Precipitacion!$E$2,FALSE),"")</f>
        <v>72.906666666666666</v>
      </c>
      <c r="AS601" s="70">
        <f t="shared" si="57"/>
        <v>0</v>
      </c>
      <c r="AT601" s="70">
        <f t="shared" si="58"/>
        <v>0</v>
      </c>
      <c r="AU601" s="70">
        <f t="shared" si="59"/>
        <v>0</v>
      </c>
      <c r="AV601" s="70">
        <f>IFERROR(VLOOKUP(A601,Maximos!A:AQ,8+(Precipitacion!$E$2-1)*3,FALSE),"")</f>
        <v>100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29067</v>
      </c>
      <c r="AX601" s="72">
        <f t="shared" si="60"/>
        <v>-100</v>
      </c>
    </row>
    <row r="602" spans="1:50" ht="15" customHeight="1" x14ac:dyDescent="0.25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0</v>
      </c>
      <c r="L602" s="72">
        <v>0</v>
      </c>
      <c r="M602" s="72">
        <v>0</v>
      </c>
      <c r="N602" s="72">
        <v>0</v>
      </c>
      <c r="O602" s="72">
        <v>0</v>
      </c>
      <c r="P602" s="72">
        <v>0</v>
      </c>
      <c r="Q602" s="72">
        <v>0</v>
      </c>
      <c r="R602" s="72">
        <v>0</v>
      </c>
      <c r="S602" s="72">
        <v>0</v>
      </c>
      <c r="T602" s="72">
        <v>0</v>
      </c>
      <c r="U602" s="72">
        <v>0</v>
      </c>
      <c r="V602" s="72">
        <v>0</v>
      </c>
      <c r="W602" s="72">
        <v>0</v>
      </c>
      <c r="X602" s="72">
        <v>0</v>
      </c>
      <c r="Y602" s="72">
        <v>0</v>
      </c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86"/>
      <c r="AP602" s="70">
        <f t="shared" si="55"/>
        <v>15</v>
      </c>
      <c r="AQ602" s="70">
        <f t="shared" si="56"/>
        <v>0</v>
      </c>
      <c r="AR602" s="70">
        <f>IFERROR(VLOOKUP(A602,Climatologia_PP!A:U,9+Precipitacion!$E$2,FALSE),"")</f>
        <v>75.61666666666666</v>
      </c>
      <c r="AS602" s="70">
        <f t="shared" si="57"/>
        <v>0</v>
      </c>
      <c r="AT602" s="70">
        <f t="shared" si="58"/>
        <v>0</v>
      </c>
      <c r="AU602" s="70">
        <f t="shared" si="59"/>
        <v>0</v>
      </c>
      <c r="AV602" s="70">
        <f>IFERROR(VLOOKUP(A602,Maximos!A:AQ,8+(Precipitacion!$E$2-1)*3,FALSE),"")</f>
        <v>80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602" s="72">
        <f t="shared" si="60"/>
        <v>-80</v>
      </c>
    </row>
    <row r="603" spans="1:50" ht="15" customHeight="1" x14ac:dyDescent="0.25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>
        <v>0</v>
      </c>
      <c r="N603" s="72">
        <v>0</v>
      </c>
      <c r="O603" s="72">
        <v>0</v>
      </c>
      <c r="P603" s="72">
        <v>0</v>
      </c>
      <c r="Q603" s="72">
        <v>0</v>
      </c>
      <c r="R603" s="72">
        <v>0</v>
      </c>
      <c r="S603" s="72">
        <v>0</v>
      </c>
      <c r="T603" s="72">
        <v>0</v>
      </c>
      <c r="U603" s="72">
        <v>0</v>
      </c>
      <c r="V603" s="72">
        <v>0</v>
      </c>
      <c r="W603" s="72">
        <v>0</v>
      </c>
      <c r="X603" s="72">
        <v>0</v>
      </c>
      <c r="Y603" s="72">
        <v>0</v>
      </c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86"/>
      <c r="AP603" s="70">
        <f t="shared" si="55"/>
        <v>15</v>
      </c>
      <c r="AQ603" s="70">
        <f t="shared" si="56"/>
        <v>0</v>
      </c>
      <c r="AR603" s="70">
        <f>IFERROR(VLOOKUP(A603,Climatologia_PP!A:U,9+Precipitacion!$E$2,FALSE),"")</f>
        <v>59.866666666666667</v>
      </c>
      <c r="AS603" s="70">
        <f t="shared" si="57"/>
        <v>0</v>
      </c>
      <c r="AT603" s="70">
        <f t="shared" si="58"/>
        <v>3.5374193548387041</v>
      </c>
      <c r="AU603" s="70">
        <f t="shared" si="59"/>
        <v>0</v>
      </c>
      <c r="AV603" s="70">
        <f>IFERROR(VLOOKUP(A603,Maximos!A:AQ,8+(Precipitacion!$E$2-1)*3,FALSE),"")</f>
        <v>90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24312</v>
      </c>
      <c r="AX603" s="72">
        <f t="shared" si="60"/>
        <v>-90</v>
      </c>
    </row>
    <row r="604" spans="1:50" ht="15" customHeight="1" x14ac:dyDescent="0.25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0</v>
      </c>
      <c r="L604" s="72">
        <v>0</v>
      </c>
      <c r="M604" s="72">
        <v>14.5</v>
      </c>
      <c r="N604" s="72">
        <v>0</v>
      </c>
      <c r="O604" s="72"/>
      <c r="P604" s="72">
        <v>0</v>
      </c>
      <c r="Q604" s="72">
        <v>0</v>
      </c>
      <c r="R604" s="72">
        <v>0</v>
      </c>
      <c r="S604" s="72">
        <v>0</v>
      </c>
      <c r="T604" s="72">
        <v>0</v>
      </c>
      <c r="U604" s="72">
        <v>0</v>
      </c>
      <c r="V604" s="72">
        <v>0</v>
      </c>
      <c r="W604" s="72">
        <v>0</v>
      </c>
      <c r="X604" s="72">
        <v>0</v>
      </c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86"/>
      <c r="AP604" s="70">
        <f t="shared" si="55"/>
        <v>13</v>
      </c>
      <c r="AQ604" s="70">
        <f t="shared" si="56"/>
        <v>14.5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14.5</v>
      </c>
      <c r="AV604" s="70">
        <f>IFERROR(VLOOKUP(A604,Maximos!A:AQ,8+(Precipitacion!$E$2-1)*3,FALSE),"")</f>
        <v>81.599999999999994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604" s="72">
        <f t="shared" si="60"/>
        <v>-67.099999999999994</v>
      </c>
    </row>
    <row r="605" spans="1:50" ht="15" customHeight="1" x14ac:dyDescent="0.25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0</v>
      </c>
      <c r="L605" s="72">
        <v>0</v>
      </c>
      <c r="M605" s="72">
        <v>0</v>
      </c>
      <c r="N605" s="72">
        <v>6.3</v>
      </c>
      <c r="O605" s="72">
        <v>0</v>
      </c>
      <c r="P605" s="72">
        <v>0</v>
      </c>
      <c r="Q605" s="72">
        <v>0</v>
      </c>
      <c r="R605" s="72">
        <v>0</v>
      </c>
      <c r="S605" s="72">
        <v>0</v>
      </c>
      <c r="T605" s="72">
        <v>5.4</v>
      </c>
      <c r="U605" s="72">
        <v>0</v>
      </c>
      <c r="V605" s="72">
        <v>6.2</v>
      </c>
      <c r="W605" s="72">
        <v>0</v>
      </c>
      <c r="X605" s="72">
        <v>0</v>
      </c>
      <c r="Y605" s="72">
        <v>0</v>
      </c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86"/>
      <c r="AP605" s="70">
        <f t="shared" si="55"/>
        <v>15</v>
      </c>
      <c r="AQ605" s="70">
        <f t="shared" si="56"/>
        <v>17.899999999999999</v>
      </c>
      <c r="AR605" s="70">
        <f>IFERROR(VLOOKUP(A605,Climatologia_PP!A:U,9+Precipitacion!$E$2,FALSE),"")</f>
        <v>112.23666666666669</v>
      </c>
      <c r="AS605" s="70">
        <f t="shared" si="57"/>
        <v>15.948442279706567</v>
      </c>
      <c r="AT605" s="70">
        <f t="shared" si="58"/>
        <v>32.960114044726907</v>
      </c>
      <c r="AU605" s="70">
        <f t="shared" si="59"/>
        <v>6.3</v>
      </c>
      <c r="AV605" s="70">
        <f>IFERROR(VLOOKUP(A605,Maximos!A:AQ,8+(Precipitacion!$E$2-1)*3,FALSE),"")</f>
        <v>101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40734</v>
      </c>
      <c r="AX605" s="72">
        <f t="shared" si="60"/>
        <v>-94.7</v>
      </c>
    </row>
    <row r="606" spans="1:50" ht="15" customHeight="1" x14ac:dyDescent="0.25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86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121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606" s="72" t="str">
        <f t="shared" si="60"/>
        <v>NA</v>
      </c>
    </row>
    <row r="607" spans="1:50" ht="15" customHeight="1" x14ac:dyDescent="0.25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>
        <v>0</v>
      </c>
      <c r="N607" s="72">
        <v>0</v>
      </c>
      <c r="O607" s="72">
        <v>0</v>
      </c>
      <c r="P607" s="72">
        <v>0</v>
      </c>
      <c r="Q607" s="72">
        <v>0</v>
      </c>
      <c r="R607" s="72">
        <v>0</v>
      </c>
      <c r="S607" s="72"/>
      <c r="T607" s="72">
        <v>0</v>
      </c>
      <c r="U607" s="72">
        <v>0</v>
      </c>
      <c r="V607" s="72">
        <v>0</v>
      </c>
      <c r="W607" s="72">
        <v>0</v>
      </c>
      <c r="X607" s="72">
        <v>0</v>
      </c>
      <c r="Y607" s="72">
        <v>0</v>
      </c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86"/>
      <c r="AP607" s="70">
        <f t="shared" si="55"/>
        <v>14</v>
      </c>
      <c r="AQ607" s="70">
        <f t="shared" si="56"/>
        <v>0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0</v>
      </c>
      <c r="AV607" s="70">
        <f>IFERROR(VLOOKUP(A607,Maximos!A:AQ,8+(Precipitacion!$E$2-1)*3,FALSE),"")</f>
        <v>97.3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607" s="72">
        <f t="shared" si="60"/>
        <v>-97.3</v>
      </c>
    </row>
    <row r="608" spans="1:50" ht="15" customHeight="1" x14ac:dyDescent="0.25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0</v>
      </c>
      <c r="L608" s="72">
        <v>0</v>
      </c>
      <c r="M608" s="72">
        <v>0</v>
      </c>
      <c r="N608" s="72">
        <v>0</v>
      </c>
      <c r="O608" s="72">
        <v>0</v>
      </c>
      <c r="P608" s="72">
        <v>0</v>
      </c>
      <c r="Q608" s="72">
        <v>0</v>
      </c>
      <c r="R608" s="72">
        <v>0</v>
      </c>
      <c r="S608" s="72">
        <v>0</v>
      </c>
      <c r="T608" s="72">
        <v>0</v>
      </c>
      <c r="U608" s="72">
        <v>0</v>
      </c>
      <c r="V608" s="72">
        <v>0</v>
      </c>
      <c r="W608" s="72">
        <v>0</v>
      </c>
      <c r="X608" s="72">
        <v>0</v>
      </c>
      <c r="Y608" s="72">
        <v>0</v>
      </c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86"/>
      <c r="AP608" s="70">
        <f t="shared" si="55"/>
        <v>15</v>
      </c>
      <c r="AQ608" s="70">
        <f t="shared" si="56"/>
        <v>0</v>
      </c>
      <c r="AR608" s="70">
        <f>IFERROR(VLOOKUP(A608,Climatologia_PP!A:U,9+Precipitacion!$E$2,FALSE),"")</f>
        <v>71.376666666666679</v>
      </c>
      <c r="AS608" s="70">
        <f t="shared" si="57"/>
        <v>0</v>
      </c>
      <c r="AT608" s="70">
        <f t="shared" si="58"/>
        <v>0</v>
      </c>
      <c r="AU608" s="70">
        <f t="shared" si="59"/>
        <v>0</v>
      </c>
      <c r="AV608" s="70">
        <f>IFERROR(VLOOKUP(A608,Maximos!A:AQ,8+(Precipitacion!$E$2-1)*3,FALSE),"")</f>
        <v>76.599999999999994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608" s="72">
        <f t="shared" si="60"/>
        <v>-76.599999999999994</v>
      </c>
    </row>
    <row r="609" spans="1:50" ht="15" customHeight="1" x14ac:dyDescent="0.25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72">
        <v>0</v>
      </c>
      <c r="M609" s="72">
        <v>0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>
        <v>0</v>
      </c>
      <c r="T609" s="72">
        <v>0</v>
      </c>
      <c r="U609" s="72">
        <v>0</v>
      </c>
      <c r="V609" s="72">
        <v>0</v>
      </c>
      <c r="W609" s="72">
        <v>0</v>
      </c>
      <c r="X609" s="72">
        <v>0</v>
      </c>
      <c r="Y609" s="72">
        <v>0</v>
      </c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86"/>
      <c r="AP609" s="70">
        <f t="shared" si="55"/>
        <v>15</v>
      </c>
      <c r="AQ609" s="70">
        <f t="shared" si="56"/>
        <v>0</v>
      </c>
      <c r="AR609" s="70">
        <f>IFERROR(VLOOKUP(A609,Climatologia_PP!A:U,9+Precipitacion!$E$2,FALSE),"")</f>
        <v>42.7</v>
      </c>
      <c r="AS609" s="70">
        <f t="shared" si="57"/>
        <v>0</v>
      </c>
      <c r="AT609" s="70">
        <f t="shared" si="58"/>
        <v>31.197903225806442</v>
      </c>
      <c r="AU609" s="70">
        <f t="shared" si="59"/>
        <v>0</v>
      </c>
      <c r="AV609" s="70">
        <f>IFERROR(VLOOKUP(A609,Maximos!A:AQ,8+(Precipitacion!$E$2-1)*3,FALSE),"")</f>
        <v>60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37440</v>
      </c>
      <c r="AX609" s="72">
        <f t="shared" si="60"/>
        <v>-60</v>
      </c>
    </row>
    <row r="610" spans="1:50" ht="15" customHeight="1" x14ac:dyDescent="0.25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>
        <v>0</v>
      </c>
      <c r="Q610" s="72">
        <v>0</v>
      </c>
      <c r="R610" s="72">
        <v>0</v>
      </c>
      <c r="S610" s="72">
        <v>0</v>
      </c>
      <c r="T610" s="72">
        <v>0</v>
      </c>
      <c r="U610" s="72">
        <v>0</v>
      </c>
      <c r="V610" s="72">
        <v>0</v>
      </c>
      <c r="W610" s="72">
        <v>0</v>
      </c>
      <c r="X610" s="72">
        <v>0</v>
      </c>
      <c r="Y610" s="72">
        <v>0</v>
      </c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86"/>
      <c r="AP610" s="70">
        <f t="shared" si="55"/>
        <v>15</v>
      </c>
      <c r="AQ610" s="70">
        <f t="shared" si="56"/>
        <v>0</v>
      </c>
      <c r="AR610" s="70">
        <f>IFERROR(VLOOKUP(A610,Climatologia_PP!A:U,9+Precipitacion!$E$2,FALSE),"")</f>
        <v>39.869999999999997</v>
      </c>
      <c r="AS610" s="70">
        <f t="shared" si="57"/>
        <v>0</v>
      </c>
      <c r="AT610" s="70">
        <f t="shared" si="58"/>
        <v>35.757854838709676</v>
      </c>
      <c r="AU610" s="70">
        <f t="shared" si="59"/>
        <v>0</v>
      </c>
      <c r="AV610" s="70">
        <f>IFERROR(VLOOKUP(A610,Maximos!A:AQ,8+(Precipitacion!$E$2-1)*3,FALSE),"")</f>
        <v>63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10" s="72">
        <f t="shared" si="60"/>
        <v>-63</v>
      </c>
    </row>
    <row r="611" spans="1:50" ht="15" customHeight="1" x14ac:dyDescent="0.25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0</v>
      </c>
      <c r="L611" s="72">
        <v>0</v>
      </c>
      <c r="M611" s="72">
        <v>0</v>
      </c>
      <c r="N611" s="72">
        <v>0</v>
      </c>
      <c r="O611" s="72">
        <v>0</v>
      </c>
      <c r="P611" s="72">
        <v>0</v>
      </c>
      <c r="Q611" s="72">
        <v>0</v>
      </c>
      <c r="R611" s="72">
        <v>0</v>
      </c>
      <c r="S611" s="72">
        <v>0</v>
      </c>
      <c r="T611" s="72">
        <v>0</v>
      </c>
      <c r="U611" s="72">
        <v>0</v>
      </c>
      <c r="V611" s="72">
        <v>0</v>
      </c>
      <c r="W611" s="72">
        <v>0</v>
      </c>
      <c r="X611" s="72">
        <v>0</v>
      </c>
      <c r="Y611" s="72">
        <v>0</v>
      </c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86"/>
      <c r="AP611" s="70">
        <f t="shared" si="55"/>
        <v>15</v>
      </c>
      <c r="AQ611" s="70">
        <f t="shared" si="56"/>
        <v>0</v>
      </c>
      <c r="AR611" s="70">
        <f>IFERROR(VLOOKUP(A611,Climatologia_PP!A:U,9+Precipitacion!$E$2,FALSE),"")</f>
        <v>80.7</v>
      </c>
      <c r="AS611" s="70">
        <f t="shared" si="57"/>
        <v>0</v>
      </c>
      <c r="AT611" s="70">
        <f t="shared" si="58"/>
        <v>0</v>
      </c>
      <c r="AU611" s="70">
        <f t="shared" si="59"/>
        <v>0</v>
      </c>
      <c r="AV611" s="70">
        <f>IFERROR(VLOOKUP(A611,Maximos!A:AQ,8+(Precipitacion!$E$2-1)*3,FALSE),"")</f>
        <v>77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611" s="72">
        <f t="shared" si="60"/>
        <v>-77</v>
      </c>
    </row>
    <row r="612" spans="1:50" ht="15" customHeight="1" x14ac:dyDescent="0.25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11</v>
      </c>
      <c r="M612" s="72">
        <v>0</v>
      </c>
      <c r="N612" s="72">
        <v>0</v>
      </c>
      <c r="O612" s="72">
        <v>0</v>
      </c>
      <c r="P612" s="72">
        <v>25</v>
      </c>
      <c r="Q612" s="72">
        <v>56</v>
      </c>
      <c r="R612" s="72">
        <v>0</v>
      </c>
      <c r="S612" s="72">
        <v>0</v>
      </c>
      <c r="T612" s="72">
        <v>10</v>
      </c>
      <c r="U612" s="72">
        <v>0</v>
      </c>
      <c r="V612" s="72">
        <v>0</v>
      </c>
      <c r="W612" s="72">
        <v>0</v>
      </c>
      <c r="X612" s="72">
        <v>44</v>
      </c>
      <c r="Y612" s="72">
        <v>0</v>
      </c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86"/>
      <c r="AP612" s="70">
        <f t="shared" si="55"/>
        <v>15</v>
      </c>
      <c r="AQ612" s="70">
        <f t="shared" si="56"/>
        <v>146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56</v>
      </c>
      <c r="AV612" s="70">
        <f>IFERROR(VLOOKUP(A612,Maximos!A:AQ,8+(Precipitacion!$E$2-1)*3,FALSE),"")</f>
        <v>165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44400</v>
      </c>
      <c r="AX612" s="72">
        <f t="shared" si="60"/>
        <v>-109</v>
      </c>
    </row>
    <row r="613" spans="1:50" ht="15" customHeight="1" x14ac:dyDescent="0.25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0</v>
      </c>
      <c r="L613" s="72">
        <v>0</v>
      </c>
      <c r="M613" s="72">
        <v>0</v>
      </c>
      <c r="N613" s="72">
        <v>0</v>
      </c>
      <c r="O613" s="72">
        <v>0</v>
      </c>
      <c r="P613" s="72">
        <v>27</v>
      </c>
      <c r="Q613" s="72">
        <v>0</v>
      </c>
      <c r="R613" s="72">
        <v>0</v>
      </c>
      <c r="S613" s="72">
        <v>0</v>
      </c>
      <c r="T613" s="72">
        <v>0</v>
      </c>
      <c r="U613" s="72">
        <v>0</v>
      </c>
      <c r="V613" s="72">
        <v>0</v>
      </c>
      <c r="W613" s="72">
        <v>0</v>
      </c>
      <c r="X613" s="72">
        <v>0</v>
      </c>
      <c r="Y613" s="72">
        <v>0</v>
      </c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86"/>
      <c r="AP613" s="70">
        <f t="shared" si="55"/>
        <v>15</v>
      </c>
      <c r="AQ613" s="70">
        <f t="shared" si="56"/>
        <v>27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27</v>
      </c>
      <c r="AV613" s="70">
        <f>IFERROR(VLOOKUP(A613,Maximos!A:AQ,8+(Precipitacion!$E$2-1)*3,FALSE),"")</f>
        <v>88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30875</v>
      </c>
      <c r="AX613" s="72">
        <f t="shared" si="60"/>
        <v>-61</v>
      </c>
    </row>
    <row r="614" spans="1:50" ht="15" customHeight="1" x14ac:dyDescent="0.25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0</v>
      </c>
      <c r="R614" s="72">
        <v>0</v>
      </c>
      <c r="S614" s="72">
        <v>0</v>
      </c>
      <c r="T614" s="72">
        <v>0</v>
      </c>
      <c r="U614" s="72">
        <v>0</v>
      </c>
      <c r="V614" s="72">
        <v>0</v>
      </c>
      <c r="W614" s="72">
        <v>0</v>
      </c>
      <c r="X614" s="72">
        <v>0</v>
      </c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86"/>
      <c r="AP614" s="70">
        <f t="shared" si="55"/>
        <v>14</v>
      </c>
      <c r="AQ614" s="70">
        <f t="shared" si="56"/>
        <v>0</v>
      </c>
      <c r="AR614" s="70">
        <f>IFERROR(VLOOKUP(A614,Climatologia_PP!A:U,9+Precipitacion!$E$2,FALSE),"")</f>
        <v>44.476666666666667</v>
      </c>
      <c r="AS614" s="70">
        <f t="shared" si="57"/>
        <v>0</v>
      </c>
      <c r="AT614" s="70">
        <f t="shared" si="58"/>
        <v>33.112832258064515</v>
      </c>
      <c r="AU614" s="70">
        <f t="shared" si="59"/>
        <v>0</v>
      </c>
      <c r="AV614" s="70">
        <f>IFERROR(VLOOKUP(A614,Maximos!A:AQ,8+(Precipitacion!$E$2-1)*3,FALSE),"")</f>
        <v>61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614" s="72">
        <f t="shared" si="60"/>
        <v>-61</v>
      </c>
    </row>
    <row r="615" spans="1:50" ht="15" customHeight="1" x14ac:dyDescent="0.25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>
        <v>0</v>
      </c>
      <c r="Q615" s="72">
        <v>0</v>
      </c>
      <c r="R615" s="72">
        <v>0</v>
      </c>
      <c r="S615" s="72">
        <v>0</v>
      </c>
      <c r="T615" s="72">
        <v>0</v>
      </c>
      <c r="U615" s="72">
        <v>0</v>
      </c>
      <c r="V615" s="72">
        <v>0</v>
      </c>
      <c r="W615" s="72">
        <v>0</v>
      </c>
      <c r="X615" s="72">
        <v>0</v>
      </c>
      <c r="Y615" s="72">
        <v>0</v>
      </c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86"/>
      <c r="AP615" s="70">
        <f t="shared" si="55"/>
        <v>15</v>
      </c>
      <c r="AQ615" s="70">
        <f t="shared" si="56"/>
        <v>0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0</v>
      </c>
      <c r="AV615" s="70">
        <f>IFERROR(VLOOKUP(A615,Maximos!A:AQ,8+(Precipitacion!$E$2-1)*3,FALSE),"")</f>
        <v>38.200000000000003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15" s="72">
        <f t="shared" si="60"/>
        <v>-38.200000000000003</v>
      </c>
    </row>
    <row r="616" spans="1:50" ht="15" customHeight="1" x14ac:dyDescent="0.25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0</v>
      </c>
      <c r="L616" s="72">
        <v>0</v>
      </c>
      <c r="M616" s="72">
        <v>0</v>
      </c>
      <c r="N616" s="72">
        <v>0</v>
      </c>
      <c r="O616" s="72">
        <v>0</v>
      </c>
      <c r="P616" s="72">
        <v>0</v>
      </c>
      <c r="Q616" s="72">
        <v>0</v>
      </c>
      <c r="R616" s="72">
        <v>0</v>
      </c>
      <c r="S616" s="72">
        <v>0</v>
      </c>
      <c r="T616" s="72">
        <v>0</v>
      </c>
      <c r="U616" s="72">
        <v>0</v>
      </c>
      <c r="V616" s="72">
        <v>19</v>
      </c>
      <c r="W616" s="72">
        <v>0</v>
      </c>
      <c r="X616" s="72">
        <v>0</v>
      </c>
      <c r="Y616" s="72">
        <v>0</v>
      </c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86"/>
      <c r="AP616" s="70">
        <f t="shared" si="55"/>
        <v>15</v>
      </c>
      <c r="AQ616" s="70">
        <f t="shared" si="56"/>
        <v>19</v>
      </c>
      <c r="AR616" s="70">
        <f>IFERROR(VLOOKUP(A616,Climatologia_PP!A:U,9+Precipitacion!$E$2,FALSE),"")</f>
        <v>39.06666666666667</v>
      </c>
      <c r="AS616" s="70">
        <f t="shared" si="57"/>
        <v>48.634812286689417</v>
      </c>
      <c r="AT616" s="70">
        <f t="shared" si="58"/>
        <v>100.51194539249147</v>
      </c>
      <c r="AU616" s="70">
        <f t="shared" si="59"/>
        <v>19</v>
      </c>
      <c r="AV616" s="70">
        <f>IFERROR(VLOOKUP(A616,Maximos!A:AQ,8+(Precipitacion!$E$2-1)*3,FALSE),"")</f>
        <v>57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19568</v>
      </c>
      <c r="AX616" s="72">
        <f t="shared" si="60"/>
        <v>-38</v>
      </c>
    </row>
    <row r="617" spans="1:50" ht="15" customHeight="1" x14ac:dyDescent="0.25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>
        <v>0</v>
      </c>
      <c r="N617" s="72">
        <v>0</v>
      </c>
      <c r="O617" s="72">
        <v>0</v>
      </c>
      <c r="P617" s="72">
        <v>0</v>
      </c>
      <c r="Q617" s="72">
        <v>0</v>
      </c>
      <c r="R617" s="72">
        <v>0</v>
      </c>
      <c r="S617" s="72">
        <v>0</v>
      </c>
      <c r="T617" s="72">
        <v>0</v>
      </c>
      <c r="U617" s="72">
        <v>23</v>
      </c>
      <c r="V617" s="72">
        <v>0</v>
      </c>
      <c r="W617" s="72">
        <v>0</v>
      </c>
      <c r="X617" s="72">
        <v>0</v>
      </c>
      <c r="Y617" s="72">
        <v>0</v>
      </c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86"/>
      <c r="AP617" s="70">
        <f t="shared" si="55"/>
        <v>15</v>
      </c>
      <c r="AQ617" s="70">
        <f t="shared" si="56"/>
        <v>23</v>
      </c>
      <c r="AR617" s="70">
        <f>IFERROR(VLOOKUP(A617,Climatologia_PP!A:U,9+Precipitacion!$E$2,FALSE),"")</f>
        <v>84.033333333333331</v>
      </c>
      <c r="AS617" s="70">
        <f t="shared" si="57"/>
        <v>27.370091233637446</v>
      </c>
      <c r="AT617" s="70">
        <f t="shared" si="58"/>
        <v>56.564855216184057</v>
      </c>
      <c r="AU617" s="70">
        <f t="shared" si="59"/>
        <v>23</v>
      </c>
      <c r="AV617" s="70">
        <f>IFERROR(VLOOKUP(A617,Maximos!A:AQ,8+(Precipitacion!$E$2-1)*3,FALSE),"")</f>
        <v>95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617" s="72">
        <f t="shared" si="60"/>
        <v>-72</v>
      </c>
    </row>
    <row r="618" spans="1:50" ht="15" customHeight="1" x14ac:dyDescent="0.25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>
        <v>0</v>
      </c>
      <c r="M618" s="72">
        <v>0</v>
      </c>
      <c r="N618" s="72">
        <v>0</v>
      </c>
      <c r="O618" s="72">
        <v>0</v>
      </c>
      <c r="P618" s="72">
        <v>0</v>
      </c>
      <c r="Q618" s="72">
        <v>0</v>
      </c>
      <c r="R618" s="72">
        <v>0</v>
      </c>
      <c r="S618" s="72">
        <v>0</v>
      </c>
      <c r="T618" s="72">
        <v>0</v>
      </c>
      <c r="U618" s="72">
        <v>0</v>
      </c>
      <c r="V618" s="72">
        <v>0</v>
      </c>
      <c r="W618" s="72">
        <v>0</v>
      </c>
      <c r="X618" s="72">
        <v>0</v>
      </c>
      <c r="Y618" s="72">
        <v>0</v>
      </c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86"/>
      <c r="AP618" s="70">
        <f t="shared" si="55"/>
        <v>15</v>
      </c>
      <c r="AQ618" s="70">
        <f t="shared" si="56"/>
        <v>0</v>
      </c>
      <c r="AR618" s="70">
        <f>IFERROR(VLOOKUP(A618,Climatologia_PP!A:U,9+Precipitacion!$E$2,FALSE),"")</f>
        <v>62.285714285714278</v>
      </c>
      <c r="AS618" s="70">
        <f t="shared" si="57"/>
        <v>0</v>
      </c>
      <c r="AT618" s="70">
        <f t="shared" si="58"/>
        <v>0</v>
      </c>
      <c r="AU618" s="70">
        <f t="shared" si="59"/>
        <v>0</v>
      </c>
      <c r="AV618" s="70">
        <f>IFERROR(VLOOKUP(A618,Maximos!A:AQ,8+(Precipitacion!$E$2-1)*3,FALSE),"")</f>
        <v>90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618" s="72">
        <f t="shared" si="60"/>
        <v>-90</v>
      </c>
    </row>
    <row r="619" spans="1:50" ht="15" customHeight="1" x14ac:dyDescent="0.25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0</v>
      </c>
      <c r="L619" s="72">
        <v>0</v>
      </c>
      <c r="M619" s="72">
        <v>0</v>
      </c>
      <c r="N619" s="72">
        <v>2</v>
      </c>
      <c r="O619" s="72">
        <v>0</v>
      </c>
      <c r="P619" s="72">
        <v>0</v>
      </c>
      <c r="Q619" s="72">
        <v>0</v>
      </c>
      <c r="R619" s="72">
        <v>0</v>
      </c>
      <c r="S619" s="72">
        <v>2</v>
      </c>
      <c r="T619" s="72">
        <v>0</v>
      </c>
      <c r="U619" s="72">
        <v>0</v>
      </c>
      <c r="V619" s="72">
        <v>2</v>
      </c>
      <c r="W619" s="72">
        <v>0</v>
      </c>
      <c r="X619" s="72"/>
      <c r="Y619" s="72">
        <v>0</v>
      </c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86"/>
      <c r="AP619" s="70">
        <f t="shared" si="55"/>
        <v>14</v>
      </c>
      <c r="AQ619" s="70">
        <f t="shared" si="56"/>
        <v>6</v>
      </c>
      <c r="AR619" s="70">
        <f>IFERROR(VLOOKUP(A619,Climatologia_PP!A:U,9+Precipitacion!$E$2,FALSE),"")</f>
        <v>104.6103448275862</v>
      </c>
      <c r="AS619" s="70">
        <f t="shared" si="57"/>
        <v>5.7355704255529556</v>
      </c>
      <c r="AT619" s="70">
        <f t="shared" si="58"/>
        <v>12.700191656581545</v>
      </c>
      <c r="AU619" s="70">
        <f t="shared" si="59"/>
        <v>2</v>
      </c>
      <c r="AV619" s="70">
        <f>IFERROR(VLOOKUP(A619,Maximos!A:AQ,8+(Precipitacion!$E$2-1)*3,FALSE),"")</f>
        <v>47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619" s="72">
        <f t="shared" si="60"/>
        <v>-45</v>
      </c>
    </row>
    <row r="620" spans="1:50" ht="15" customHeight="1" x14ac:dyDescent="0.25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>
        <v>0</v>
      </c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86"/>
      <c r="AP620" s="70">
        <f t="shared" si="55"/>
        <v>1</v>
      </c>
      <c r="AQ620" s="70">
        <f t="shared" si="56"/>
        <v>0</v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>
        <f t="shared" si="59"/>
        <v>0</v>
      </c>
      <c r="AV620" s="70">
        <f>IFERROR(VLOOKUP(A620,Maximos!A:AQ,8+(Precipitacion!$E$2-1)*3,FALSE),"")</f>
        <v>50.5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20" s="72">
        <f t="shared" si="60"/>
        <v>-50.5</v>
      </c>
    </row>
    <row r="621" spans="1:50" ht="15" customHeight="1" x14ac:dyDescent="0.25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</v>
      </c>
      <c r="L621" s="72">
        <v>0</v>
      </c>
      <c r="M621" s="72">
        <v>0</v>
      </c>
      <c r="N621" s="72">
        <v>1</v>
      </c>
      <c r="O621" s="72">
        <v>0</v>
      </c>
      <c r="P621" s="72">
        <v>0</v>
      </c>
      <c r="Q621" s="72">
        <v>0</v>
      </c>
      <c r="R621" s="72">
        <v>0</v>
      </c>
      <c r="S621" s="72">
        <v>0</v>
      </c>
      <c r="T621" s="72">
        <v>0</v>
      </c>
      <c r="U621" s="72">
        <v>0</v>
      </c>
      <c r="V621" s="72">
        <v>0</v>
      </c>
      <c r="W621" s="72">
        <v>0</v>
      </c>
      <c r="X621" s="72">
        <v>0</v>
      </c>
      <c r="Y621" s="72">
        <v>0</v>
      </c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86"/>
      <c r="AP621" s="70">
        <f t="shared" si="55"/>
        <v>15</v>
      </c>
      <c r="AQ621" s="70">
        <f t="shared" si="56"/>
        <v>1</v>
      </c>
      <c r="AR621" s="70">
        <f>IFERROR(VLOOKUP(A621,Climatologia_PP!A:U,9+Precipitacion!$E$2,FALSE),"")</f>
        <v>81.433333333333337</v>
      </c>
      <c r="AS621" s="70">
        <f t="shared" si="57"/>
        <v>1.2279983626688498</v>
      </c>
      <c r="AT621" s="70">
        <f t="shared" si="58"/>
        <v>2.537863282848956</v>
      </c>
      <c r="AU621" s="70">
        <f t="shared" si="59"/>
        <v>1</v>
      </c>
      <c r="AV621" s="70">
        <f>IFERROR(VLOOKUP(A621,Maximos!A:AQ,8+(Precipitacion!$E$2-1)*3,FALSE),"")</f>
        <v>90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30864</v>
      </c>
      <c r="AX621" s="72">
        <f t="shared" si="60"/>
        <v>-89</v>
      </c>
    </row>
    <row r="622" spans="1:50" ht="15" customHeight="1" x14ac:dyDescent="0.25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0</v>
      </c>
      <c r="L622" s="72">
        <v>0</v>
      </c>
      <c r="M622" s="72">
        <v>0</v>
      </c>
      <c r="N622" s="72">
        <v>0</v>
      </c>
      <c r="O622" s="72">
        <v>0</v>
      </c>
      <c r="P622" s="72"/>
      <c r="Q622" s="72">
        <v>0</v>
      </c>
      <c r="R622" s="72">
        <v>0</v>
      </c>
      <c r="S622" s="72">
        <v>0</v>
      </c>
      <c r="T622" s="72">
        <v>0</v>
      </c>
      <c r="U622" s="72">
        <v>0</v>
      </c>
      <c r="V622" s="72">
        <v>5</v>
      </c>
      <c r="W622" s="72">
        <v>0</v>
      </c>
      <c r="X622" s="72"/>
      <c r="Y622" s="72">
        <v>0</v>
      </c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86"/>
      <c r="AP622" s="70">
        <f t="shared" si="55"/>
        <v>13</v>
      </c>
      <c r="AQ622" s="70">
        <f t="shared" si="56"/>
        <v>5</v>
      </c>
      <c r="AR622" s="70">
        <f>IFERROR(VLOOKUP(A622,Climatologia_PP!A:U,9+Precipitacion!$E$2,FALSE),"")</f>
        <v>96.68</v>
      </c>
      <c r="AS622" s="70">
        <f t="shared" si="57"/>
        <v>5.1717004551096393</v>
      </c>
      <c r="AT622" s="70">
        <f t="shared" si="58"/>
        <v>12.332516469876833</v>
      </c>
      <c r="AU622" s="70">
        <f t="shared" si="59"/>
        <v>5</v>
      </c>
      <c r="AV622" s="70">
        <f>IFERROR(VLOOKUP(A622,Maximos!A:AQ,8+(Precipitacion!$E$2-1)*3,FALSE),"")</f>
        <v>72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22" s="72">
        <f t="shared" si="60"/>
        <v>-67</v>
      </c>
    </row>
    <row r="623" spans="1:50" ht="15" customHeight="1" x14ac:dyDescent="0.25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0</v>
      </c>
      <c r="L623" s="72">
        <v>0</v>
      </c>
      <c r="M623" s="72">
        <v>0</v>
      </c>
      <c r="N623" s="72">
        <v>0</v>
      </c>
      <c r="O623" s="72">
        <v>0</v>
      </c>
      <c r="P623" s="72">
        <v>0</v>
      </c>
      <c r="Q623" s="72">
        <v>0</v>
      </c>
      <c r="R623" s="72">
        <v>5</v>
      </c>
      <c r="S623" s="72">
        <v>23</v>
      </c>
      <c r="T623" s="72">
        <v>0</v>
      </c>
      <c r="U623" s="72">
        <v>0</v>
      </c>
      <c r="V623" s="72">
        <v>0</v>
      </c>
      <c r="W623" s="72">
        <v>0</v>
      </c>
      <c r="X623" s="72">
        <v>0</v>
      </c>
      <c r="Y623" s="72">
        <v>0</v>
      </c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86"/>
      <c r="AP623" s="70">
        <f t="shared" si="55"/>
        <v>15</v>
      </c>
      <c r="AQ623" s="70">
        <f t="shared" si="56"/>
        <v>28</v>
      </c>
      <c r="AR623" s="70">
        <f>IFERROR(VLOOKUP(A623,Climatologia_PP!A:U,9+Precipitacion!$E$2,FALSE),"")</f>
        <v>164.0310344827586</v>
      </c>
      <c r="AS623" s="70">
        <f t="shared" si="57"/>
        <v>17.069940507473358</v>
      </c>
      <c r="AT623" s="70">
        <f t="shared" si="58"/>
        <v>35.277877048778272</v>
      </c>
      <c r="AU623" s="70">
        <f t="shared" si="59"/>
        <v>23</v>
      </c>
      <c r="AV623" s="70">
        <f>IFERROR(VLOOKUP(A623,Maximos!A:AQ,8+(Precipitacion!$E$2-1)*3,FALSE),"")</f>
        <v>122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623" s="72">
        <f t="shared" si="60"/>
        <v>-99</v>
      </c>
    </row>
    <row r="624" spans="1:50" ht="15" customHeight="1" x14ac:dyDescent="0.25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0</v>
      </c>
      <c r="L624" s="72">
        <v>0</v>
      </c>
      <c r="M624" s="72">
        <v>0</v>
      </c>
      <c r="N624" s="72">
        <v>0</v>
      </c>
      <c r="O624" s="72">
        <v>0</v>
      </c>
      <c r="P624" s="72">
        <v>0</v>
      </c>
      <c r="Q624" s="72">
        <v>0</v>
      </c>
      <c r="R624" s="72">
        <v>0</v>
      </c>
      <c r="S624" s="72">
        <v>0</v>
      </c>
      <c r="T624" s="72">
        <v>0</v>
      </c>
      <c r="U624" s="72">
        <v>0</v>
      </c>
      <c r="V624" s="72">
        <v>0</v>
      </c>
      <c r="W624" s="72">
        <v>0</v>
      </c>
      <c r="X624" s="72">
        <v>0</v>
      </c>
      <c r="Y624" s="72">
        <v>0</v>
      </c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86"/>
      <c r="AP624" s="70">
        <f t="shared" si="55"/>
        <v>15</v>
      </c>
      <c r="AQ624" s="70">
        <f t="shared" si="56"/>
        <v>0</v>
      </c>
      <c r="AR624" s="70">
        <f>IFERROR(VLOOKUP(A624,Climatologia_PP!A:U,9+Precipitacion!$E$2,FALSE),"")</f>
        <v>133.3833333333333</v>
      </c>
      <c r="AS624" s="70">
        <f t="shared" si="57"/>
        <v>0</v>
      </c>
      <c r="AT624" s="70">
        <f t="shared" si="58"/>
        <v>0</v>
      </c>
      <c r="AU624" s="70">
        <f t="shared" si="59"/>
        <v>0</v>
      </c>
      <c r="AV624" s="70">
        <f>IFERROR(VLOOKUP(A624,Maximos!A:AQ,8+(Precipitacion!$E$2-1)*3,FALSE),"")</f>
        <v>110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624" s="72">
        <f t="shared" si="60"/>
        <v>-110</v>
      </c>
    </row>
    <row r="625" spans="1:50" ht="15" customHeight="1" x14ac:dyDescent="0.25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6.4</v>
      </c>
      <c r="M625" s="72">
        <v>0</v>
      </c>
      <c r="N625" s="72">
        <v>0</v>
      </c>
      <c r="O625" s="72">
        <v>0</v>
      </c>
      <c r="P625" s="72">
        <v>0</v>
      </c>
      <c r="Q625" s="72">
        <v>0</v>
      </c>
      <c r="R625" s="72">
        <v>0</v>
      </c>
      <c r="S625" s="72">
        <v>0</v>
      </c>
      <c r="T625" s="72">
        <v>0</v>
      </c>
      <c r="U625" s="72"/>
      <c r="V625" s="72">
        <v>1</v>
      </c>
      <c r="W625" s="72">
        <v>0</v>
      </c>
      <c r="X625" s="72">
        <v>0</v>
      </c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86"/>
      <c r="AP625" s="70">
        <f t="shared" si="55"/>
        <v>13</v>
      </c>
      <c r="AQ625" s="70">
        <f t="shared" si="56"/>
        <v>7.4</v>
      </c>
      <c r="AR625" s="70">
        <f>IFERROR(VLOOKUP(A625,Climatologia_PP!A:U,9+Precipitacion!$E$2,FALSE),"")</f>
        <v>47.109800612450186</v>
      </c>
      <c r="AS625" s="70">
        <f t="shared" si="57"/>
        <v>15.707984121767494</v>
      </c>
      <c r="AT625" s="70">
        <f t="shared" si="58"/>
        <v>41.613442951194557</v>
      </c>
      <c r="AU625" s="70">
        <f t="shared" si="59"/>
        <v>6.4</v>
      </c>
      <c r="AV625" s="70">
        <f>IFERROR(VLOOKUP(A625,Maximos!A:AQ,8+(Precipitacion!$E$2-1)*3,FALSE),"")</f>
        <v>49.3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32354</v>
      </c>
      <c r="AX625" s="72">
        <f t="shared" si="60"/>
        <v>-42.9</v>
      </c>
    </row>
    <row r="626" spans="1:50" ht="15" customHeight="1" x14ac:dyDescent="0.25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>
        <v>0</v>
      </c>
      <c r="L626" s="72">
        <v>0</v>
      </c>
      <c r="M626" s="72">
        <v>0</v>
      </c>
      <c r="N626" s="72">
        <v>0</v>
      </c>
      <c r="O626" s="72">
        <v>0</v>
      </c>
      <c r="P626" s="72">
        <v>0</v>
      </c>
      <c r="Q626" s="72"/>
      <c r="R626" s="72">
        <v>0</v>
      </c>
      <c r="S626" s="72">
        <v>15</v>
      </c>
      <c r="T626" s="72"/>
      <c r="U626" s="72"/>
      <c r="V626" s="72"/>
      <c r="W626" s="72">
        <v>3</v>
      </c>
      <c r="X626" s="72">
        <v>0</v>
      </c>
      <c r="Y626" s="72">
        <v>0</v>
      </c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86"/>
      <c r="AP626" s="70">
        <f t="shared" si="55"/>
        <v>11</v>
      </c>
      <c r="AQ626" s="70">
        <f t="shared" si="56"/>
        <v>18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15</v>
      </c>
      <c r="AV626" s="70">
        <f>IFERROR(VLOOKUP(A626,Maximos!A:AQ,8+(Precipitacion!$E$2-1)*3,FALSE),"")</f>
        <v>70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626" s="72">
        <f t="shared" si="60"/>
        <v>-55</v>
      </c>
    </row>
    <row r="627" spans="1:50" ht="15" customHeight="1" x14ac:dyDescent="0.25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>
        <v>5</v>
      </c>
      <c r="M627" s="72">
        <v>0</v>
      </c>
      <c r="N627" s="72">
        <v>0</v>
      </c>
      <c r="O627" s="72">
        <v>0</v>
      </c>
      <c r="P627" s="72">
        <v>0</v>
      </c>
      <c r="Q627" s="72">
        <v>0</v>
      </c>
      <c r="R627" s="72">
        <v>0</v>
      </c>
      <c r="S627" s="72">
        <v>0</v>
      </c>
      <c r="T627" s="72">
        <v>0</v>
      </c>
      <c r="U627" s="72">
        <v>0</v>
      </c>
      <c r="V627" s="72">
        <v>0</v>
      </c>
      <c r="W627" s="72">
        <v>0</v>
      </c>
      <c r="X627" s="72">
        <v>0</v>
      </c>
      <c r="Y627" s="72">
        <v>0</v>
      </c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86"/>
      <c r="AP627" s="70">
        <f t="shared" si="55"/>
        <v>15</v>
      </c>
      <c r="AQ627" s="70">
        <f t="shared" si="56"/>
        <v>5</v>
      </c>
      <c r="AR627" s="70">
        <f>IFERROR(VLOOKUP(A627,Climatologia_PP!A:U,9+Precipitacion!$E$2,FALSE),"")</f>
        <v>94.206896551724142</v>
      </c>
      <c r="AS627" s="70">
        <f t="shared" si="57"/>
        <v>5.3074670571010243</v>
      </c>
      <c r="AT627" s="70">
        <f t="shared" si="58"/>
        <v>10.968765251342118</v>
      </c>
      <c r="AU627" s="70">
        <f t="shared" si="59"/>
        <v>5</v>
      </c>
      <c r="AV627" s="70">
        <f>IFERROR(VLOOKUP(A627,Maximos!A:AQ,8+(Precipitacion!$E$2-1)*3,FALSE),"")</f>
        <v>86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24665</v>
      </c>
      <c r="AX627" s="72">
        <f t="shared" si="60"/>
        <v>-81</v>
      </c>
    </row>
    <row r="628" spans="1:50" ht="15" customHeight="1" x14ac:dyDescent="0.25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>
        <v>0</v>
      </c>
      <c r="L628" s="72">
        <v>45</v>
      </c>
      <c r="M628" s="72">
        <v>0</v>
      </c>
      <c r="N628" s="72">
        <v>0</v>
      </c>
      <c r="O628" s="72">
        <v>0</v>
      </c>
      <c r="P628" s="72">
        <v>8</v>
      </c>
      <c r="Q628" s="72">
        <v>0</v>
      </c>
      <c r="R628" s="72">
        <v>0</v>
      </c>
      <c r="S628" s="72">
        <v>0</v>
      </c>
      <c r="T628" s="72">
        <v>23</v>
      </c>
      <c r="U628" s="72">
        <v>0</v>
      </c>
      <c r="V628" s="72">
        <v>10</v>
      </c>
      <c r="W628" s="72">
        <v>0</v>
      </c>
      <c r="X628" s="72">
        <v>35</v>
      </c>
      <c r="Y628" s="72">
        <v>0</v>
      </c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86"/>
      <c r="AP628" s="70">
        <f t="shared" si="55"/>
        <v>15</v>
      </c>
      <c r="AQ628" s="70">
        <f t="shared" si="56"/>
        <v>121</v>
      </c>
      <c r="AR628" s="70">
        <f>IFERROR(VLOOKUP(A628,Climatologia_PP!A:U,9+Precipitacion!$E$2,FALSE),"")</f>
        <v>683.54285714285709</v>
      </c>
      <c r="AS628" s="70">
        <f t="shared" si="57"/>
        <v>17.701889316167865</v>
      </c>
      <c r="AT628" s="70">
        <f t="shared" si="58"/>
        <v>36.583904586746925</v>
      </c>
      <c r="AU628" s="70">
        <f t="shared" si="59"/>
        <v>45</v>
      </c>
      <c r="AV628" s="70">
        <f>IFERROR(VLOOKUP(A628,Maximos!A:AQ,8+(Precipitacion!$E$2-1)*3,FALSE),"")</f>
        <v>275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44751</v>
      </c>
      <c r="AX628" s="72">
        <f t="shared" si="60"/>
        <v>-230</v>
      </c>
    </row>
    <row r="629" spans="1:50" ht="15" customHeight="1" x14ac:dyDescent="0.25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86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 x14ac:dyDescent="0.25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86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52.266666666666659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43.3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44406</v>
      </c>
      <c r="AX630" s="72" t="str">
        <f t="shared" si="60"/>
        <v>NA</v>
      </c>
    </row>
    <row r="631" spans="1:50" ht="15" customHeight="1" x14ac:dyDescent="0.25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86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 x14ac:dyDescent="0.25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>
        <v>0</v>
      </c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86"/>
      <c r="AP632" s="70">
        <f t="shared" si="55"/>
        <v>1</v>
      </c>
      <c r="AQ632" s="70">
        <f t="shared" si="56"/>
        <v>0</v>
      </c>
      <c r="AR632" s="70">
        <f>IFERROR(VLOOKUP(A632,Climatologia_PP!A:U,9+Precipitacion!$E$2,FALSE),"")</f>
        <v>85.823747618993139</v>
      </c>
      <c r="AS632" s="70">
        <f t="shared" si="57"/>
        <v>0</v>
      </c>
      <c r="AT632" s="70">
        <f t="shared" si="58"/>
        <v>90.780868400927517</v>
      </c>
      <c r="AU632" s="70">
        <f t="shared" si="59"/>
        <v>0</v>
      </c>
      <c r="AV632" s="70">
        <f>IFERROR(VLOOKUP(A632,Maximos!A:AQ,8+(Precipitacion!$E$2-1)*3,FALSE),"")</f>
        <v>93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632" s="72">
        <f t="shared" si="60"/>
        <v>-93</v>
      </c>
    </row>
    <row r="633" spans="1:50" ht="15" customHeight="1" x14ac:dyDescent="0.25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>
        <v>0</v>
      </c>
      <c r="N633" s="72">
        <v>0</v>
      </c>
      <c r="O633" s="72">
        <v>0</v>
      </c>
      <c r="P633" s="72">
        <v>0</v>
      </c>
      <c r="Q633" s="72">
        <v>0</v>
      </c>
      <c r="R633" s="72">
        <v>0</v>
      </c>
      <c r="S633" s="72">
        <v>0</v>
      </c>
      <c r="T633" s="72">
        <v>0</v>
      </c>
      <c r="U633" s="72">
        <v>0</v>
      </c>
      <c r="V633" s="72">
        <v>0.3</v>
      </c>
      <c r="W633" s="72">
        <v>0</v>
      </c>
      <c r="X633" s="72">
        <v>0</v>
      </c>
      <c r="Y633" s="72">
        <v>0</v>
      </c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86"/>
      <c r="AP633" s="70">
        <f t="shared" si="55"/>
        <v>15</v>
      </c>
      <c r="AQ633" s="70">
        <f t="shared" si="56"/>
        <v>0.3</v>
      </c>
      <c r="AR633" s="70">
        <f>IFERROR(VLOOKUP(A633,Climatologia_PP!A:U,9+Precipitacion!$E$2,FALSE),"")</f>
        <v>45.303846153846159</v>
      </c>
      <c r="AS633" s="70">
        <f t="shared" si="57"/>
        <v>0.66219543254945235</v>
      </c>
      <c r="AT633" s="70">
        <f t="shared" si="58"/>
        <v>27.302351116625303</v>
      </c>
      <c r="AU633" s="70">
        <f t="shared" si="59"/>
        <v>0.3</v>
      </c>
      <c r="AV633" s="70">
        <f>IFERROR(VLOOKUP(A633,Maximos!A:AQ,8+(Precipitacion!$E$2-1)*3,FALSE),"")</f>
        <v>64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30883</v>
      </c>
      <c r="AX633" s="72">
        <f t="shared" si="60"/>
        <v>-63.7</v>
      </c>
    </row>
    <row r="634" spans="1:50" ht="15" customHeight="1" x14ac:dyDescent="0.25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>
        <v>0</v>
      </c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86"/>
      <c r="AP634" s="70">
        <f t="shared" si="55"/>
        <v>1</v>
      </c>
      <c r="AQ634" s="70">
        <f t="shared" si="56"/>
        <v>0</v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>
        <f t="shared" si="59"/>
        <v>0</v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 x14ac:dyDescent="0.25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0</v>
      </c>
      <c r="L635" s="72">
        <v>0</v>
      </c>
      <c r="M635" s="72">
        <v>0</v>
      </c>
      <c r="N635" s="72">
        <v>0</v>
      </c>
      <c r="O635" s="72">
        <v>0</v>
      </c>
      <c r="P635" s="72">
        <v>0</v>
      </c>
      <c r="Q635" s="72">
        <v>0</v>
      </c>
      <c r="R635" s="72">
        <v>0</v>
      </c>
      <c r="S635" s="72">
        <v>1.8</v>
      </c>
      <c r="T635" s="72">
        <v>0</v>
      </c>
      <c r="U635" s="72">
        <v>0</v>
      </c>
      <c r="V635" s="72">
        <v>0</v>
      </c>
      <c r="W635" s="72">
        <v>0</v>
      </c>
      <c r="X635" s="72">
        <v>0</v>
      </c>
      <c r="Y635" s="72">
        <v>0</v>
      </c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86"/>
      <c r="AP635" s="70">
        <f t="shared" si="55"/>
        <v>15</v>
      </c>
      <c r="AQ635" s="70">
        <f t="shared" si="56"/>
        <v>1.8</v>
      </c>
      <c r="AR635" s="70">
        <f>IFERROR(VLOOKUP(A635,Climatologia_PP!A:U,9+Precipitacion!$E$2,FALSE),"")</f>
        <v>105.4071428571428</v>
      </c>
      <c r="AS635" s="70">
        <f t="shared" si="57"/>
        <v>1.7076641593819892</v>
      </c>
      <c r="AT635" s="70">
        <f t="shared" si="58"/>
        <v>3.5291725960561111</v>
      </c>
      <c r="AU635" s="70">
        <f t="shared" si="59"/>
        <v>1.8</v>
      </c>
      <c r="AV635" s="70">
        <f>IFERROR(VLOOKUP(A635,Maximos!A:AQ,8+(Precipitacion!$E$2-1)*3,FALSE),"")</f>
        <v>122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635" s="72">
        <f t="shared" si="60"/>
        <v>-120.2</v>
      </c>
    </row>
    <row r="636" spans="1:50" ht="15" customHeight="1" x14ac:dyDescent="0.25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>
        <v>0</v>
      </c>
      <c r="L636" s="72">
        <v>1.3</v>
      </c>
      <c r="M636" s="72">
        <v>0.7</v>
      </c>
      <c r="N636" s="72">
        <v>5.6</v>
      </c>
      <c r="O636" s="72">
        <v>0</v>
      </c>
      <c r="P636" s="72">
        <v>0</v>
      </c>
      <c r="Q636" s="72">
        <v>0</v>
      </c>
      <c r="R636" s="72">
        <v>0</v>
      </c>
      <c r="S636" s="72">
        <v>0</v>
      </c>
      <c r="T636" s="72">
        <v>0</v>
      </c>
      <c r="U636" s="72">
        <v>0.1</v>
      </c>
      <c r="V636" s="72">
        <v>1.9</v>
      </c>
      <c r="W636" s="72">
        <v>0</v>
      </c>
      <c r="X636" s="72">
        <v>0</v>
      </c>
      <c r="Y636" s="72">
        <v>0</v>
      </c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86"/>
      <c r="AP636" s="70">
        <f t="shared" si="55"/>
        <v>15</v>
      </c>
      <c r="AQ636" s="70">
        <f t="shared" si="56"/>
        <v>9.6</v>
      </c>
      <c r="AR636" s="70">
        <f>IFERROR(VLOOKUP(A636,Climatologia_PP!A:U,9+Precipitacion!$E$2,FALSE),"")</f>
        <v>60.814814814814817</v>
      </c>
      <c r="AS636" s="70">
        <f t="shared" si="57"/>
        <v>15.785627283800244</v>
      </c>
      <c r="AT636" s="70">
        <f t="shared" si="58"/>
        <v>32.623629719853831</v>
      </c>
      <c r="AU636" s="70">
        <f t="shared" si="59"/>
        <v>5.6</v>
      </c>
      <c r="AV636" s="70">
        <f>IFERROR(VLOOKUP(A636,Maximos!A:AQ,8+(Precipitacion!$E$2-1)*3,FALSE),"")</f>
        <v>79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636" s="72">
        <f t="shared" si="60"/>
        <v>-73.400000000000006</v>
      </c>
    </row>
    <row r="637" spans="1:50" ht="15" customHeight="1" x14ac:dyDescent="0.25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1</v>
      </c>
      <c r="M637" s="72">
        <v>0</v>
      </c>
      <c r="N637" s="72">
        <v>0</v>
      </c>
      <c r="O637" s="72">
        <v>0</v>
      </c>
      <c r="P637" s="72">
        <v>0</v>
      </c>
      <c r="Q637" s="72">
        <v>0</v>
      </c>
      <c r="R637" s="72">
        <v>0</v>
      </c>
      <c r="S637" s="72">
        <v>0</v>
      </c>
      <c r="T637" s="72">
        <v>0</v>
      </c>
      <c r="U637" s="72">
        <v>0</v>
      </c>
      <c r="V637" s="72">
        <v>0</v>
      </c>
      <c r="W637" s="72">
        <v>0</v>
      </c>
      <c r="X637" s="72">
        <v>0</v>
      </c>
      <c r="Y637" s="72">
        <v>0</v>
      </c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86"/>
      <c r="AP637" s="70">
        <f t="shared" si="55"/>
        <v>15</v>
      </c>
      <c r="AQ637" s="70">
        <f t="shared" si="56"/>
        <v>1</v>
      </c>
      <c r="AR637" s="70">
        <f>IFERROR(VLOOKUP(A637,Climatologia_PP!A:U,9+Precipitacion!$E$2,FALSE),"")</f>
        <v>58.59</v>
      </c>
      <c r="AS637" s="70">
        <f t="shared" si="57"/>
        <v>1.7067759003242873</v>
      </c>
      <c r="AT637" s="70">
        <f t="shared" si="58"/>
        <v>6.5944999999999965</v>
      </c>
      <c r="AU637" s="70">
        <f t="shared" si="59"/>
        <v>1</v>
      </c>
      <c r="AV637" s="70">
        <f>IFERROR(VLOOKUP(A637,Maximos!A:AQ,8+(Precipitacion!$E$2-1)*3,FALSE),"")</f>
        <v>98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637" s="72">
        <f t="shared" si="60"/>
        <v>-97</v>
      </c>
    </row>
    <row r="638" spans="1:50" ht="15" customHeight="1" x14ac:dyDescent="0.25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0</v>
      </c>
      <c r="M638" s="72">
        <v>0</v>
      </c>
      <c r="N638" s="72">
        <v>0</v>
      </c>
      <c r="O638" s="72">
        <v>0</v>
      </c>
      <c r="P638" s="72">
        <v>0</v>
      </c>
      <c r="Q638" s="72">
        <v>0</v>
      </c>
      <c r="R638" s="72">
        <v>0</v>
      </c>
      <c r="S638" s="72">
        <v>0</v>
      </c>
      <c r="T638" s="72">
        <v>0</v>
      </c>
      <c r="U638" s="72">
        <v>0</v>
      </c>
      <c r="V638" s="72">
        <v>0</v>
      </c>
      <c r="W638" s="72">
        <v>0</v>
      </c>
      <c r="X638" s="72">
        <v>0</v>
      </c>
      <c r="Y638" s="72">
        <v>0</v>
      </c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86"/>
      <c r="AP638" s="70">
        <f t="shared" si="55"/>
        <v>15</v>
      </c>
      <c r="AQ638" s="70">
        <f t="shared" si="56"/>
        <v>0</v>
      </c>
      <c r="AR638" s="70">
        <f>IFERROR(VLOOKUP(A638,Climatologia_PP!A:U,9+Precipitacion!$E$2,FALSE),"")</f>
        <v>54.396000000000022</v>
      </c>
      <c r="AS638" s="70">
        <f t="shared" si="57"/>
        <v>0</v>
      </c>
      <c r="AT638" s="70">
        <f t="shared" si="58"/>
        <v>12.352251612903189</v>
      </c>
      <c r="AU638" s="70">
        <f t="shared" si="59"/>
        <v>0</v>
      </c>
      <c r="AV638" s="70">
        <f>IFERROR(VLOOKUP(A638,Maximos!A:AQ,8+(Precipitacion!$E$2-1)*3,FALSE),"")</f>
        <v>88.7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638" s="72">
        <f t="shared" si="60"/>
        <v>-88.7</v>
      </c>
    </row>
    <row r="639" spans="1:50" ht="15" customHeight="1" x14ac:dyDescent="0.25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0</v>
      </c>
      <c r="L639" s="72">
        <v>0</v>
      </c>
      <c r="M639" s="72">
        <v>0</v>
      </c>
      <c r="N639" s="72">
        <v>0</v>
      </c>
      <c r="O639" s="72">
        <v>0</v>
      </c>
      <c r="P639" s="72">
        <v>0</v>
      </c>
      <c r="Q639" s="72">
        <v>0</v>
      </c>
      <c r="R639" s="72">
        <v>0</v>
      </c>
      <c r="S639" s="72">
        <v>0</v>
      </c>
      <c r="T639" s="72">
        <v>0</v>
      </c>
      <c r="U639" s="72">
        <v>0</v>
      </c>
      <c r="V639" s="72">
        <v>0</v>
      </c>
      <c r="W639" s="72">
        <v>0</v>
      </c>
      <c r="X639" s="72">
        <v>0</v>
      </c>
      <c r="Y639" s="72">
        <v>0</v>
      </c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86"/>
      <c r="AP639" s="70">
        <f t="shared" si="55"/>
        <v>15</v>
      </c>
      <c r="AQ639" s="70">
        <f t="shared" si="56"/>
        <v>0</v>
      </c>
      <c r="AR639" s="70">
        <f>IFERROR(VLOOKUP(A639,Climatologia_PP!A:U,9+Precipitacion!$E$2,FALSE),"")</f>
        <v>138.148275862069</v>
      </c>
      <c r="AS639" s="70">
        <f t="shared" si="57"/>
        <v>0</v>
      </c>
      <c r="AT639" s="70">
        <f t="shared" si="58"/>
        <v>0</v>
      </c>
      <c r="AU639" s="70">
        <f t="shared" si="59"/>
        <v>0</v>
      </c>
      <c r="AV639" s="70">
        <f>IFERROR(VLOOKUP(A639,Maximos!A:AQ,8+(Precipitacion!$E$2-1)*3,FALSE),"")</f>
        <v>84.3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39" s="72">
        <f t="shared" si="60"/>
        <v>-84.3</v>
      </c>
    </row>
    <row r="640" spans="1:50" ht="15" customHeight="1" x14ac:dyDescent="0.25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0</v>
      </c>
      <c r="L640" s="72">
        <v>0</v>
      </c>
      <c r="M640" s="72">
        <v>0</v>
      </c>
      <c r="N640" s="72">
        <v>0</v>
      </c>
      <c r="O640" s="72">
        <v>0</v>
      </c>
      <c r="P640" s="72">
        <v>0</v>
      </c>
      <c r="Q640" s="72">
        <v>0</v>
      </c>
      <c r="R640" s="72">
        <v>0</v>
      </c>
      <c r="S640" s="72">
        <v>0</v>
      </c>
      <c r="T640" s="72">
        <v>0</v>
      </c>
      <c r="U640" s="72">
        <v>0</v>
      </c>
      <c r="V640" s="72">
        <v>0</v>
      </c>
      <c r="W640" s="72">
        <v>0</v>
      </c>
      <c r="X640" s="72">
        <v>0</v>
      </c>
      <c r="Y640" s="72">
        <v>0</v>
      </c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86"/>
      <c r="AP640" s="70">
        <f t="shared" si="55"/>
        <v>15</v>
      </c>
      <c r="AQ640" s="70">
        <f t="shared" si="56"/>
        <v>0</v>
      </c>
      <c r="AR640" s="70">
        <f>IFERROR(VLOOKUP(A640,Climatologia_PP!A:U,9+Precipitacion!$E$2,FALSE),"")</f>
        <v>114.83076923076931</v>
      </c>
      <c r="AS640" s="70">
        <f t="shared" si="57"/>
        <v>0</v>
      </c>
      <c r="AT640" s="70">
        <f t="shared" si="58"/>
        <v>0</v>
      </c>
      <c r="AU640" s="70">
        <f t="shared" si="59"/>
        <v>0</v>
      </c>
      <c r="AV640" s="70">
        <f>IFERROR(VLOOKUP(A640,Maximos!A:AQ,8+(Precipitacion!$E$2-1)*3,FALSE),"")</f>
        <v>133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40" s="72">
        <f t="shared" si="60"/>
        <v>-133</v>
      </c>
    </row>
    <row r="641" spans="1:50" ht="15" customHeight="1" x14ac:dyDescent="0.25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0</v>
      </c>
      <c r="L641" s="72">
        <v>0</v>
      </c>
      <c r="M641" s="72">
        <v>0</v>
      </c>
      <c r="N641" s="72">
        <v>0</v>
      </c>
      <c r="O641" s="72">
        <v>0</v>
      </c>
      <c r="P641" s="72">
        <v>0</v>
      </c>
      <c r="Q641" s="72">
        <v>0</v>
      </c>
      <c r="R641" s="72">
        <v>0</v>
      </c>
      <c r="S641" s="72">
        <v>0</v>
      </c>
      <c r="T641" s="72">
        <v>0</v>
      </c>
      <c r="U641" s="72">
        <v>0</v>
      </c>
      <c r="V641" s="72">
        <v>0</v>
      </c>
      <c r="W641" s="72">
        <v>0</v>
      </c>
      <c r="X641" s="72">
        <v>0</v>
      </c>
      <c r="Y641" s="72">
        <v>0</v>
      </c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86"/>
      <c r="AP641" s="70">
        <f t="shared" si="55"/>
        <v>15</v>
      </c>
      <c r="AQ641" s="70">
        <f t="shared" si="56"/>
        <v>0</v>
      </c>
      <c r="AR641" s="70">
        <f>IFERROR(VLOOKUP(A641,Climatologia_PP!A:U,9+Precipitacion!$E$2,FALSE),"")</f>
        <v>153.35357142857151</v>
      </c>
      <c r="AS641" s="70">
        <f t="shared" si="57"/>
        <v>0</v>
      </c>
      <c r="AT641" s="70">
        <f t="shared" si="58"/>
        <v>0</v>
      </c>
      <c r="AU641" s="70">
        <f t="shared" si="59"/>
        <v>0</v>
      </c>
      <c r="AV641" s="70">
        <f>IFERROR(VLOOKUP(A641,Maximos!A:AQ,8+(Precipitacion!$E$2-1)*3,FALSE),"")</f>
        <v>125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39271</v>
      </c>
      <c r="AX641" s="72">
        <f t="shared" si="60"/>
        <v>-125</v>
      </c>
    </row>
    <row r="642" spans="1:50" ht="15" customHeight="1" x14ac:dyDescent="0.25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>
        <v>0</v>
      </c>
      <c r="L642" s="72">
        <v>5</v>
      </c>
      <c r="M642" s="72">
        <v>3</v>
      </c>
      <c r="N642" s="72">
        <v>9</v>
      </c>
      <c r="O642" s="72">
        <v>1</v>
      </c>
      <c r="P642" s="72">
        <v>0</v>
      </c>
      <c r="Q642" s="72">
        <v>0</v>
      </c>
      <c r="R642" s="72">
        <v>1</v>
      </c>
      <c r="S642" s="72">
        <v>6</v>
      </c>
      <c r="T642" s="72">
        <v>0</v>
      </c>
      <c r="U642" s="72">
        <v>1</v>
      </c>
      <c r="V642" s="72">
        <v>2</v>
      </c>
      <c r="W642" s="72">
        <v>0</v>
      </c>
      <c r="X642" s="72">
        <v>1</v>
      </c>
      <c r="Y642" s="72">
        <v>0</v>
      </c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86"/>
      <c r="AP642" s="70">
        <f t="shared" si="55"/>
        <v>15</v>
      </c>
      <c r="AQ642" s="70">
        <f t="shared" si="56"/>
        <v>29</v>
      </c>
      <c r="AR642" s="70">
        <f>IFERROR(VLOOKUP(A642,Climatologia_PP!A:U,9+Precipitacion!$E$2,FALSE),"")</f>
        <v>211.80344827586211</v>
      </c>
      <c r="AS642" s="70">
        <f t="shared" si="57"/>
        <v>13.691939501489667</v>
      </c>
      <c r="AT642" s="70">
        <f t="shared" si="58"/>
        <v>28.296674969745311</v>
      </c>
      <c r="AU642" s="70">
        <f t="shared" si="59"/>
        <v>9</v>
      </c>
      <c r="AV642" s="70">
        <f>IFERROR(VLOOKUP(A642,Maximos!A:AQ,8+(Precipitacion!$E$2-1)*3,FALSE),"")</f>
        <v>95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642" s="72">
        <f t="shared" si="60"/>
        <v>-86</v>
      </c>
    </row>
    <row r="643" spans="1:50" ht="15" customHeight="1" x14ac:dyDescent="0.25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0</v>
      </c>
      <c r="M643" s="72">
        <v>0</v>
      </c>
      <c r="N643" s="72">
        <v>0</v>
      </c>
      <c r="O643" s="72">
        <v>0</v>
      </c>
      <c r="P643" s="72">
        <v>0</v>
      </c>
      <c r="Q643" s="72">
        <v>0</v>
      </c>
      <c r="R643" s="72">
        <v>0</v>
      </c>
      <c r="S643" s="72">
        <v>0</v>
      </c>
      <c r="T643" s="72">
        <v>0</v>
      </c>
      <c r="U643" s="72">
        <v>0</v>
      </c>
      <c r="V643" s="72">
        <v>0</v>
      </c>
      <c r="W643" s="72">
        <v>0</v>
      </c>
      <c r="X643" s="72">
        <v>0</v>
      </c>
      <c r="Y643" s="72">
        <v>0</v>
      </c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86"/>
      <c r="AP643" s="70">
        <f t="shared" si="55"/>
        <v>15</v>
      </c>
      <c r="AQ643" s="70">
        <f t="shared" si="56"/>
        <v>0</v>
      </c>
      <c r="AR643" s="70">
        <f>IFERROR(VLOOKUP(A643,Climatologia_PP!A:U,9+Precipitacion!$E$2,FALSE),"")</f>
        <v>65.035714285714292</v>
      </c>
      <c r="AS643" s="70">
        <f t="shared" si="57"/>
        <v>0</v>
      </c>
      <c r="AT643" s="70">
        <f t="shared" si="58"/>
        <v>0</v>
      </c>
      <c r="AU643" s="70">
        <f t="shared" si="59"/>
        <v>0</v>
      </c>
      <c r="AV643" s="70">
        <f>IFERROR(VLOOKUP(A643,Maximos!A:AQ,8+(Precipitacion!$E$2-1)*3,FALSE),"")</f>
        <v>120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38181</v>
      </c>
      <c r="AX643" s="72">
        <f t="shared" si="60"/>
        <v>-120</v>
      </c>
    </row>
    <row r="644" spans="1:50" ht="15" customHeight="1" x14ac:dyDescent="0.25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0.3</v>
      </c>
      <c r="M644" s="72">
        <v>0</v>
      </c>
      <c r="N644" s="72">
        <v>0</v>
      </c>
      <c r="O644" s="72">
        <v>0</v>
      </c>
      <c r="P644" s="72">
        <v>0</v>
      </c>
      <c r="Q644" s="72">
        <v>0</v>
      </c>
      <c r="R644" s="72">
        <v>0</v>
      </c>
      <c r="S644" s="72">
        <v>0</v>
      </c>
      <c r="T644" s="72">
        <v>0</v>
      </c>
      <c r="U644" s="72">
        <v>0</v>
      </c>
      <c r="V644" s="72">
        <v>0</v>
      </c>
      <c r="W644" s="72">
        <v>0</v>
      </c>
      <c r="X644" s="72">
        <v>0</v>
      </c>
      <c r="Y644" s="72">
        <v>0</v>
      </c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86"/>
      <c r="AP644" s="70">
        <f t="shared" si="55"/>
        <v>15</v>
      </c>
      <c r="AQ644" s="70">
        <f t="shared" si="56"/>
        <v>0.3</v>
      </c>
      <c r="AR644" s="70">
        <f>IFERROR(VLOOKUP(A644,Climatologia_PP!A:U,9+Precipitacion!$E$2,FALSE),"")</f>
        <v>50.579310344827583</v>
      </c>
      <c r="AS644" s="70">
        <f t="shared" si="57"/>
        <v>0.59312789746386696</v>
      </c>
      <c r="AT644" s="70">
        <f t="shared" si="58"/>
        <v>18.802046718576193</v>
      </c>
      <c r="AU644" s="70">
        <f t="shared" si="59"/>
        <v>0.3</v>
      </c>
      <c r="AV644" s="70">
        <f>IFERROR(VLOOKUP(A644,Maximos!A:AQ,8+(Precipitacion!$E$2-1)*3,FALSE),"")</f>
        <v>127.5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44" s="72">
        <f t="shared" si="60"/>
        <v>-127.2</v>
      </c>
    </row>
    <row r="645" spans="1:50" ht="15" customHeight="1" x14ac:dyDescent="0.25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>
        <v>0</v>
      </c>
      <c r="N645" s="72">
        <v>0</v>
      </c>
      <c r="O645" s="72">
        <v>0</v>
      </c>
      <c r="P645" s="72">
        <v>0</v>
      </c>
      <c r="Q645" s="72">
        <v>0</v>
      </c>
      <c r="R645" s="72">
        <v>0</v>
      </c>
      <c r="S645" s="72">
        <v>0</v>
      </c>
      <c r="T645" s="72">
        <v>0</v>
      </c>
      <c r="U645" s="72">
        <v>0</v>
      </c>
      <c r="V645" s="72">
        <v>0</v>
      </c>
      <c r="W645" s="72">
        <v>0</v>
      </c>
      <c r="X645" s="72">
        <v>0</v>
      </c>
      <c r="Y645" s="72">
        <v>0</v>
      </c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86"/>
      <c r="AP645" s="70">
        <f t="shared" ref="AP645:AP708" si="61">COUNTIF(K645:AO645,"&gt;=0")</f>
        <v>15</v>
      </c>
      <c r="AQ645" s="70">
        <f t="shared" ref="AQ645:AQ708" si="62">IF(AP645&gt;0,SUM(K645:AO645),"")</f>
        <v>0</v>
      </c>
      <c r="AR645" s="70">
        <f>IFERROR(VLOOKUP(A645,Climatologia_PP!A:U,9+Precipitacion!$E$2,FALSE),"")</f>
        <v>64.953571428571422</v>
      </c>
      <c r="AS645" s="70">
        <f t="shared" ref="AS645:AS708" si="63">IFERROR((AQ645/AR645)*100,"")</f>
        <v>0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0</v>
      </c>
      <c r="AU645" s="70">
        <f t="shared" ref="AU645:AU708" si="65">IF(AP645&gt;0,MAX(K645:AO645),"")</f>
        <v>0</v>
      </c>
      <c r="AV645" s="70">
        <f>IFERROR(VLOOKUP(A645,Maximos!A:AQ,8+(Precipitacion!$E$2-1)*3,FALSE),"")</f>
        <v>77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32326</v>
      </c>
      <c r="AX645" s="72">
        <f t="shared" ref="AX645:AX708" si="66">IFERROR(AU645-AV645,"NA")</f>
        <v>-77</v>
      </c>
    </row>
    <row r="646" spans="1:50" ht="15" customHeight="1" x14ac:dyDescent="0.25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0</v>
      </c>
      <c r="L646" s="72">
        <v>0</v>
      </c>
      <c r="M646" s="72">
        <v>0</v>
      </c>
      <c r="N646" s="72">
        <v>0.3</v>
      </c>
      <c r="O646" s="72">
        <v>0</v>
      </c>
      <c r="P646" s="72">
        <v>0</v>
      </c>
      <c r="Q646" s="72">
        <v>0</v>
      </c>
      <c r="R646" s="72">
        <v>0</v>
      </c>
      <c r="S646" s="72">
        <v>0</v>
      </c>
      <c r="T646" s="72">
        <v>0</v>
      </c>
      <c r="U646" s="72">
        <v>2.6</v>
      </c>
      <c r="V646" s="72">
        <v>0</v>
      </c>
      <c r="W646" s="72">
        <v>0</v>
      </c>
      <c r="X646" s="72">
        <v>0</v>
      </c>
      <c r="Y646" s="72">
        <v>0</v>
      </c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86"/>
      <c r="AP646" s="70">
        <f t="shared" si="61"/>
        <v>15</v>
      </c>
      <c r="AQ646" s="70">
        <f t="shared" si="62"/>
        <v>2.9</v>
      </c>
      <c r="AR646" s="70">
        <f>IFERROR(VLOOKUP(A646,Climatologia_PP!A:U,9+Precipitacion!$E$2,FALSE),"")</f>
        <v>89.85</v>
      </c>
      <c r="AS646" s="70">
        <f t="shared" si="63"/>
        <v>3.2276015581524762</v>
      </c>
      <c r="AT646" s="70">
        <f t="shared" si="64"/>
        <v>6.6703765535151174</v>
      </c>
      <c r="AU646" s="70">
        <f t="shared" si="65"/>
        <v>2.6</v>
      </c>
      <c r="AV646" s="70">
        <f>IFERROR(VLOOKUP(A646,Maximos!A:AQ,8+(Precipitacion!$E$2-1)*3,FALSE),"")</f>
        <v>118.5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646" s="72">
        <f t="shared" si="66"/>
        <v>-115.9</v>
      </c>
    </row>
    <row r="647" spans="1:50" ht="15" customHeight="1" x14ac:dyDescent="0.25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0</v>
      </c>
      <c r="L647" s="72">
        <v>0</v>
      </c>
      <c r="M647" s="72">
        <v>0</v>
      </c>
      <c r="N647" s="72">
        <v>0</v>
      </c>
      <c r="O647" s="72">
        <v>0</v>
      </c>
      <c r="P647" s="72">
        <v>0</v>
      </c>
      <c r="Q647" s="72">
        <v>0</v>
      </c>
      <c r="R647" s="72">
        <v>0</v>
      </c>
      <c r="S647" s="72">
        <v>0</v>
      </c>
      <c r="T647" s="72">
        <v>0</v>
      </c>
      <c r="U647" s="72">
        <v>0</v>
      </c>
      <c r="V647" s="72">
        <v>0</v>
      </c>
      <c r="W647" s="72">
        <v>0</v>
      </c>
      <c r="X647" s="72">
        <v>0</v>
      </c>
      <c r="Y647" s="72">
        <v>0</v>
      </c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86"/>
      <c r="AP647" s="70">
        <f t="shared" si="61"/>
        <v>15</v>
      </c>
      <c r="AQ647" s="70">
        <f t="shared" si="62"/>
        <v>0</v>
      </c>
      <c r="AR647" s="70">
        <f>IFERROR(VLOOKUP(A647,Climatologia_PP!A:U,9+Precipitacion!$E$2,FALSE),"")</f>
        <v>125.6428571428572</v>
      </c>
      <c r="AS647" s="70">
        <f t="shared" si="63"/>
        <v>0</v>
      </c>
      <c r="AT647" s="70">
        <f t="shared" si="64"/>
        <v>0</v>
      </c>
      <c r="AU647" s="70">
        <f t="shared" si="65"/>
        <v>0</v>
      </c>
      <c r="AV647" s="70">
        <f>IFERROR(VLOOKUP(A647,Maximos!A:AQ,8+(Precipitacion!$E$2-1)*3,FALSE),"")</f>
        <v>134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47" s="72">
        <f t="shared" si="66"/>
        <v>-134</v>
      </c>
    </row>
    <row r="648" spans="1:50" ht="15" customHeight="1" x14ac:dyDescent="0.25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0</v>
      </c>
      <c r="L648" s="72">
        <v>3.5</v>
      </c>
      <c r="M648" s="72">
        <v>2.6</v>
      </c>
      <c r="N648" s="72">
        <v>8.1</v>
      </c>
      <c r="O648" s="72">
        <v>2.7</v>
      </c>
      <c r="P648" s="72">
        <v>0</v>
      </c>
      <c r="Q648" s="72">
        <v>0</v>
      </c>
      <c r="R648" s="72">
        <v>2.5</v>
      </c>
      <c r="S648" s="72">
        <v>8</v>
      </c>
      <c r="T648" s="72">
        <v>0</v>
      </c>
      <c r="U648" s="72">
        <v>1.1000000000000001</v>
      </c>
      <c r="V648" s="72">
        <v>2.2000000000000002</v>
      </c>
      <c r="W648" s="72">
        <v>0</v>
      </c>
      <c r="X648" s="72">
        <v>0</v>
      </c>
      <c r="Y648" s="72">
        <v>0</v>
      </c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86"/>
      <c r="AP648" s="70">
        <f t="shared" si="61"/>
        <v>15</v>
      </c>
      <c r="AQ648" s="70">
        <f t="shared" si="62"/>
        <v>30.7</v>
      </c>
      <c r="AR648" s="70">
        <f>IFERROR(VLOOKUP(A648,Climatologia_PP!A:U,9+Precipitacion!$E$2,FALSE),"")</f>
        <v>111.6103448275862</v>
      </c>
      <c r="AS648" s="70">
        <f t="shared" si="63"/>
        <v>27.506410850557668</v>
      </c>
      <c r="AT648" s="70">
        <f t="shared" si="64"/>
        <v>56.846582424485845</v>
      </c>
      <c r="AU648" s="70">
        <f t="shared" si="65"/>
        <v>8.1</v>
      </c>
      <c r="AV648" s="70">
        <f>IFERROR(VLOOKUP(A648,Maximos!A:AQ,8+(Precipitacion!$E$2-1)*3,FALSE),"")</f>
        <v>66.2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48" s="72">
        <f t="shared" si="66"/>
        <v>-58.1</v>
      </c>
    </row>
    <row r="649" spans="1:50" ht="15" customHeight="1" x14ac:dyDescent="0.25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>
        <v>0</v>
      </c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86"/>
      <c r="AP649" s="70">
        <f t="shared" si="61"/>
        <v>1</v>
      </c>
      <c r="AQ649" s="70">
        <f t="shared" si="62"/>
        <v>0</v>
      </c>
      <c r="AR649" s="70">
        <f>IFERROR(VLOOKUP(A649,Climatologia_PP!A:U,9+Precipitacion!$E$2,FALSE),"")</f>
        <v>65.053571428571416</v>
      </c>
      <c r="AS649" s="70">
        <f t="shared" si="63"/>
        <v>0</v>
      </c>
      <c r="AT649" s="70">
        <f t="shared" si="64"/>
        <v>93.011987327188947</v>
      </c>
      <c r="AU649" s="70">
        <f t="shared" si="65"/>
        <v>0</v>
      </c>
      <c r="AV649" s="70">
        <f>IFERROR(VLOOKUP(A649,Maximos!A:AQ,8+(Precipitacion!$E$2-1)*3,FALSE),"")</f>
        <v>98.5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649" s="72">
        <f t="shared" si="66"/>
        <v>-98.5</v>
      </c>
    </row>
    <row r="650" spans="1:50" ht="15" customHeight="1" x14ac:dyDescent="0.25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>
        <v>0</v>
      </c>
      <c r="L650" s="72">
        <v>0</v>
      </c>
      <c r="M650" s="72">
        <v>0</v>
      </c>
      <c r="N650" s="72">
        <v>0</v>
      </c>
      <c r="O650" s="72">
        <v>1</v>
      </c>
      <c r="P650" s="72">
        <v>0</v>
      </c>
      <c r="Q650" s="72">
        <v>0</v>
      </c>
      <c r="R650" s="72">
        <v>0</v>
      </c>
      <c r="S650" s="72">
        <v>0.5</v>
      </c>
      <c r="T650" s="72">
        <v>0</v>
      </c>
      <c r="U650" s="72">
        <v>0</v>
      </c>
      <c r="V650" s="72">
        <v>0</v>
      </c>
      <c r="W650" s="72">
        <v>0</v>
      </c>
      <c r="X650" s="72">
        <v>0</v>
      </c>
      <c r="Y650" s="72">
        <v>0</v>
      </c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86"/>
      <c r="AP650" s="70">
        <f t="shared" si="61"/>
        <v>15</v>
      </c>
      <c r="AQ650" s="70">
        <f t="shared" si="62"/>
        <v>1.5</v>
      </c>
      <c r="AR650" s="70">
        <f>IFERROR(VLOOKUP(A650,Climatologia_PP!A:U,9+Precipitacion!$E$2,FALSE),"")</f>
        <v>159.94285714285721</v>
      </c>
      <c r="AS650" s="70">
        <f t="shared" si="63"/>
        <v>0.93783494105037479</v>
      </c>
      <c r="AT650" s="70">
        <f t="shared" si="64"/>
        <v>1.9381922115041077</v>
      </c>
      <c r="AU650" s="70">
        <f t="shared" si="65"/>
        <v>1</v>
      </c>
      <c r="AV650" s="70">
        <f>IFERROR(VLOOKUP(A650,Maximos!A:AQ,8+(Precipitacion!$E$2-1)*3,FALSE),"")</f>
        <v>105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650" s="72">
        <f t="shared" si="66"/>
        <v>-104</v>
      </c>
    </row>
    <row r="651" spans="1:50" ht="15" customHeight="1" x14ac:dyDescent="0.25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>
        <v>1</v>
      </c>
      <c r="O651" s="72">
        <v>0</v>
      </c>
      <c r="P651" s="72">
        <v>0</v>
      </c>
      <c r="Q651" s="72">
        <v>0</v>
      </c>
      <c r="R651" s="72">
        <v>0</v>
      </c>
      <c r="S651" s="72">
        <v>0</v>
      </c>
      <c r="T651" s="72">
        <v>0</v>
      </c>
      <c r="U651" s="72">
        <v>7.6</v>
      </c>
      <c r="V651" s="72">
        <v>0</v>
      </c>
      <c r="W651" s="72">
        <v>0</v>
      </c>
      <c r="X651" s="72">
        <v>0</v>
      </c>
      <c r="Y651" s="72">
        <v>0</v>
      </c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86"/>
      <c r="AP651" s="70">
        <f t="shared" si="61"/>
        <v>15</v>
      </c>
      <c r="AQ651" s="70">
        <f t="shared" si="62"/>
        <v>8.6</v>
      </c>
      <c r="AR651" s="70">
        <f>IFERROR(VLOOKUP(A651,Climatologia_PP!A:U,9+Precipitacion!$E$2,FALSE),"")</f>
        <v>268.53571428571428</v>
      </c>
      <c r="AS651" s="70">
        <f t="shared" si="63"/>
        <v>3.2025535310546616</v>
      </c>
      <c r="AT651" s="70">
        <f t="shared" si="64"/>
        <v>6.6186106308463</v>
      </c>
      <c r="AU651" s="70">
        <f t="shared" si="65"/>
        <v>7.6</v>
      </c>
      <c r="AV651" s="70">
        <f>IFERROR(VLOOKUP(A651,Maximos!A:AQ,8+(Precipitacion!$E$2-1)*3,FALSE),"")</f>
        <v>180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35994</v>
      </c>
      <c r="AX651" s="72">
        <f t="shared" si="66"/>
        <v>-172.4</v>
      </c>
    </row>
    <row r="652" spans="1:50" ht="15" customHeight="1" x14ac:dyDescent="0.25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0</v>
      </c>
      <c r="L652" s="72">
        <v>0</v>
      </c>
      <c r="M652" s="72">
        <v>0</v>
      </c>
      <c r="N652" s="72">
        <v>0</v>
      </c>
      <c r="O652" s="72">
        <v>0</v>
      </c>
      <c r="P652" s="72">
        <v>0</v>
      </c>
      <c r="Q652" s="72">
        <v>0</v>
      </c>
      <c r="R652" s="72">
        <v>0</v>
      </c>
      <c r="S652" s="72">
        <v>0</v>
      </c>
      <c r="T652" s="72">
        <v>0</v>
      </c>
      <c r="U652" s="72">
        <v>0</v>
      </c>
      <c r="V652" s="72">
        <v>7</v>
      </c>
      <c r="W652" s="72">
        <v>0</v>
      </c>
      <c r="X652" s="72">
        <v>0</v>
      </c>
      <c r="Y652" s="72">
        <v>0</v>
      </c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86"/>
      <c r="AP652" s="70">
        <f t="shared" si="61"/>
        <v>15</v>
      </c>
      <c r="AQ652" s="70">
        <f t="shared" si="62"/>
        <v>7</v>
      </c>
      <c r="AR652" s="70">
        <f>IFERROR(VLOOKUP(A652,Climatologia_PP!A:U,9+Precipitacion!$E$2,FALSE),"")</f>
        <v>120.18214285714279</v>
      </c>
      <c r="AS652" s="70">
        <f t="shared" si="63"/>
        <v>5.8244925856586764</v>
      </c>
      <c r="AT652" s="70">
        <f t="shared" si="64"/>
        <v>12.03728467702793</v>
      </c>
      <c r="AU652" s="70">
        <f t="shared" si="65"/>
        <v>7</v>
      </c>
      <c r="AV652" s="70">
        <f>IFERROR(VLOOKUP(A652,Maximos!A:AQ,8+(Precipitacion!$E$2-1)*3,FALSE),"")</f>
        <v>97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42565</v>
      </c>
      <c r="AX652" s="72">
        <f t="shared" si="66"/>
        <v>-90</v>
      </c>
    </row>
    <row r="653" spans="1:50" ht="15" customHeight="1" x14ac:dyDescent="0.25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0</v>
      </c>
      <c r="M653" s="72">
        <v>0</v>
      </c>
      <c r="N653" s="72">
        <v>0</v>
      </c>
      <c r="O653" s="72">
        <v>0</v>
      </c>
      <c r="P653" s="72">
        <v>0</v>
      </c>
      <c r="Q653" s="72">
        <v>0</v>
      </c>
      <c r="R653" s="72">
        <v>0</v>
      </c>
      <c r="S653" s="72">
        <v>0</v>
      </c>
      <c r="T653" s="72">
        <v>0</v>
      </c>
      <c r="U653" s="72">
        <v>0</v>
      </c>
      <c r="V653" s="72">
        <v>0</v>
      </c>
      <c r="W653" s="72">
        <v>0</v>
      </c>
      <c r="X653" s="72">
        <v>0</v>
      </c>
      <c r="Y653" s="72">
        <v>0</v>
      </c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86"/>
      <c r="AP653" s="70">
        <f t="shared" si="61"/>
        <v>15</v>
      </c>
      <c r="AQ653" s="70">
        <f t="shared" si="62"/>
        <v>0</v>
      </c>
      <c r="AR653" s="70">
        <f>IFERROR(VLOOKUP(A653,Climatologia_PP!A:U,9+Precipitacion!$E$2,FALSE),"")</f>
        <v>133.75862068965509</v>
      </c>
      <c r="AS653" s="70">
        <f t="shared" si="63"/>
        <v>0</v>
      </c>
      <c r="AT653" s="70">
        <f t="shared" si="64"/>
        <v>0</v>
      </c>
      <c r="AU653" s="70">
        <f t="shared" si="65"/>
        <v>0</v>
      </c>
      <c r="AV653" s="70">
        <f>IFERROR(VLOOKUP(A653,Maximos!A:AQ,8+(Precipitacion!$E$2-1)*3,FALSE),"")</f>
        <v>132.5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38547</v>
      </c>
      <c r="AX653" s="72">
        <f t="shared" si="66"/>
        <v>-132.5</v>
      </c>
    </row>
    <row r="654" spans="1:50" ht="15" customHeight="1" x14ac:dyDescent="0.25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>
        <v>0</v>
      </c>
      <c r="N654" s="72">
        <v>0</v>
      </c>
      <c r="O654" s="72">
        <v>0</v>
      </c>
      <c r="P654" s="72">
        <v>0</v>
      </c>
      <c r="Q654" s="72">
        <v>0</v>
      </c>
      <c r="R654" s="72">
        <v>0</v>
      </c>
      <c r="S654" s="72">
        <v>0</v>
      </c>
      <c r="T654" s="72">
        <v>0</v>
      </c>
      <c r="U654" s="72">
        <v>0</v>
      </c>
      <c r="V654" s="72">
        <v>0</v>
      </c>
      <c r="W654" s="72">
        <v>0</v>
      </c>
      <c r="X654" s="72">
        <v>0</v>
      </c>
      <c r="Y654" s="72">
        <v>0</v>
      </c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86"/>
      <c r="AP654" s="70">
        <f t="shared" si="61"/>
        <v>15</v>
      </c>
      <c r="AQ654" s="70">
        <f t="shared" si="62"/>
        <v>0</v>
      </c>
      <c r="AR654" s="70">
        <f>IFERROR(VLOOKUP(A654,Climatologia_PP!A:U,9+Precipitacion!$E$2,FALSE),"")</f>
        <v>49.585714285714289</v>
      </c>
      <c r="AS654" s="70">
        <f t="shared" si="63"/>
        <v>0</v>
      </c>
      <c r="AT654" s="70">
        <f t="shared" si="64"/>
        <v>20.103018433179713</v>
      </c>
      <c r="AU654" s="70">
        <f t="shared" si="65"/>
        <v>0</v>
      </c>
      <c r="AV654" s="70">
        <f>IFERROR(VLOOKUP(A654,Maximos!A:AQ,8+(Precipitacion!$E$2-1)*3,FALSE),"")</f>
        <v>74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54" s="72">
        <f t="shared" si="66"/>
        <v>-74</v>
      </c>
    </row>
    <row r="655" spans="1:50" ht="15" customHeight="1" x14ac:dyDescent="0.25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0</v>
      </c>
      <c r="O655" s="72">
        <v>1.2</v>
      </c>
      <c r="P655" s="72">
        <v>0</v>
      </c>
      <c r="Q655" s="72">
        <v>0</v>
      </c>
      <c r="R655" s="72">
        <v>0</v>
      </c>
      <c r="S655" s="72">
        <v>0</v>
      </c>
      <c r="T655" s="72">
        <v>0</v>
      </c>
      <c r="U655" s="72">
        <v>0</v>
      </c>
      <c r="V655" s="72">
        <v>0</v>
      </c>
      <c r="W655" s="72">
        <v>0</v>
      </c>
      <c r="X655" s="72">
        <v>0</v>
      </c>
      <c r="Y655" s="72">
        <v>0</v>
      </c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86"/>
      <c r="AP655" s="70">
        <f t="shared" si="61"/>
        <v>15</v>
      </c>
      <c r="AQ655" s="70">
        <f t="shared" si="62"/>
        <v>1.2</v>
      </c>
      <c r="AR655" s="70">
        <f>IFERROR(VLOOKUP(A655,Climatologia_PP!A:U,9+Precipitacion!$E$2,FALSE),"")</f>
        <v>41.911538461538463</v>
      </c>
      <c r="AS655" s="70">
        <f t="shared" si="63"/>
        <v>2.8631733504634305</v>
      </c>
      <c r="AT655" s="70">
        <f t="shared" si="64"/>
        <v>33.668343672456587</v>
      </c>
      <c r="AU655" s="70">
        <f t="shared" si="65"/>
        <v>1.2</v>
      </c>
      <c r="AV655" s="70">
        <f>IFERROR(VLOOKUP(A655,Maximos!A:AQ,8+(Precipitacion!$E$2-1)*3,FALSE),"")</f>
        <v>69.7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55" s="72">
        <f t="shared" si="66"/>
        <v>-68.5</v>
      </c>
    </row>
    <row r="656" spans="1:50" ht="15" customHeight="1" x14ac:dyDescent="0.25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0</v>
      </c>
      <c r="L656" s="72">
        <v>0</v>
      </c>
      <c r="M656" s="72">
        <v>0</v>
      </c>
      <c r="N656" s="72">
        <v>0</v>
      </c>
      <c r="O656" s="72">
        <v>0</v>
      </c>
      <c r="P656" s="72">
        <v>0</v>
      </c>
      <c r="Q656" s="72">
        <v>0</v>
      </c>
      <c r="R656" s="72">
        <v>0</v>
      </c>
      <c r="S656" s="72">
        <v>0</v>
      </c>
      <c r="T656" s="72">
        <v>0</v>
      </c>
      <c r="U656" s="72">
        <v>1</v>
      </c>
      <c r="V656" s="72">
        <v>0</v>
      </c>
      <c r="W656" s="72">
        <v>0</v>
      </c>
      <c r="X656" s="72">
        <v>0</v>
      </c>
      <c r="Y656" s="72">
        <v>0</v>
      </c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86"/>
      <c r="AP656" s="70">
        <f t="shared" si="61"/>
        <v>15</v>
      </c>
      <c r="AQ656" s="70">
        <f t="shared" si="62"/>
        <v>1</v>
      </c>
      <c r="AR656" s="70">
        <f>IFERROR(VLOOKUP(A656,Climatologia_PP!A:U,9+Precipitacion!$E$2,FALSE),"")</f>
        <v>71.693103448275863</v>
      </c>
      <c r="AS656" s="70">
        <f t="shared" si="63"/>
        <v>1.3948343033043142</v>
      </c>
      <c r="AT656" s="70">
        <f t="shared" si="64"/>
        <v>2.8826575601622499</v>
      </c>
      <c r="AU656" s="70">
        <f t="shared" si="65"/>
        <v>1</v>
      </c>
      <c r="AV656" s="70">
        <f>IFERROR(VLOOKUP(A656,Maximos!A:AQ,8+(Precipitacion!$E$2-1)*3,FALSE),"")</f>
        <v>101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44766</v>
      </c>
      <c r="AX656" s="72">
        <f t="shared" si="66"/>
        <v>-100</v>
      </c>
    </row>
    <row r="657" spans="1:50" ht="15" customHeight="1" x14ac:dyDescent="0.25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>
        <v>0</v>
      </c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86"/>
      <c r="AP657" s="70">
        <f t="shared" si="61"/>
        <v>1</v>
      </c>
      <c r="AQ657" s="70">
        <f t="shared" si="62"/>
        <v>0</v>
      </c>
      <c r="AR657" s="70">
        <f>IFERROR(VLOOKUP(A657,Climatologia_PP!A:U,9+Precipitacion!$E$2,FALSE),"")</f>
        <v>78.441379310344814</v>
      </c>
      <c r="AS657" s="70">
        <f t="shared" si="63"/>
        <v>0</v>
      </c>
      <c r="AT657" s="70">
        <f t="shared" si="64"/>
        <v>91.573877641824254</v>
      </c>
      <c r="AU657" s="70">
        <f t="shared" si="65"/>
        <v>0</v>
      </c>
      <c r="AV657" s="70">
        <f>IFERROR(VLOOKUP(A657,Maximos!A:AQ,8+(Precipitacion!$E$2-1)*3,FALSE),"")</f>
        <v>110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42556</v>
      </c>
      <c r="AX657" s="72">
        <f t="shared" si="66"/>
        <v>-110</v>
      </c>
    </row>
    <row r="658" spans="1:50" ht="15" customHeight="1" x14ac:dyDescent="0.25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>
        <v>0</v>
      </c>
      <c r="N658" s="72">
        <v>0.1</v>
      </c>
      <c r="O658" s="72">
        <v>0</v>
      </c>
      <c r="P658" s="72">
        <v>0</v>
      </c>
      <c r="Q658" s="72">
        <v>0</v>
      </c>
      <c r="R658" s="72">
        <v>0</v>
      </c>
      <c r="S658" s="72">
        <v>0</v>
      </c>
      <c r="T658" s="72">
        <v>0</v>
      </c>
      <c r="U658" s="72"/>
      <c r="V658" s="72"/>
      <c r="W658" s="72"/>
      <c r="X658" s="72">
        <v>0</v>
      </c>
      <c r="Y658" s="72">
        <v>0</v>
      </c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86"/>
      <c r="AP658" s="70">
        <f t="shared" si="61"/>
        <v>12</v>
      </c>
      <c r="AQ658" s="70">
        <f t="shared" si="62"/>
        <v>0.1</v>
      </c>
      <c r="AR658" s="70">
        <f>IFERROR(VLOOKUP(A658,Climatologia_PP!A:U,9+Precipitacion!$E$2,FALSE),"")</f>
        <v>56.003448275862063</v>
      </c>
      <c r="AS658" s="70">
        <f t="shared" si="63"/>
        <v>0.17856043347084541</v>
      </c>
      <c r="AT658" s="70">
        <f t="shared" si="64"/>
        <v>27.909748609566194</v>
      </c>
      <c r="AU658" s="70">
        <f t="shared" si="65"/>
        <v>0.1</v>
      </c>
      <c r="AV658" s="70">
        <f>IFERROR(VLOOKUP(A658,Maximos!A:AQ,8+(Precipitacion!$E$2-1)*3,FALSE),"")</f>
        <v>95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658" s="72">
        <f t="shared" si="66"/>
        <v>-94.9</v>
      </c>
    </row>
    <row r="659" spans="1:50" ht="15" customHeight="1" x14ac:dyDescent="0.25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0</v>
      </c>
      <c r="L659" s="72">
        <v>4</v>
      </c>
      <c r="M659" s="72">
        <v>9</v>
      </c>
      <c r="N659" s="72">
        <v>7</v>
      </c>
      <c r="O659" s="72">
        <v>0</v>
      </c>
      <c r="P659" s="72">
        <v>0</v>
      </c>
      <c r="Q659" s="72">
        <v>0</v>
      </c>
      <c r="R659" s="72">
        <v>0</v>
      </c>
      <c r="S659" s="72">
        <v>0</v>
      </c>
      <c r="T659" s="72">
        <v>0</v>
      </c>
      <c r="U659" s="72">
        <v>0</v>
      </c>
      <c r="V659" s="72">
        <v>0</v>
      </c>
      <c r="W659" s="72">
        <v>0</v>
      </c>
      <c r="X659" s="72">
        <v>0</v>
      </c>
      <c r="Y659" s="72">
        <v>0</v>
      </c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86"/>
      <c r="AP659" s="70">
        <f t="shared" si="61"/>
        <v>15</v>
      </c>
      <c r="AQ659" s="70">
        <f t="shared" si="62"/>
        <v>20</v>
      </c>
      <c r="AR659" s="70">
        <f>IFERROR(VLOOKUP(A659,Climatologia_PP!A:U,9+Precipitacion!$E$2,FALSE),"")</f>
        <v>72.285714285714292</v>
      </c>
      <c r="AS659" s="70">
        <f t="shared" si="63"/>
        <v>27.667984189723317</v>
      </c>
      <c r="AT659" s="70">
        <f t="shared" si="64"/>
        <v>57.180500658761517</v>
      </c>
      <c r="AU659" s="70">
        <f t="shared" si="65"/>
        <v>9</v>
      </c>
      <c r="AV659" s="70">
        <f>IFERROR(VLOOKUP(A659,Maximos!A:AQ,8+(Precipitacion!$E$2-1)*3,FALSE),"")</f>
        <v>102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659" s="72">
        <f t="shared" si="66"/>
        <v>-93</v>
      </c>
    </row>
    <row r="660" spans="1:50" ht="15" customHeight="1" x14ac:dyDescent="0.25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0</v>
      </c>
      <c r="L660" s="72">
        <v>7</v>
      </c>
      <c r="M660" s="72"/>
      <c r="N660" s="72">
        <v>0</v>
      </c>
      <c r="O660" s="72">
        <v>0</v>
      </c>
      <c r="P660" s="72">
        <v>0</v>
      </c>
      <c r="Q660" s="72">
        <v>0</v>
      </c>
      <c r="R660" s="72">
        <v>0</v>
      </c>
      <c r="S660" s="72">
        <v>0</v>
      </c>
      <c r="T660" s="72">
        <v>0</v>
      </c>
      <c r="U660" s="72">
        <v>0</v>
      </c>
      <c r="V660" s="72">
        <v>0</v>
      </c>
      <c r="W660" s="72">
        <v>0</v>
      </c>
      <c r="X660" s="72">
        <v>0</v>
      </c>
      <c r="Y660" s="72">
        <v>0</v>
      </c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86"/>
      <c r="AP660" s="70">
        <f t="shared" si="61"/>
        <v>14</v>
      </c>
      <c r="AQ660" s="70">
        <f t="shared" si="62"/>
        <v>7</v>
      </c>
      <c r="AR660" s="70">
        <f>IFERROR(VLOOKUP(A660,Climatologia_PP!A:U,9+Precipitacion!$E$2,FALSE),"")</f>
        <v>49.533333333333331</v>
      </c>
      <c r="AS660" s="70">
        <f t="shared" si="63"/>
        <v>14.131897711978466</v>
      </c>
      <c r="AT660" s="70">
        <f t="shared" si="64"/>
        <v>32.508258064516127</v>
      </c>
      <c r="AU660" s="70">
        <f t="shared" si="65"/>
        <v>7</v>
      </c>
      <c r="AV660" s="70">
        <f>IFERROR(VLOOKUP(A660,Maximos!A:AQ,8+(Precipitacion!$E$2-1)*3,FALSE),"")</f>
        <v>70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660" s="72">
        <f t="shared" si="66"/>
        <v>-63</v>
      </c>
    </row>
    <row r="661" spans="1:50" ht="15" customHeight="1" x14ac:dyDescent="0.25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0</v>
      </c>
      <c r="M661" s="72">
        <v>0</v>
      </c>
      <c r="N661" s="72">
        <v>0</v>
      </c>
      <c r="O661" s="72">
        <v>0</v>
      </c>
      <c r="P661" s="72">
        <v>0</v>
      </c>
      <c r="Q661" s="72">
        <v>0</v>
      </c>
      <c r="R661" s="72">
        <v>0</v>
      </c>
      <c r="S661" s="72">
        <v>0</v>
      </c>
      <c r="T661" s="72">
        <v>0</v>
      </c>
      <c r="U661" s="72">
        <v>0</v>
      </c>
      <c r="V661" s="72">
        <v>0</v>
      </c>
      <c r="W661" s="72">
        <v>0</v>
      </c>
      <c r="X661" s="72">
        <v>0</v>
      </c>
      <c r="Y661" s="72">
        <v>0</v>
      </c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86"/>
      <c r="AP661" s="70">
        <f t="shared" si="61"/>
        <v>15</v>
      </c>
      <c r="AQ661" s="70">
        <f t="shared" si="62"/>
        <v>0</v>
      </c>
      <c r="AR661" s="70">
        <f>IFERROR(VLOOKUP(A661,Climatologia_PP!A:U,9+Precipitacion!$E$2,FALSE),"")</f>
        <v>52.537037037037038</v>
      </c>
      <c r="AS661" s="70">
        <f t="shared" si="63"/>
        <v>0</v>
      </c>
      <c r="AT661" s="70">
        <f t="shared" si="64"/>
        <v>15.347580645161273</v>
      </c>
      <c r="AU661" s="70">
        <f t="shared" si="65"/>
        <v>0</v>
      </c>
      <c r="AV661" s="70">
        <f>IFERROR(VLOOKUP(A661,Maximos!A:AQ,8+(Precipitacion!$E$2-1)*3,FALSE),"")</f>
        <v>53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61" s="72">
        <f t="shared" si="66"/>
        <v>-53</v>
      </c>
    </row>
    <row r="662" spans="1:50" ht="15" customHeight="1" x14ac:dyDescent="0.25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>
        <v>0</v>
      </c>
      <c r="T662" s="72">
        <v>0</v>
      </c>
      <c r="U662" s="72">
        <v>0</v>
      </c>
      <c r="V662" s="72">
        <v>0</v>
      </c>
      <c r="W662" s="72">
        <v>0</v>
      </c>
      <c r="X662" s="72">
        <v>0</v>
      </c>
      <c r="Y662" s="72">
        <v>0</v>
      </c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86"/>
      <c r="AP662" s="70">
        <f t="shared" si="61"/>
        <v>15</v>
      </c>
      <c r="AQ662" s="70">
        <f t="shared" si="62"/>
        <v>0</v>
      </c>
      <c r="AR662" s="70">
        <f>IFERROR(VLOOKUP(A662,Climatologia_PP!A:U,9+Precipitacion!$E$2,FALSE),"")</f>
        <v>47.213333333333331</v>
      </c>
      <c r="AS662" s="70">
        <f t="shared" si="63"/>
        <v>0</v>
      </c>
      <c r="AT662" s="70">
        <f t="shared" si="64"/>
        <v>23.925612903225826</v>
      </c>
      <c r="AU662" s="70">
        <f t="shared" si="65"/>
        <v>0</v>
      </c>
      <c r="AV662" s="70">
        <f>IFERROR(VLOOKUP(A662,Maximos!A:AQ,8+(Precipitacion!$E$2-1)*3,FALSE),"")</f>
        <v>141.69999999999999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62" s="72">
        <f t="shared" si="66"/>
        <v>-141.69999999999999</v>
      </c>
    </row>
    <row r="663" spans="1:50" ht="15" customHeight="1" x14ac:dyDescent="0.25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0</v>
      </c>
      <c r="L663" s="72">
        <v>0</v>
      </c>
      <c r="M663" s="72">
        <v>0</v>
      </c>
      <c r="N663" s="72">
        <v>4</v>
      </c>
      <c r="O663" s="72">
        <v>0</v>
      </c>
      <c r="P663" s="72">
        <v>0</v>
      </c>
      <c r="Q663" s="72">
        <v>0</v>
      </c>
      <c r="R663" s="72">
        <v>0</v>
      </c>
      <c r="S663" s="72">
        <v>2</v>
      </c>
      <c r="T663" s="72">
        <v>0</v>
      </c>
      <c r="U663" s="72">
        <v>0</v>
      </c>
      <c r="V663" s="72">
        <v>2</v>
      </c>
      <c r="W663" s="72">
        <v>0</v>
      </c>
      <c r="X663" s="72">
        <v>0</v>
      </c>
      <c r="Y663" s="72">
        <v>0</v>
      </c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86"/>
      <c r="AP663" s="70">
        <f t="shared" si="61"/>
        <v>15</v>
      </c>
      <c r="AQ663" s="70">
        <f t="shared" si="62"/>
        <v>8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4</v>
      </c>
      <c r="AV663" s="70">
        <f>IFERROR(VLOOKUP(A663,Maximos!A:AQ,8+(Precipitacion!$E$2-1)*3,FALSE),"")</f>
        <v>56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63" s="72">
        <f t="shared" si="66"/>
        <v>-52</v>
      </c>
    </row>
    <row r="664" spans="1:50" ht="15" customHeight="1" x14ac:dyDescent="0.25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>
        <v>0</v>
      </c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86"/>
      <c r="AP664" s="70">
        <f t="shared" si="61"/>
        <v>1</v>
      </c>
      <c r="AQ664" s="70">
        <f t="shared" si="62"/>
        <v>0</v>
      </c>
      <c r="AR664" s="70">
        <f>IFERROR(VLOOKUP(A664,Climatologia_PP!A:U,9+Precipitacion!$E$2,FALSE),"")</f>
        <v>71.656666666666666</v>
      </c>
      <c r="AS664" s="70">
        <f t="shared" si="63"/>
        <v>0</v>
      </c>
      <c r="AT664" s="70">
        <f t="shared" si="64"/>
        <v>92.302687096774193</v>
      </c>
      <c r="AU664" s="70">
        <f t="shared" si="65"/>
        <v>0</v>
      </c>
      <c r="AV664" s="70">
        <f>IFERROR(VLOOKUP(A664,Maximos!A:AQ,8+(Precipitacion!$E$2-1)*3,FALSE),"")</f>
        <v>97.5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64" s="72">
        <f t="shared" si="66"/>
        <v>-97.5</v>
      </c>
    </row>
    <row r="665" spans="1:50" ht="15" customHeight="1" x14ac:dyDescent="0.25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0</v>
      </c>
      <c r="L665" s="72">
        <v>0</v>
      </c>
      <c r="M665" s="72">
        <v>0</v>
      </c>
      <c r="N665" s="72">
        <v>0</v>
      </c>
      <c r="O665" s="72">
        <v>0</v>
      </c>
      <c r="P665" s="72">
        <v>0</v>
      </c>
      <c r="Q665" s="72">
        <v>0</v>
      </c>
      <c r="R665" s="72">
        <v>0</v>
      </c>
      <c r="S665" s="72">
        <v>1.1000000000000001</v>
      </c>
      <c r="T665" s="72">
        <v>0</v>
      </c>
      <c r="U665" s="72">
        <v>0.8</v>
      </c>
      <c r="V665" s="72">
        <v>1.9</v>
      </c>
      <c r="W665" s="72">
        <v>0</v>
      </c>
      <c r="X665" s="72">
        <v>0</v>
      </c>
      <c r="Y665" s="72">
        <v>0</v>
      </c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86"/>
      <c r="AP665" s="70">
        <f t="shared" si="61"/>
        <v>15</v>
      </c>
      <c r="AQ665" s="70">
        <f t="shared" si="62"/>
        <v>3.8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1.9</v>
      </c>
      <c r="AV665" s="70">
        <f>IFERROR(VLOOKUP(A665,Maximos!A:AQ,8+(Precipitacion!$E$2-1)*3,FALSE),"")</f>
        <v>67.2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665" s="72">
        <f t="shared" si="66"/>
        <v>-65.3</v>
      </c>
    </row>
    <row r="666" spans="1:50" ht="15" customHeight="1" x14ac:dyDescent="0.25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0</v>
      </c>
      <c r="L666" s="72">
        <v>0</v>
      </c>
      <c r="M666" s="72">
        <v>0</v>
      </c>
      <c r="N666" s="72">
        <v>0</v>
      </c>
      <c r="O666" s="72">
        <v>0</v>
      </c>
      <c r="P666" s="72">
        <v>0</v>
      </c>
      <c r="Q666" s="72">
        <v>0</v>
      </c>
      <c r="R666" s="72">
        <v>0</v>
      </c>
      <c r="S666" s="72">
        <v>0</v>
      </c>
      <c r="T666" s="72">
        <v>0</v>
      </c>
      <c r="U666" s="72">
        <v>0</v>
      </c>
      <c r="V666" s="72">
        <v>0</v>
      </c>
      <c r="W666" s="72">
        <v>0</v>
      </c>
      <c r="X666" s="72">
        <v>0</v>
      </c>
      <c r="Y666" s="72">
        <v>0</v>
      </c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86"/>
      <c r="AP666" s="70">
        <f t="shared" si="61"/>
        <v>15</v>
      </c>
      <c r="AQ666" s="70">
        <f t="shared" si="62"/>
        <v>0</v>
      </c>
      <c r="AR666" s="70">
        <f>IFERROR(VLOOKUP(A666,Climatologia_PP!A:U,9+Precipitacion!$E$2,FALSE),"")</f>
        <v>70.953846153846158</v>
      </c>
      <c r="AS666" s="70">
        <f t="shared" si="63"/>
        <v>0</v>
      </c>
      <c r="AT666" s="70">
        <f t="shared" si="64"/>
        <v>0</v>
      </c>
      <c r="AU666" s="70">
        <f t="shared" si="65"/>
        <v>0</v>
      </c>
      <c r="AV666" s="70">
        <f>IFERROR(VLOOKUP(A666,Maximos!A:AQ,8+(Precipitacion!$E$2-1)*3,FALSE),"")</f>
        <v>70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40730</v>
      </c>
      <c r="AX666" s="72">
        <f t="shared" si="66"/>
        <v>-70</v>
      </c>
    </row>
    <row r="667" spans="1:50" ht="15" customHeight="1" x14ac:dyDescent="0.25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 t="s">
        <v>1008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0</v>
      </c>
      <c r="L667" s="72">
        <v>0</v>
      </c>
      <c r="M667" s="72">
        <v>0</v>
      </c>
      <c r="N667" s="72">
        <v>0</v>
      </c>
      <c r="O667" s="72">
        <v>0</v>
      </c>
      <c r="P667" s="72">
        <v>0</v>
      </c>
      <c r="Q667" s="72">
        <v>0</v>
      </c>
      <c r="R667" s="72">
        <v>0</v>
      </c>
      <c r="S667" s="72">
        <v>0</v>
      </c>
      <c r="T667" s="72">
        <v>0</v>
      </c>
      <c r="U667" s="72">
        <v>0</v>
      </c>
      <c r="V667" s="72">
        <v>0</v>
      </c>
      <c r="W667" s="72">
        <v>0</v>
      </c>
      <c r="X667" s="72">
        <v>0</v>
      </c>
      <c r="Y667" s="72">
        <v>0</v>
      </c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86"/>
      <c r="AP667" s="70">
        <f t="shared" si="61"/>
        <v>15</v>
      </c>
      <c r="AQ667" s="70">
        <f t="shared" si="62"/>
        <v>0</v>
      </c>
      <c r="AR667" s="70">
        <f>IFERROR(VLOOKUP(A667,Climatologia_PP!A:U,9+Precipitacion!$E$2,FALSE),"")</f>
        <v>79.271428571428572</v>
      </c>
      <c r="AS667" s="70">
        <f t="shared" si="63"/>
        <v>0</v>
      </c>
      <c r="AT667" s="70">
        <f t="shared" si="64"/>
        <v>0</v>
      </c>
      <c r="AU667" s="70">
        <f t="shared" si="65"/>
        <v>0</v>
      </c>
      <c r="AV667" s="70">
        <f>IFERROR(VLOOKUP(A667,Maximos!A:AQ,8+(Precipitacion!$E$2-1)*3,FALSE),"")</f>
        <v>87.2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667" s="72">
        <f t="shared" si="66"/>
        <v>-87.2</v>
      </c>
    </row>
    <row r="668" spans="1:50" ht="15" customHeight="1" x14ac:dyDescent="0.25">
      <c r="A668" s="68">
        <v>21255120</v>
      </c>
      <c r="B668" s="69" t="s">
        <v>1009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1009</v>
      </c>
      <c r="K668" s="72">
        <v>0</v>
      </c>
      <c r="L668" s="72">
        <v>0</v>
      </c>
      <c r="M668" s="72">
        <v>0</v>
      </c>
      <c r="N668" s="72">
        <v>0</v>
      </c>
      <c r="O668" s="72">
        <v>0</v>
      </c>
      <c r="P668" s="72">
        <v>0</v>
      </c>
      <c r="Q668" s="72">
        <v>0</v>
      </c>
      <c r="R668" s="72">
        <v>0</v>
      </c>
      <c r="S668" s="72">
        <v>0</v>
      </c>
      <c r="T668" s="72">
        <v>0</v>
      </c>
      <c r="U668" s="72">
        <v>0</v>
      </c>
      <c r="V668" s="72">
        <v>2</v>
      </c>
      <c r="W668" s="72">
        <v>0</v>
      </c>
      <c r="X668" s="72">
        <v>0</v>
      </c>
      <c r="Y668" s="72">
        <v>0</v>
      </c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86"/>
      <c r="AP668" s="70">
        <f t="shared" si="61"/>
        <v>15</v>
      </c>
      <c r="AQ668" s="70">
        <f t="shared" si="62"/>
        <v>2</v>
      </c>
      <c r="AR668" s="70">
        <f>IFERROR(VLOOKUP(A668,Climatologia_PP!A:U,9+Precipitacion!$E$2,FALSE),"")</f>
        <v>94.093103448275855</v>
      </c>
      <c r="AS668" s="70">
        <f t="shared" si="63"/>
        <v>2.1255542932531979</v>
      </c>
      <c r="AT668" s="70">
        <f t="shared" si="64"/>
        <v>4.3928122060566084</v>
      </c>
      <c r="AU668" s="70">
        <f t="shared" si="65"/>
        <v>2</v>
      </c>
      <c r="AV668" s="70">
        <f>IFERROR(VLOOKUP(A668,Maximos!A:AQ,8+(Precipitacion!$E$2-1)*3,FALSE),"")</f>
        <v>84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28686</v>
      </c>
      <c r="AX668" s="72">
        <f t="shared" si="66"/>
        <v>-82</v>
      </c>
    </row>
    <row r="669" spans="1:50" ht="15" customHeight="1" x14ac:dyDescent="0.25">
      <c r="A669" s="68">
        <v>21235010</v>
      </c>
      <c r="B669" s="69" t="s">
        <v>1010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1011</v>
      </c>
      <c r="K669" s="72"/>
      <c r="L669" s="72"/>
      <c r="M669" s="72"/>
      <c r="N669" s="72"/>
      <c r="O669" s="72"/>
      <c r="P669" s="72">
        <v>0</v>
      </c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86"/>
      <c r="AP669" s="70">
        <f t="shared" si="61"/>
        <v>1</v>
      </c>
      <c r="AQ669" s="70">
        <f t="shared" si="62"/>
        <v>0</v>
      </c>
      <c r="AR669" s="70">
        <f>IFERROR(VLOOKUP(A669,Climatologia_PP!A:U,9+Precipitacion!$E$2,FALSE),"")</f>
        <v>34.346428571428568</v>
      </c>
      <c r="AS669" s="70">
        <f t="shared" si="63"/>
        <v>0</v>
      </c>
      <c r="AT669" s="70">
        <f t="shared" si="64"/>
        <v>96.310528801843319</v>
      </c>
      <c r="AU669" s="70">
        <f t="shared" si="65"/>
        <v>0</v>
      </c>
      <c r="AV669" s="70">
        <f>IFERROR(VLOOKUP(A669,Maximos!A:AQ,8+(Precipitacion!$E$2-1)*3,FALSE),"")</f>
        <v>83.5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669" s="72">
        <f t="shared" si="66"/>
        <v>-83.5</v>
      </c>
    </row>
    <row r="670" spans="1:50" ht="15" customHeight="1" x14ac:dyDescent="0.25">
      <c r="A670" s="68">
        <v>22045010</v>
      </c>
      <c r="B670" s="69" t="s">
        <v>1012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0</v>
      </c>
      <c r="M670" s="72">
        <v>0</v>
      </c>
      <c r="N670" s="72">
        <v>0</v>
      </c>
      <c r="O670" s="72">
        <v>0</v>
      </c>
      <c r="P670" s="72">
        <v>0</v>
      </c>
      <c r="Q670" s="72">
        <v>0</v>
      </c>
      <c r="R670" s="72">
        <v>0</v>
      </c>
      <c r="S670" s="72">
        <v>0</v>
      </c>
      <c r="T670" s="72">
        <v>0</v>
      </c>
      <c r="U670" s="72">
        <v>0</v>
      </c>
      <c r="V670" s="72">
        <v>0</v>
      </c>
      <c r="W670" s="72">
        <v>0</v>
      </c>
      <c r="X670" s="72">
        <v>0</v>
      </c>
      <c r="Y670" s="72">
        <v>0</v>
      </c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86"/>
      <c r="AP670" s="70">
        <f t="shared" si="61"/>
        <v>15</v>
      </c>
      <c r="AQ670" s="70">
        <f t="shared" si="62"/>
        <v>0</v>
      </c>
      <c r="AR670" s="70">
        <f>IFERROR(VLOOKUP(A670,Climatologia_PP!A:U,9+Precipitacion!$E$2,FALSE),"")</f>
        <v>82.15517241379311</v>
      </c>
      <c r="AS670" s="70">
        <f t="shared" si="63"/>
        <v>0</v>
      </c>
      <c r="AT670" s="70">
        <f t="shared" si="64"/>
        <v>0</v>
      </c>
      <c r="AU670" s="70">
        <f t="shared" si="65"/>
        <v>0</v>
      </c>
      <c r="AV670" s="70">
        <f>IFERROR(VLOOKUP(A670,Maximos!A:AQ,8+(Precipitacion!$E$2-1)*3,FALSE),"")</f>
        <v>89.7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70" s="72">
        <f t="shared" si="66"/>
        <v>-89.7</v>
      </c>
    </row>
    <row r="671" spans="1:50" ht="15" customHeight="1" x14ac:dyDescent="0.25">
      <c r="A671" s="68">
        <v>21160030</v>
      </c>
      <c r="B671" s="69" t="s">
        <v>1013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1013</v>
      </c>
      <c r="K671" s="72">
        <v>0</v>
      </c>
      <c r="L671" s="72">
        <v>0</v>
      </c>
      <c r="M671" s="72">
        <v>2</v>
      </c>
      <c r="N671" s="72">
        <v>2</v>
      </c>
      <c r="O671" s="72">
        <v>0</v>
      </c>
      <c r="P671" s="72">
        <v>0</v>
      </c>
      <c r="Q671" s="72">
        <v>0</v>
      </c>
      <c r="R671" s="72">
        <v>0</v>
      </c>
      <c r="S671" s="72">
        <v>0</v>
      </c>
      <c r="T671" s="72">
        <v>0</v>
      </c>
      <c r="U671" s="72">
        <v>0</v>
      </c>
      <c r="V671" s="72">
        <v>0</v>
      </c>
      <c r="W671" s="72">
        <v>0</v>
      </c>
      <c r="X671" s="72">
        <v>0</v>
      </c>
      <c r="Y671" s="72">
        <v>0</v>
      </c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86"/>
      <c r="AP671" s="70">
        <f t="shared" si="61"/>
        <v>15</v>
      </c>
      <c r="AQ671" s="70">
        <f t="shared" si="62"/>
        <v>4</v>
      </c>
      <c r="AR671" s="70">
        <f>IFERROR(VLOOKUP(A671,Climatologia_PP!A:U,9+Precipitacion!$E$2,FALSE),"")</f>
        <v>56.885185185185179</v>
      </c>
      <c r="AS671" s="70">
        <f t="shared" si="63"/>
        <v>7.0317077934761389</v>
      </c>
      <c r="AT671" s="70">
        <f t="shared" si="64"/>
        <v>14.532196106517352</v>
      </c>
      <c r="AU671" s="70">
        <f t="shared" si="65"/>
        <v>2</v>
      </c>
      <c r="AV671" s="70">
        <f>IFERROR(VLOOKUP(A671,Maximos!A:AQ,8+(Precipitacion!$E$2-1)*3,FALSE),"")</f>
        <v>90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671" s="72">
        <f t="shared" si="66"/>
        <v>-88</v>
      </c>
    </row>
    <row r="672" spans="1:50" ht="15" customHeight="1" x14ac:dyDescent="0.25">
      <c r="A672" s="68">
        <v>22065040</v>
      </c>
      <c r="B672" s="69" t="s">
        <v>1014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1015</v>
      </c>
      <c r="K672" s="72">
        <v>0</v>
      </c>
      <c r="L672" s="72">
        <v>0</v>
      </c>
      <c r="M672" s="72">
        <v>0</v>
      </c>
      <c r="N672" s="72">
        <v>0</v>
      </c>
      <c r="O672" s="72">
        <v>0</v>
      </c>
      <c r="P672" s="72">
        <v>0</v>
      </c>
      <c r="Q672" s="72">
        <v>0</v>
      </c>
      <c r="R672" s="72">
        <v>0</v>
      </c>
      <c r="S672" s="72">
        <v>0</v>
      </c>
      <c r="T672" s="72">
        <v>0</v>
      </c>
      <c r="U672" s="72">
        <v>0</v>
      </c>
      <c r="V672" s="72">
        <v>0</v>
      </c>
      <c r="W672" s="72">
        <v>0</v>
      </c>
      <c r="X672" s="72">
        <v>0</v>
      </c>
      <c r="Y672" s="72">
        <v>0</v>
      </c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86"/>
      <c r="AP672" s="70">
        <f t="shared" si="61"/>
        <v>15</v>
      </c>
      <c r="AQ672" s="70">
        <f t="shared" si="62"/>
        <v>0</v>
      </c>
      <c r="AR672" s="70">
        <f>IFERROR(VLOOKUP(A672,Climatologia_PP!A:U,9+Precipitacion!$E$2,FALSE),"")</f>
        <v>112.73</v>
      </c>
      <c r="AS672" s="70">
        <f t="shared" si="63"/>
        <v>0</v>
      </c>
      <c r="AT672" s="70">
        <f t="shared" si="64"/>
        <v>0</v>
      </c>
      <c r="AU672" s="70">
        <f t="shared" si="65"/>
        <v>0</v>
      </c>
      <c r="AV672" s="70">
        <f>IFERROR(VLOOKUP(A672,Maximos!A:AQ,8+(Precipitacion!$E$2-1)*3,FALSE),"")</f>
        <v>83.4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39279</v>
      </c>
      <c r="AX672" s="72">
        <f t="shared" si="66"/>
        <v>-83.4</v>
      </c>
    </row>
    <row r="673" spans="1:50" ht="15" customHeight="1" x14ac:dyDescent="0.25">
      <c r="A673" s="68">
        <v>21230110</v>
      </c>
      <c r="B673" s="69" t="s">
        <v>1016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0</v>
      </c>
      <c r="L673" s="72">
        <v>0</v>
      </c>
      <c r="M673" s="72">
        <v>0</v>
      </c>
      <c r="N673" s="72">
        <v>0</v>
      </c>
      <c r="O673" s="72">
        <v>0</v>
      </c>
      <c r="P673" s="72">
        <v>0</v>
      </c>
      <c r="Q673" s="72">
        <v>0</v>
      </c>
      <c r="R673" s="72">
        <v>0</v>
      </c>
      <c r="S673" s="72">
        <v>0</v>
      </c>
      <c r="T673" s="72">
        <v>0</v>
      </c>
      <c r="U673" s="72">
        <v>3.5</v>
      </c>
      <c r="V673" s="72">
        <v>0</v>
      </c>
      <c r="W673" s="72">
        <v>0</v>
      </c>
      <c r="X673" s="72">
        <v>0</v>
      </c>
      <c r="Y673" s="72">
        <v>0</v>
      </c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86"/>
      <c r="AP673" s="70">
        <f t="shared" si="61"/>
        <v>15</v>
      </c>
      <c r="AQ673" s="70">
        <f t="shared" si="62"/>
        <v>3.5</v>
      </c>
      <c r="AR673" s="70">
        <f>IFERROR(VLOOKUP(A673,Climatologia_PP!A:U,9+Precipitacion!$E$2,FALSE),"")</f>
        <v>53.555172413793102</v>
      </c>
      <c r="AS673" s="70">
        <f t="shared" si="63"/>
        <v>6.5353164638465007</v>
      </c>
      <c r="AT673" s="70">
        <f t="shared" si="64"/>
        <v>17.207068965517252</v>
      </c>
      <c r="AU673" s="70">
        <f t="shared" si="65"/>
        <v>3.5</v>
      </c>
      <c r="AV673" s="70">
        <f>IFERROR(VLOOKUP(A673,Maximos!A:AQ,8+(Precipitacion!$E$2-1)*3,FALSE),"")</f>
        <v>92.3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73" s="72">
        <f t="shared" si="66"/>
        <v>-88.8</v>
      </c>
    </row>
    <row r="674" spans="1:50" ht="15" customHeight="1" x14ac:dyDescent="0.25">
      <c r="A674" s="68">
        <v>21230090</v>
      </c>
      <c r="B674" s="69" t="s">
        <v>1017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1018</v>
      </c>
      <c r="K674" s="72">
        <v>0</v>
      </c>
      <c r="L674" s="72">
        <v>0</v>
      </c>
      <c r="M674" s="72">
        <v>0</v>
      </c>
      <c r="N674" s="72">
        <v>7.6</v>
      </c>
      <c r="O674" s="72">
        <v>0</v>
      </c>
      <c r="P674" s="72">
        <v>0</v>
      </c>
      <c r="Q674" s="72">
        <v>0</v>
      </c>
      <c r="R674" s="72">
        <v>0</v>
      </c>
      <c r="S674" s="72">
        <v>0.1</v>
      </c>
      <c r="T674" s="72">
        <v>0</v>
      </c>
      <c r="U674" s="72">
        <v>0</v>
      </c>
      <c r="V674" s="72">
        <v>0</v>
      </c>
      <c r="W674" s="72">
        <v>0</v>
      </c>
      <c r="X674" s="72">
        <v>0</v>
      </c>
      <c r="Y674" s="72">
        <v>0</v>
      </c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86"/>
      <c r="AP674" s="70">
        <f t="shared" si="61"/>
        <v>15</v>
      </c>
      <c r="AQ674" s="70">
        <f t="shared" si="62"/>
        <v>7.6999999999999993</v>
      </c>
      <c r="AR674" s="70">
        <f>IFERROR(VLOOKUP(A674,Climatologia_PP!A:U,9+Precipitacion!$E$2,FALSE),"")</f>
        <v>62.67931034482757</v>
      </c>
      <c r="AS674" s="70">
        <f t="shared" si="63"/>
        <v>12.284755460196955</v>
      </c>
      <c r="AT674" s="70">
        <f t="shared" si="64"/>
        <v>25.388494617740378</v>
      </c>
      <c r="AU674" s="70">
        <f t="shared" si="65"/>
        <v>7.6</v>
      </c>
      <c r="AV674" s="70">
        <f>IFERROR(VLOOKUP(A674,Maximos!A:AQ,8+(Precipitacion!$E$2-1)*3,FALSE),"")</f>
        <v>60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674" s="72">
        <f t="shared" si="66"/>
        <v>-52.4</v>
      </c>
    </row>
    <row r="675" spans="1:50" ht="15" customHeight="1" x14ac:dyDescent="0.25">
      <c r="A675" s="68">
        <v>22020030</v>
      </c>
      <c r="B675" s="69" t="s">
        <v>1019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1020</v>
      </c>
      <c r="K675" s="72">
        <v>0</v>
      </c>
      <c r="L675" s="72">
        <v>2.2000000000000002</v>
      </c>
      <c r="M675" s="72">
        <v>2</v>
      </c>
      <c r="N675" s="72">
        <v>0</v>
      </c>
      <c r="O675" s="72">
        <v>4</v>
      </c>
      <c r="P675" s="72">
        <v>0</v>
      </c>
      <c r="Q675" s="72">
        <v>0</v>
      </c>
      <c r="R675" s="72">
        <v>0</v>
      </c>
      <c r="S675" s="72">
        <v>1.9</v>
      </c>
      <c r="T675" s="72">
        <v>0</v>
      </c>
      <c r="U675" s="72">
        <v>0</v>
      </c>
      <c r="V675" s="72">
        <v>0</v>
      </c>
      <c r="W675" s="72">
        <v>0</v>
      </c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86"/>
      <c r="AP675" s="70">
        <f t="shared" si="61"/>
        <v>13</v>
      </c>
      <c r="AQ675" s="70">
        <f t="shared" si="62"/>
        <v>10.1</v>
      </c>
      <c r="AR675" s="70">
        <f>IFERROR(VLOOKUP(A675,Climatologia_PP!A:U,9+Precipitacion!$E$2,FALSE),"")</f>
        <v>104.2892857142857</v>
      </c>
      <c r="AS675" s="70">
        <f t="shared" si="63"/>
        <v>9.6845998424711492</v>
      </c>
      <c r="AT675" s="70">
        <f t="shared" si="64"/>
        <v>23.094045778200432</v>
      </c>
      <c r="AU675" s="70">
        <f t="shared" si="65"/>
        <v>4</v>
      </c>
      <c r="AV675" s="70">
        <f>IFERROR(VLOOKUP(A675,Maximos!A:AQ,8+(Precipitacion!$E$2-1)*3,FALSE),"")</f>
        <v>89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675" s="72">
        <f t="shared" si="66"/>
        <v>-85</v>
      </c>
    </row>
    <row r="676" spans="1:50" ht="15" customHeight="1" x14ac:dyDescent="0.25">
      <c r="A676" s="68">
        <v>2125500032</v>
      </c>
      <c r="B676" s="69" t="s">
        <v>1021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0</v>
      </c>
      <c r="L676" s="72"/>
      <c r="M676" s="72">
        <v>0</v>
      </c>
      <c r="N676" s="72">
        <v>1.4</v>
      </c>
      <c r="O676" s="72">
        <v>0</v>
      </c>
      <c r="P676" s="72">
        <v>0</v>
      </c>
      <c r="Q676" s="72">
        <v>0</v>
      </c>
      <c r="R676" s="72">
        <v>0</v>
      </c>
      <c r="S676" s="72">
        <v>0</v>
      </c>
      <c r="T676" s="72">
        <v>0</v>
      </c>
      <c r="U676" s="72">
        <v>0</v>
      </c>
      <c r="V676" s="72">
        <v>0</v>
      </c>
      <c r="W676" s="72">
        <v>0</v>
      </c>
      <c r="X676" s="72">
        <v>0</v>
      </c>
      <c r="Y676" s="72">
        <v>0</v>
      </c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86"/>
      <c r="AP676" s="70">
        <f t="shared" si="61"/>
        <v>14</v>
      </c>
      <c r="AQ676" s="70">
        <f t="shared" si="62"/>
        <v>1.4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1.4</v>
      </c>
      <c r="AV676" s="70">
        <f>IFERROR(VLOOKUP(A676,Maximos!A:AQ,8+(Precipitacion!$E$2-1)*3,FALSE),"")</f>
        <v>60.6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44018</v>
      </c>
      <c r="AX676" s="72">
        <f t="shared" si="66"/>
        <v>-59.2</v>
      </c>
    </row>
    <row r="677" spans="1:50" ht="15" customHeight="1" x14ac:dyDescent="0.25">
      <c r="A677" s="68">
        <v>21255170</v>
      </c>
      <c r="B677" s="69" t="s">
        <v>1022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1023</v>
      </c>
      <c r="K677" s="72">
        <v>0</v>
      </c>
      <c r="L677" s="72">
        <v>0</v>
      </c>
      <c r="M677" s="72">
        <v>0</v>
      </c>
      <c r="N677" s="72">
        <v>1</v>
      </c>
      <c r="O677" s="72">
        <v>0</v>
      </c>
      <c r="P677" s="72">
        <v>0</v>
      </c>
      <c r="Q677" s="72">
        <v>0</v>
      </c>
      <c r="R677" s="72">
        <v>0</v>
      </c>
      <c r="S677" s="72">
        <v>0</v>
      </c>
      <c r="T677" s="72">
        <v>0</v>
      </c>
      <c r="U677" s="72">
        <v>0</v>
      </c>
      <c r="V677" s="72">
        <v>0</v>
      </c>
      <c r="W677" s="72">
        <v>0</v>
      </c>
      <c r="X677" s="72">
        <v>0</v>
      </c>
      <c r="Y677" s="72">
        <v>0</v>
      </c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86"/>
      <c r="AP677" s="70">
        <f t="shared" si="61"/>
        <v>15</v>
      </c>
      <c r="AQ677" s="70">
        <f t="shared" si="62"/>
        <v>1</v>
      </c>
      <c r="AR677" s="70">
        <f>IFERROR(VLOOKUP(A677,Climatologia_PP!A:U,9+Precipitacion!$E$2,FALSE),"")</f>
        <v>80.42068965517241</v>
      </c>
      <c r="AS677" s="70">
        <f t="shared" si="63"/>
        <v>1.2434611096818455</v>
      </c>
      <c r="AT677" s="70">
        <f t="shared" si="64"/>
        <v>2.5698196266758142</v>
      </c>
      <c r="AU677" s="70">
        <f t="shared" si="65"/>
        <v>1</v>
      </c>
      <c r="AV677" s="70">
        <f>IFERROR(VLOOKUP(A677,Maximos!A:AQ,8+(Precipitacion!$E$2-1)*3,FALSE),"")</f>
        <v>128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25779</v>
      </c>
      <c r="AX677" s="72">
        <f t="shared" si="66"/>
        <v>-127</v>
      </c>
    </row>
    <row r="678" spans="1:50" ht="15" customHeight="1" x14ac:dyDescent="0.25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86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130.51333333333329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77.8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38197</v>
      </c>
      <c r="AX678" s="72" t="str">
        <f t="shared" si="66"/>
        <v>NA</v>
      </c>
    </row>
    <row r="679" spans="1:50" ht="15" customHeight="1" x14ac:dyDescent="0.25">
      <c r="A679" s="68">
        <v>23035020</v>
      </c>
      <c r="B679" s="69" t="s">
        <v>1024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86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 x14ac:dyDescent="0.25">
      <c r="A680" s="68">
        <v>21237010</v>
      </c>
      <c r="B680" s="69" t="s">
        <v>1025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86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92.3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80" s="72" t="str">
        <f t="shared" si="66"/>
        <v>NA</v>
      </c>
    </row>
    <row r="681" spans="1:50" ht="15" customHeight="1" x14ac:dyDescent="0.25">
      <c r="A681" s="68">
        <v>21137010</v>
      </c>
      <c r="B681" s="69" t="s">
        <v>1026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>
        <v>0</v>
      </c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86"/>
      <c r="AP681" s="70">
        <f t="shared" si="61"/>
        <v>1</v>
      </c>
      <c r="AQ681" s="70">
        <f t="shared" si="62"/>
        <v>0</v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>
        <f t="shared" si="65"/>
        <v>0</v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 x14ac:dyDescent="0.25">
      <c r="A682" s="68">
        <v>23060370</v>
      </c>
      <c r="B682" s="69" t="s">
        <v>1027</v>
      </c>
      <c r="C682" s="69" t="s">
        <v>1028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>
        <v>0</v>
      </c>
      <c r="N682" s="72">
        <v>0</v>
      </c>
      <c r="O682" s="72">
        <v>0</v>
      </c>
      <c r="P682" s="72">
        <v>0</v>
      </c>
      <c r="Q682" s="72">
        <v>0</v>
      </c>
      <c r="R682" s="72">
        <v>0</v>
      </c>
      <c r="S682" s="72">
        <v>4</v>
      </c>
      <c r="T682" s="72">
        <v>0</v>
      </c>
      <c r="U682" s="72">
        <v>0</v>
      </c>
      <c r="V682" s="72">
        <v>0</v>
      </c>
      <c r="W682" s="72">
        <v>0</v>
      </c>
      <c r="X682" s="72">
        <v>0</v>
      </c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86"/>
      <c r="AP682" s="70">
        <f t="shared" si="61"/>
        <v>14</v>
      </c>
      <c r="AQ682" s="70">
        <f t="shared" si="62"/>
        <v>4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4</v>
      </c>
      <c r="AV682" s="70">
        <f>IFERROR(VLOOKUP(A682,Maximos!A:AQ,8+(Precipitacion!$E$2-1)*3,FALSE),"")</f>
        <v>66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682" s="72">
        <f t="shared" si="66"/>
        <v>-62</v>
      </c>
    </row>
    <row r="683" spans="1:50" ht="15" customHeight="1" x14ac:dyDescent="0.25">
      <c r="A683" s="68">
        <v>21230120</v>
      </c>
      <c r="B683" s="69" t="s">
        <v>1029</v>
      </c>
      <c r="C683" s="69" t="s">
        <v>1028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1030</v>
      </c>
      <c r="K683" s="72">
        <v>0</v>
      </c>
      <c r="L683" s="72">
        <v>0</v>
      </c>
      <c r="M683" s="72">
        <v>0</v>
      </c>
      <c r="N683" s="72">
        <v>0</v>
      </c>
      <c r="O683" s="72">
        <v>0</v>
      </c>
      <c r="P683" s="72">
        <v>0</v>
      </c>
      <c r="Q683" s="72">
        <v>0</v>
      </c>
      <c r="R683" s="72">
        <v>0</v>
      </c>
      <c r="S683" s="72">
        <v>0</v>
      </c>
      <c r="T683" s="72">
        <v>0</v>
      </c>
      <c r="U683" s="72">
        <v>0</v>
      </c>
      <c r="V683" s="72">
        <v>0</v>
      </c>
      <c r="W683" s="72">
        <v>0</v>
      </c>
      <c r="X683" s="72">
        <v>0</v>
      </c>
      <c r="Y683" s="72">
        <v>0</v>
      </c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86"/>
      <c r="AP683" s="70">
        <f t="shared" si="61"/>
        <v>15</v>
      </c>
      <c r="AQ683" s="70">
        <f t="shared" si="62"/>
        <v>0</v>
      </c>
      <c r="AR683" s="70">
        <f>IFERROR(VLOOKUP(A683,Climatologia_PP!A:U,9+Precipitacion!$E$2,FALSE),"")</f>
        <v>50.843333333333327</v>
      </c>
      <c r="AS683" s="70">
        <f t="shared" si="63"/>
        <v>0</v>
      </c>
      <c r="AT683" s="70">
        <f t="shared" si="64"/>
        <v>18.076629032258083</v>
      </c>
      <c r="AU683" s="70">
        <f t="shared" si="65"/>
        <v>0</v>
      </c>
      <c r="AV683" s="70">
        <f>IFERROR(VLOOKUP(A683,Maximos!A:AQ,8+(Precipitacion!$E$2-1)*3,FALSE),"")</f>
        <v>89.2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83" s="72">
        <f t="shared" si="66"/>
        <v>-89.2</v>
      </c>
    </row>
    <row r="684" spans="1:50" ht="15" customHeight="1" x14ac:dyDescent="0.25">
      <c r="A684" s="68">
        <v>21205710</v>
      </c>
      <c r="B684" s="69" t="s">
        <v>1031</v>
      </c>
      <c r="C684" s="69" t="s">
        <v>1028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0.5</v>
      </c>
      <c r="L684" s="72">
        <v>0</v>
      </c>
      <c r="M684" s="72">
        <v>0</v>
      </c>
      <c r="N684" s="72">
        <v>1</v>
      </c>
      <c r="O684" s="72">
        <v>2</v>
      </c>
      <c r="P684" s="72">
        <v>0</v>
      </c>
      <c r="Q684" s="72">
        <v>0</v>
      </c>
      <c r="R684" s="72">
        <v>0</v>
      </c>
      <c r="S684" s="72">
        <v>0</v>
      </c>
      <c r="T684" s="72">
        <v>1</v>
      </c>
      <c r="U684" s="72">
        <v>0</v>
      </c>
      <c r="V684" s="72">
        <v>0</v>
      </c>
      <c r="W684" s="72">
        <v>0</v>
      </c>
      <c r="X684" s="72">
        <v>0</v>
      </c>
      <c r="Y684" s="72">
        <v>0</v>
      </c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86"/>
      <c r="AP684" s="70">
        <f t="shared" si="61"/>
        <v>15</v>
      </c>
      <c r="AQ684" s="70">
        <f t="shared" si="62"/>
        <v>4.5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2</v>
      </c>
      <c r="AV684" s="70">
        <f>IFERROR(VLOOKUP(A684,Maximos!A:AQ,8+(Precipitacion!$E$2-1)*3,FALSE),"")</f>
        <v>34.700000000000003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684" s="72">
        <f t="shared" si="66"/>
        <v>-32.700000000000003</v>
      </c>
    </row>
    <row r="685" spans="1:50" ht="15" customHeight="1" x14ac:dyDescent="0.25">
      <c r="A685" s="68">
        <v>21202280</v>
      </c>
      <c r="B685" s="69" t="s">
        <v>1032</v>
      </c>
      <c r="C685" s="69" t="s">
        <v>1028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0.1</v>
      </c>
      <c r="L685" s="72">
        <v>0.3</v>
      </c>
      <c r="M685" s="72">
        <v>0.1</v>
      </c>
      <c r="N685" s="72">
        <v>0.7</v>
      </c>
      <c r="O685" s="72">
        <v>0.3</v>
      </c>
      <c r="P685" s="72">
        <v>0</v>
      </c>
      <c r="Q685" s="72">
        <v>0</v>
      </c>
      <c r="R685" s="72">
        <v>0</v>
      </c>
      <c r="S685" s="72">
        <v>2.2999999999999998</v>
      </c>
      <c r="T685" s="72">
        <v>0</v>
      </c>
      <c r="U685" s="72">
        <v>0.6</v>
      </c>
      <c r="V685" s="72">
        <v>0</v>
      </c>
      <c r="W685" s="72">
        <v>0</v>
      </c>
      <c r="X685" s="72">
        <v>0</v>
      </c>
      <c r="Y685" s="72">
        <v>0.1</v>
      </c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86"/>
      <c r="AP685" s="70">
        <f t="shared" si="61"/>
        <v>15</v>
      </c>
      <c r="AQ685" s="70">
        <f t="shared" si="62"/>
        <v>4.4999999999999991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2.2999999999999998</v>
      </c>
      <c r="AV685" s="70">
        <f>IFERROR(VLOOKUP(A685,Maximos!A:AQ,8+(Precipitacion!$E$2-1)*3,FALSE),"")</f>
        <v>32.6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5" s="72">
        <f t="shared" si="66"/>
        <v>-30.3</v>
      </c>
    </row>
    <row r="686" spans="1:50" ht="15" customHeight="1" x14ac:dyDescent="0.25">
      <c r="A686" s="68">
        <v>21201640</v>
      </c>
      <c r="B686" s="69" t="s">
        <v>1033</v>
      </c>
      <c r="C686" s="69" t="s">
        <v>1028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1034</v>
      </c>
      <c r="K686" s="72">
        <v>2.5</v>
      </c>
      <c r="L686" s="72">
        <v>4.8</v>
      </c>
      <c r="M686" s="72">
        <v>5.6</v>
      </c>
      <c r="N686" s="72">
        <v>9</v>
      </c>
      <c r="O686" s="72">
        <v>1</v>
      </c>
      <c r="P686" s="72">
        <v>0</v>
      </c>
      <c r="Q686" s="72">
        <v>0</v>
      </c>
      <c r="R686" s="72">
        <v>8.5</v>
      </c>
      <c r="S686" s="72">
        <v>3.5</v>
      </c>
      <c r="T686" s="72">
        <v>0.8</v>
      </c>
      <c r="U686" s="72">
        <v>0</v>
      </c>
      <c r="V686" s="72">
        <v>0</v>
      </c>
      <c r="W686" s="72">
        <v>0.6</v>
      </c>
      <c r="X686" s="72">
        <v>1.8</v>
      </c>
      <c r="Y686" s="72">
        <v>1.4</v>
      </c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86"/>
      <c r="AP686" s="70">
        <f t="shared" si="61"/>
        <v>15</v>
      </c>
      <c r="AQ686" s="70">
        <f t="shared" si="62"/>
        <v>39.499999999999993</v>
      </c>
      <c r="AR686" s="70">
        <f>IFERROR(VLOOKUP(A686,Climatologia_PP!A:U,9+Precipitacion!$E$2,FALSE),"")</f>
        <v>68.906896551724145</v>
      </c>
      <c r="AS686" s="70">
        <f t="shared" si="63"/>
        <v>57.323725166391412</v>
      </c>
      <c r="AT686" s="70">
        <f t="shared" si="64"/>
        <v>118.46903201054226</v>
      </c>
      <c r="AU686" s="70">
        <f t="shared" si="65"/>
        <v>9</v>
      </c>
      <c r="AV686" s="70">
        <f>IFERROR(VLOOKUP(A686,Maximos!A:AQ,8+(Precipitacion!$E$2-1)*3,FALSE),"")</f>
        <v>26.4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86" s="72">
        <f t="shared" si="66"/>
        <v>-17.399999999999999</v>
      </c>
    </row>
    <row r="687" spans="1:50" ht="15" customHeight="1" x14ac:dyDescent="0.25">
      <c r="A687" s="68">
        <v>24010070</v>
      </c>
      <c r="B687" s="69" t="s">
        <v>99</v>
      </c>
      <c r="C687" s="69" t="s">
        <v>1028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1035</v>
      </c>
      <c r="K687" s="72">
        <v>1.3</v>
      </c>
      <c r="L687" s="72">
        <v>2.1</v>
      </c>
      <c r="M687" s="72">
        <v>2.5</v>
      </c>
      <c r="N687" s="72">
        <v>9.1999999999999993</v>
      </c>
      <c r="O687" s="72">
        <v>0.7</v>
      </c>
      <c r="P687" s="72">
        <v>0</v>
      </c>
      <c r="Q687" s="72">
        <v>0.7</v>
      </c>
      <c r="R687" s="72">
        <v>0.5</v>
      </c>
      <c r="S687" s="72">
        <v>4.0999999999999996</v>
      </c>
      <c r="T687" s="72">
        <v>0</v>
      </c>
      <c r="U687" s="72">
        <v>0</v>
      </c>
      <c r="V687" s="72">
        <v>0.3</v>
      </c>
      <c r="W687" s="72">
        <v>0</v>
      </c>
      <c r="X687" s="72">
        <v>1.4</v>
      </c>
      <c r="Y687" s="72">
        <v>0</v>
      </c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86"/>
      <c r="AP687" s="70">
        <f t="shared" si="61"/>
        <v>15</v>
      </c>
      <c r="AQ687" s="70">
        <f t="shared" si="62"/>
        <v>22.8</v>
      </c>
      <c r="AR687" s="70">
        <f>IFERROR(VLOOKUP(A687,Climatologia_PP!A:U,9+Precipitacion!$E$2,FALSE),"")</f>
        <v>50.003333333333323</v>
      </c>
      <c r="AS687" s="70">
        <f t="shared" si="63"/>
        <v>45.596960202653172</v>
      </c>
      <c r="AT687" s="70">
        <f t="shared" si="64"/>
        <v>94.233717752149872</v>
      </c>
      <c r="AU687" s="70">
        <f t="shared" si="65"/>
        <v>9.1999999999999993</v>
      </c>
      <c r="AV687" s="70">
        <f>IFERROR(VLOOKUP(A687,Maximos!A:AQ,8+(Precipitacion!$E$2-1)*3,FALSE),"")</f>
        <v>44.6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37813</v>
      </c>
      <c r="AX687" s="72">
        <f t="shared" si="66"/>
        <v>-35.400000000000006</v>
      </c>
    </row>
    <row r="688" spans="1:50" ht="15" customHeight="1" x14ac:dyDescent="0.25">
      <c r="A688" s="68">
        <v>23060170</v>
      </c>
      <c r="B688" s="69" t="s">
        <v>432</v>
      </c>
      <c r="C688" s="69" t="s">
        <v>1028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0</v>
      </c>
      <c r="L688" s="72">
        <v>0.5</v>
      </c>
      <c r="M688" s="72">
        <v>0</v>
      </c>
      <c r="N688" s="72">
        <v>2.7</v>
      </c>
      <c r="O688" s="72">
        <v>0</v>
      </c>
      <c r="P688" s="72">
        <v>0</v>
      </c>
      <c r="Q688" s="72">
        <v>0</v>
      </c>
      <c r="R688" s="72">
        <v>0</v>
      </c>
      <c r="S688" s="72">
        <v>1</v>
      </c>
      <c r="T688" s="72">
        <v>0</v>
      </c>
      <c r="U688" s="72">
        <v>0</v>
      </c>
      <c r="V688" s="72">
        <v>0</v>
      </c>
      <c r="W688" s="72">
        <v>0</v>
      </c>
      <c r="X688" s="72">
        <v>0</v>
      </c>
      <c r="Y688" s="72">
        <v>0</v>
      </c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86"/>
      <c r="AP688" s="70">
        <f t="shared" si="61"/>
        <v>15</v>
      </c>
      <c r="AQ688" s="70">
        <f t="shared" si="62"/>
        <v>4.2</v>
      </c>
      <c r="AR688" s="70">
        <f>IFERROR(VLOOKUP(A688,Climatologia_PP!A:U,9+Precipitacion!$E$2,FALSE),"")</f>
        <v>100.4607142857143</v>
      </c>
      <c r="AS688" s="70">
        <f t="shared" si="63"/>
        <v>4.1807387393792874</v>
      </c>
      <c r="AT688" s="70">
        <f t="shared" si="64"/>
        <v>8.6401933947171958</v>
      </c>
      <c r="AU688" s="70">
        <f t="shared" si="65"/>
        <v>2.7</v>
      </c>
      <c r="AV688" s="70">
        <f>IFERROR(VLOOKUP(A688,Maximos!A:AQ,8+(Precipitacion!$E$2-1)*3,FALSE),"")</f>
        <v>90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88" s="72">
        <f t="shared" si="66"/>
        <v>-87.3</v>
      </c>
    </row>
    <row r="689" spans="1:50" ht="15" customHeight="1" x14ac:dyDescent="0.25">
      <c r="A689" s="68">
        <v>21206060</v>
      </c>
      <c r="B689" s="69" t="s">
        <v>1036</v>
      </c>
      <c r="C689" s="69" t="s">
        <v>1028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1037</v>
      </c>
      <c r="K689" s="72">
        <v>0</v>
      </c>
      <c r="L689" s="72">
        <v>0</v>
      </c>
      <c r="M689" s="72">
        <v>0</v>
      </c>
      <c r="N689" s="72">
        <v>0.1</v>
      </c>
      <c r="O689" s="72">
        <v>3.2</v>
      </c>
      <c r="P689" s="72">
        <v>0</v>
      </c>
      <c r="Q689" s="72">
        <v>0</v>
      </c>
      <c r="R689" s="72">
        <v>0</v>
      </c>
      <c r="S689" s="72">
        <v>2.6</v>
      </c>
      <c r="T689" s="72">
        <v>0.2</v>
      </c>
      <c r="U689" s="72">
        <v>0.4</v>
      </c>
      <c r="V689" s="72">
        <v>0</v>
      </c>
      <c r="W689" s="72">
        <v>0</v>
      </c>
      <c r="X689" s="72">
        <v>0</v>
      </c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86"/>
      <c r="AP689" s="70">
        <f t="shared" si="61"/>
        <v>14</v>
      </c>
      <c r="AQ689" s="70">
        <f t="shared" si="62"/>
        <v>6.5000000000000009</v>
      </c>
      <c r="AR689" s="70">
        <f>IFERROR(VLOOKUP(A689,Climatologia_PP!A:U,9+Precipitacion!$E$2,FALSE),"")</f>
        <v>30.954166666666659</v>
      </c>
      <c r="AS689" s="70">
        <f t="shared" si="63"/>
        <v>20.998788531430886</v>
      </c>
      <c r="AT689" s="70">
        <f t="shared" si="64"/>
        <v>59.948927419354852</v>
      </c>
      <c r="AU689" s="70">
        <f t="shared" si="65"/>
        <v>3.2</v>
      </c>
      <c r="AV689" s="70">
        <f>IFERROR(VLOOKUP(A689,Maximos!A:AQ,8+(Precipitacion!$E$2-1)*3,FALSE),"")</f>
        <v>22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9" s="72">
        <f t="shared" si="66"/>
        <v>-18.8</v>
      </c>
    </row>
    <row r="690" spans="1:50" ht="15" customHeight="1" x14ac:dyDescent="0.25">
      <c r="A690" s="68">
        <v>35060120</v>
      </c>
      <c r="B690" s="69" t="s">
        <v>1038</v>
      </c>
      <c r="C690" s="69" t="s">
        <v>1028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1039</v>
      </c>
      <c r="K690" s="72">
        <v>1</v>
      </c>
      <c r="L690" s="72">
        <v>56</v>
      </c>
      <c r="M690" s="72">
        <v>6</v>
      </c>
      <c r="N690" s="72">
        <v>8.5</v>
      </c>
      <c r="O690" s="72">
        <v>4.5</v>
      </c>
      <c r="P690" s="72">
        <v>4.7</v>
      </c>
      <c r="Q690" s="72">
        <v>10</v>
      </c>
      <c r="R690" s="72">
        <v>5.5</v>
      </c>
      <c r="S690" s="72">
        <v>15</v>
      </c>
      <c r="T690" s="72">
        <v>1</v>
      </c>
      <c r="U690" s="72">
        <v>3.2</v>
      </c>
      <c r="V690" s="72">
        <v>23</v>
      </c>
      <c r="W690" s="72">
        <v>5.5</v>
      </c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86"/>
      <c r="AP690" s="70">
        <f t="shared" si="61"/>
        <v>13</v>
      </c>
      <c r="AQ690" s="70">
        <f t="shared" si="62"/>
        <v>143.9</v>
      </c>
      <c r="AR690" s="70">
        <f>IFERROR(VLOOKUP(A690,Climatologia_PP!A:U,9+Precipitacion!$E$2,FALSE),"")</f>
        <v>393.9589285714286</v>
      </c>
      <c r="AS690" s="70">
        <f t="shared" si="63"/>
        <v>36.526650258139668</v>
      </c>
      <c r="AT690" s="70">
        <f t="shared" si="64"/>
        <v>87.102012154025374</v>
      </c>
      <c r="AU690" s="70">
        <f t="shared" si="65"/>
        <v>56</v>
      </c>
      <c r="AV690" s="70">
        <f>IFERROR(VLOOKUP(A690,Maximos!A:AQ,8+(Precipitacion!$E$2-1)*3,FALSE),"")</f>
        <v>170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0" s="72">
        <f t="shared" si="66"/>
        <v>-114</v>
      </c>
    </row>
    <row r="691" spans="1:50" ht="15" customHeight="1" x14ac:dyDescent="0.25">
      <c r="A691" s="68">
        <v>23120240</v>
      </c>
      <c r="B691" s="69" t="s">
        <v>1040</v>
      </c>
      <c r="C691" s="69" t="s">
        <v>1028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1040</v>
      </c>
      <c r="K691" s="72">
        <v>0</v>
      </c>
      <c r="L691" s="72">
        <v>0</v>
      </c>
      <c r="M691" s="72">
        <v>0</v>
      </c>
      <c r="N691" s="72">
        <v>0</v>
      </c>
      <c r="O691" s="72">
        <v>0</v>
      </c>
      <c r="P691" s="72">
        <v>0</v>
      </c>
      <c r="Q691" s="72">
        <v>0</v>
      </c>
      <c r="R691" s="72">
        <v>0</v>
      </c>
      <c r="S691" s="72">
        <v>0</v>
      </c>
      <c r="T691" s="72">
        <v>0</v>
      </c>
      <c r="U691" s="72">
        <v>0</v>
      </c>
      <c r="V691" s="72">
        <v>0</v>
      </c>
      <c r="W691" s="72">
        <v>0</v>
      </c>
      <c r="X691" s="72">
        <v>0</v>
      </c>
      <c r="Y691" s="72">
        <v>0</v>
      </c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86"/>
      <c r="AP691" s="70">
        <f t="shared" si="61"/>
        <v>15</v>
      </c>
      <c r="AQ691" s="70">
        <f t="shared" si="62"/>
        <v>0</v>
      </c>
      <c r="AR691" s="70">
        <f>IFERROR(VLOOKUP(A691,Climatologia_PP!A:U,9+Precipitacion!$E$2,FALSE),"")</f>
        <v>81.674074074074099</v>
      </c>
      <c r="AS691" s="70">
        <f t="shared" si="63"/>
        <v>0</v>
      </c>
      <c r="AT691" s="70">
        <f t="shared" si="64"/>
        <v>0</v>
      </c>
      <c r="AU691" s="70">
        <f t="shared" si="65"/>
        <v>0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 x14ac:dyDescent="0.25">
      <c r="A692" s="68">
        <v>24010170</v>
      </c>
      <c r="B692" s="69" t="s">
        <v>1041</v>
      </c>
      <c r="C692" s="69" t="s">
        <v>1028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1042</v>
      </c>
      <c r="K692" s="72"/>
      <c r="L692" s="72"/>
      <c r="M692" s="72"/>
      <c r="N692" s="72"/>
      <c r="O692" s="72"/>
      <c r="P692" s="72">
        <v>2.6</v>
      </c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86"/>
      <c r="AP692" s="70">
        <f t="shared" si="61"/>
        <v>1</v>
      </c>
      <c r="AQ692" s="70">
        <f t="shared" si="62"/>
        <v>2.6</v>
      </c>
      <c r="AR692" s="70">
        <f>IFERROR(VLOOKUP(A692,Climatologia_PP!A:U,9+Precipitacion!$E$2,FALSE),"")</f>
        <v>35.18928571428571</v>
      </c>
      <c r="AS692" s="70">
        <f t="shared" si="63"/>
        <v>7.3886126052978796</v>
      </c>
      <c r="AT692" s="70">
        <f t="shared" si="64"/>
        <v>200</v>
      </c>
      <c r="AU692" s="70">
        <f t="shared" si="65"/>
        <v>2.6</v>
      </c>
      <c r="AV692" s="70">
        <f>IFERROR(VLOOKUP(A692,Maximos!A:AQ,8+(Precipitacion!$E$2-1)*3,FALSE),"")</f>
        <v>28.5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92" s="72">
        <f t="shared" si="66"/>
        <v>-25.9</v>
      </c>
    </row>
    <row r="693" spans="1:50" ht="15" customHeight="1" x14ac:dyDescent="0.25">
      <c r="A693" s="68">
        <v>35060180</v>
      </c>
      <c r="B693" s="69" t="s">
        <v>1043</v>
      </c>
      <c r="C693" s="69" t="s">
        <v>1028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1044</v>
      </c>
      <c r="K693" s="72">
        <v>3.6</v>
      </c>
      <c r="L693" s="72">
        <v>45</v>
      </c>
      <c r="M693" s="72">
        <v>32.700000000000003</v>
      </c>
      <c r="N693" s="72">
        <v>12</v>
      </c>
      <c r="O693" s="72">
        <v>4</v>
      </c>
      <c r="P693" s="72">
        <v>2.6</v>
      </c>
      <c r="Q693" s="72">
        <v>5.4</v>
      </c>
      <c r="R693" s="72">
        <v>7.4</v>
      </c>
      <c r="S693" s="72">
        <v>11.7</v>
      </c>
      <c r="T693" s="72">
        <v>0.7</v>
      </c>
      <c r="U693" s="72">
        <v>17.8</v>
      </c>
      <c r="V693" s="72">
        <v>8.1</v>
      </c>
      <c r="W693" s="72">
        <v>4.3</v>
      </c>
      <c r="X693" s="72">
        <v>15.3</v>
      </c>
      <c r="Y693" s="72">
        <v>15.3</v>
      </c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86"/>
      <c r="AP693" s="70">
        <f t="shared" si="61"/>
        <v>15</v>
      </c>
      <c r="AQ693" s="70">
        <f t="shared" si="62"/>
        <v>185.90000000000006</v>
      </c>
      <c r="AR693" s="70">
        <f>IFERROR(VLOOKUP(A693,Climatologia_PP!A:U,9+Precipitacion!$E$2,FALSE),"")</f>
        <v>257.8533333333333</v>
      </c>
      <c r="AS693" s="70">
        <f t="shared" si="63"/>
        <v>72.095247944568001</v>
      </c>
      <c r="AT693" s="70">
        <f t="shared" si="64"/>
        <v>148.99684575210722</v>
      </c>
      <c r="AU693" s="70">
        <f t="shared" si="65"/>
        <v>45</v>
      </c>
      <c r="AV693" s="70">
        <f>IFERROR(VLOOKUP(A693,Maximos!A:AQ,8+(Precipitacion!$E$2-1)*3,FALSE),"")</f>
        <v>158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3" s="72">
        <f t="shared" si="66"/>
        <v>-113</v>
      </c>
    </row>
    <row r="694" spans="1:50" ht="15" customHeight="1" x14ac:dyDescent="0.25">
      <c r="A694" s="68">
        <v>21205670</v>
      </c>
      <c r="B694" s="69" t="s">
        <v>1045</v>
      </c>
      <c r="C694" s="69" t="s">
        <v>1028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1046</v>
      </c>
      <c r="K694" s="72"/>
      <c r="L694" s="72">
        <v>2.2999999999999998</v>
      </c>
      <c r="M694" s="72">
        <v>0</v>
      </c>
      <c r="N694" s="72">
        <v>3.2</v>
      </c>
      <c r="O694" s="72">
        <v>1.8</v>
      </c>
      <c r="P694" s="72">
        <v>0</v>
      </c>
      <c r="Q694" s="72">
        <v>1.3</v>
      </c>
      <c r="R694" s="72">
        <v>0</v>
      </c>
      <c r="S694" s="72">
        <v>2.1</v>
      </c>
      <c r="T694" s="72">
        <v>0</v>
      </c>
      <c r="U694" s="72">
        <v>2.7</v>
      </c>
      <c r="V694" s="72">
        <v>3.6</v>
      </c>
      <c r="W694" s="72">
        <v>3.1</v>
      </c>
      <c r="X694" s="72">
        <v>2.1</v>
      </c>
      <c r="Y694" s="72">
        <v>0</v>
      </c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86"/>
      <c r="AP694" s="70">
        <f t="shared" si="61"/>
        <v>14</v>
      </c>
      <c r="AQ694" s="70">
        <f t="shared" si="62"/>
        <v>22.200000000000003</v>
      </c>
      <c r="AR694" s="70">
        <f>IFERROR(VLOOKUP(A694,Climatologia_PP!A:U,9+Precipitacion!$E$2,FALSE),"")</f>
        <v>42.976952874660483</v>
      </c>
      <c r="AS694" s="70">
        <f t="shared" si="63"/>
        <v>51.655593324042485</v>
      </c>
      <c r="AT694" s="70">
        <f t="shared" si="64"/>
        <v>114.38024236037975</v>
      </c>
      <c r="AU694" s="70">
        <f t="shared" si="65"/>
        <v>3.6</v>
      </c>
      <c r="AV694" s="70">
        <f>IFERROR(VLOOKUP(A694,Maximos!A:AQ,8+(Precipitacion!$E$2-1)*3,FALSE),"")</f>
        <v>60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27589</v>
      </c>
      <c r="AX694" s="72">
        <f t="shared" si="66"/>
        <v>-56.4</v>
      </c>
    </row>
    <row r="695" spans="1:50" ht="15" customHeight="1" x14ac:dyDescent="0.25">
      <c r="A695" s="68">
        <v>35020300</v>
      </c>
      <c r="B695" s="69" t="s">
        <v>1047</v>
      </c>
      <c r="C695" s="69" t="s">
        <v>1028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1048</v>
      </c>
      <c r="K695" s="72">
        <v>0.1</v>
      </c>
      <c r="L695" s="72">
        <v>10.8</v>
      </c>
      <c r="M695" s="72">
        <v>0.8</v>
      </c>
      <c r="N695" s="72">
        <v>0.4</v>
      </c>
      <c r="O695" s="72">
        <v>0.2</v>
      </c>
      <c r="P695" s="72">
        <v>0</v>
      </c>
      <c r="Q695" s="72">
        <v>10.199999999999999</v>
      </c>
      <c r="R695" s="72">
        <v>10.1</v>
      </c>
      <c r="S695" s="72">
        <v>10.199999999999999</v>
      </c>
      <c r="T695" s="72">
        <v>0</v>
      </c>
      <c r="U695" s="72">
        <v>0.5</v>
      </c>
      <c r="V695" s="72">
        <v>0.8</v>
      </c>
      <c r="W695" s="72">
        <v>0</v>
      </c>
      <c r="X695" s="72">
        <v>10.4</v>
      </c>
      <c r="Y695" s="72">
        <v>10.199999999999999</v>
      </c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86"/>
      <c r="AP695" s="70">
        <f t="shared" si="61"/>
        <v>15</v>
      </c>
      <c r="AQ695" s="70">
        <f t="shared" si="62"/>
        <v>64.699999999999989</v>
      </c>
      <c r="AR695" s="70">
        <f>IFERROR(VLOOKUP(A695,Climatologia_PP!A:U,9+Precipitacion!$E$2,FALSE),"")</f>
        <v>227.71538461538461</v>
      </c>
      <c r="AS695" s="70">
        <f t="shared" si="63"/>
        <v>28.412660878964967</v>
      </c>
      <c r="AT695" s="70">
        <f t="shared" si="64"/>
        <v>58.71949914986093</v>
      </c>
      <c r="AU695" s="70">
        <f t="shared" si="65"/>
        <v>10.8</v>
      </c>
      <c r="AV695" s="70">
        <f>IFERROR(VLOOKUP(A695,Maximos!A:AQ,8+(Precipitacion!$E$2-1)*3,FALSE),"")</f>
        <v>50.8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45124</v>
      </c>
      <c r="AX695" s="72">
        <f t="shared" si="66"/>
        <v>-40</v>
      </c>
    </row>
    <row r="696" spans="1:50" ht="15" customHeight="1" x14ac:dyDescent="0.25">
      <c r="A696" s="68">
        <v>21205920</v>
      </c>
      <c r="B696" s="69" t="s">
        <v>1049</v>
      </c>
      <c r="C696" s="69" t="s">
        <v>1028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1050</v>
      </c>
      <c r="K696" s="72">
        <v>0.2</v>
      </c>
      <c r="L696" s="72">
        <v>1</v>
      </c>
      <c r="M696" s="72">
        <v>14</v>
      </c>
      <c r="N696" s="72">
        <v>4.5</v>
      </c>
      <c r="O696" s="72">
        <v>4.4000000000000004</v>
      </c>
      <c r="P696" s="72">
        <v>0.2</v>
      </c>
      <c r="Q696" s="72">
        <v>0.5</v>
      </c>
      <c r="R696" s="72">
        <v>0</v>
      </c>
      <c r="S696" s="72">
        <v>11.2</v>
      </c>
      <c r="T696" s="72">
        <v>0.1</v>
      </c>
      <c r="U696" s="72">
        <v>0.2</v>
      </c>
      <c r="V696" s="72">
        <v>0.2</v>
      </c>
      <c r="W696" s="72">
        <v>6</v>
      </c>
      <c r="X696" s="72">
        <v>2.2000000000000002</v>
      </c>
      <c r="Y696" s="72">
        <v>2</v>
      </c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86"/>
      <c r="AP696" s="70">
        <f t="shared" si="61"/>
        <v>15</v>
      </c>
      <c r="AQ696" s="70">
        <f t="shared" si="62"/>
        <v>46.70000000000001</v>
      </c>
      <c r="AR696" s="70">
        <f>IFERROR(VLOOKUP(A696,Climatologia_PP!A:U,9+Precipitacion!$E$2,FALSE),"")</f>
        <v>96.985185185185202</v>
      </c>
      <c r="AS696" s="70">
        <f t="shared" si="63"/>
        <v>48.151684106010848</v>
      </c>
      <c r="AT696" s="70">
        <f t="shared" si="64"/>
        <v>99.51348048575575</v>
      </c>
      <c r="AU696" s="70">
        <f t="shared" si="65"/>
        <v>14</v>
      </c>
      <c r="AV696" s="70">
        <f>IFERROR(VLOOKUP(A696,Maximos!A:AQ,8+(Precipitacion!$E$2-1)*3,FALSE),"")</f>
        <v>96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696" s="72">
        <f t="shared" si="66"/>
        <v>-82</v>
      </c>
    </row>
    <row r="697" spans="1:50" ht="15" customHeight="1" x14ac:dyDescent="0.25">
      <c r="A697" s="68">
        <v>21190310</v>
      </c>
      <c r="B697" s="69" t="s">
        <v>1051</v>
      </c>
      <c r="C697" s="69" t="s">
        <v>1028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1052</v>
      </c>
      <c r="K697" s="72">
        <v>0</v>
      </c>
      <c r="L697" s="72">
        <v>0</v>
      </c>
      <c r="M697" s="72">
        <v>0.7</v>
      </c>
      <c r="N697" s="72">
        <v>2.2999999999999998</v>
      </c>
      <c r="O697" s="72">
        <v>0</v>
      </c>
      <c r="P697" s="72">
        <v>0.1</v>
      </c>
      <c r="Q697" s="72">
        <v>0</v>
      </c>
      <c r="R697" s="72">
        <v>1.5</v>
      </c>
      <c r="S697" s="72">
        <v>3.1</v>
      </c>
      <c r="T697" s="72">
        <v>0</v>
      </c>
      <c r="U697" s="72">
        <v>0.1</v>
      </c>
      <c r="V697" s="72">
        <v>1.1000000000000001</v>
      </c>
      <c r="W697" s="72">
        <v>0</v>
      </c>
      <c r="X697" s="72">
        <v>0.2</v>
      </c>
      <c r="Y697" s="72">
        <v>0</v>
      </c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86"/>
      <c r="AP697" s="70">
        <f t="shared" si="61"/>
        <v>15</v>
      </c>
      <c r="AQ697" s="70">
        <f t="shared" si="62"/>
        <v>9.0999999999999979</v>
      </c>
      <c r="AR697" s="70">
        <f>IFERROR(VLOOKUP(A697,Climatologia_PP!A:U,9+Precipitacion!$E$2,FALSE),"")</f>
        <v>76.413333333333355</v>
      </c>
      <c r="AS697" s="70">
        <f t="shared" si="63"/>
        <v>11.908916419473035</v>
      </c>
      <c r="AT697" s="70">
        <f t="shared" si="64"/>
        <v>24.611760600244274</v>
      </c>
      <c r="AU697" s="70">
        <f t="shared" si="65"/>
        <v>3.1</v>
      </c>
      <c r="AV697" s="70">
        <f>IFERROR(VLOOKUP(A697,Maximos!A:AQ,8+(Precipitacion!$E$2-1)*3,FALSE),"")</f>
        <v>42.9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41120</v>
      </c>
      <c r="AX697" s="72">
        <f t="shared" si="66"/>
        <v>-39.799999999999997</v>
      </c>
    </row>
    <row r="698" spans="1:50" ht="15" customHeight="1" x14ac:dyDescent="0.25">
      <c r="A698" s="68">
        <v>24011060</v>
      </c>
      <c r="B698" s="69" t="s">
        <v>1053</v>
      </c>
      <c r="C698" s="69" t="s">
        <v>1028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1053</v>
      </c>
      <c r="K698" s="72">
        <v>0</v>
      </c>
      <c r="L698" s="72">
        <v>6</v>
      </c>
      <c r="M698" s="72">
        <v>0</v>
      </c>
      <c r="N698" s="72">
        <v>4.5</v>
      </c>
      <c r="O698" s="72">
        <v>0</v>
      </c>
      <c r="P698" s="72">
        <v>0</v>
      </c>
      <c r="Q698" s="72">
        <v>0</v>
      </c>
      <c r="R698" s="72">
        <v>0</v>
      </c>
      <c r="S698" s="72">
        <v>0</v>
      </c>
      <c r="T698" s="72">
        <v>0</v>
      </c>
      <c r="U698" s="72">
        <v>0</v>
      </c>
      <c r="V698" s="72">
        <v>0</v>
      </c>
      <c r="W698" s="72">
        <v>0</v>
      </c>
      <c r="X698" s="72">
        <v>0</v>
      </c>
      <c r="Y698" s="72">
        <v>0</v>
      </c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86"/>
      <c r="AP698" s="70">
        <f t="shared" si="61"/>
        <v>15</v>
      </c>
      <c r="AQ698" s="70">
        <f t="shared" si="62"/>
        <v>10.5</v>
      </c>
      <c r="AR698" s="70">
        <f>IFERROR(VLOOKUP(A698,Climatologia_PP!A:U,9+Precipitacion!$E$2,FALSE),"")</f>
        <v>46.796428571428571</v>
      </c>
      <c r="AS698" s="70">
        <f t="shared" si="63"/>
        <v>22.437609707700528</v>
      </c>
      <c r="AT698" s="70">
        <f t="shared" si="64"/>
        <v>46.371060062581087</v>
      </c>
      <c r="AU698" s="70">
        <f t="shared" si="65"/>
        <v>6</v>
      </c>
      <c r="AV698" s="70">
        <f>IFERROR(VLOOKUP(A698,Maximos!A:AQ,8+(Precipitacion!$E$2-1)*3,FALSE),"")</f>
        <v>49.9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698" s="72">
        <f t="shared" si="66"/>
        <v>-43.9</v>
      </c>
    </row>
    <row r="699" spans="1:50" ht="15" customHeight="1" x14ac:dyDescent="0.25">
      <c r="A699" s="68">
        <v>24015120</v>
      </c>
      <c r="B699" s="69" t="s">
        <v>1054</v>
      </c>
      <c r="C699" s="69" t="s">
        <v>1028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1055</v>
      </c>
      <c r="K699" s="72">
        <v>0</v>
      </c>
      <c r="L699" s="72">
        <v>0.9</v>
      </c>
      <c r="M699" s="72">
        <v>0.3</v>
      </c>
      <c r="N699" s="72">
        <v>7.3</v>
      </c>
      <c r="O699" s="72">
        <v>0.5</v>
      </c>
      <c r="P699" s="72">
        <v>0</v>
      </c>
      <c r="Q699" s="72">
        <v>0</v>
      </c>
      <c r="R699" s="72">
        <v>2.2000000000000002</v>
      </c>
      <c r="S699" s="72">
        <v>1.1000000000000001</v>
      </c>
      <c r="T699" s="72">
        <v>0</v>
      </c>
      <c r="U699" s="72">
        <v>0</v>
      </c>
      <c r="V699" s="72">
        <v>0</v>
      </c>
      <c r="W699" s="72">
        <v>0</v>
      </c>
      <c r="X699" s="72">
        <v>0</v>
      </c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86"/>
      <c r="AP699" s="70">
        <f t="shared" si="61"/>
        <v>14</v>
      </c>
      <c r="AQ699" s="70">
        <f t="shared" si="62"/>
        <v>12.299999999999999</v>
      </c>
      <c r="AR699" s="70">
        <f>IFERROR(VLOOKUP(A699,Climatologia_PP!A:U,9+Precipitacion!$E$2,FALSE),"")</f>
        <v>44.717857142857127</v>
      </c>
      <c r="AS699" s="70">
        <f t="shared" si="63"/>
        <v>27.505790272342473</v>
      </c>
      <c r="AT699" s="70">
        <f t="shared" si="64"/>
        <v>60.905678460186898</v>
      </c>
      <c r="AU699" s="70">
        <f t="shared" si="65"/>
        <v>7.3</v>
      </c>
      <c r="AV699" s="70">
        <f>IFERROR(VLOOKUP(A699,Maximos!A:AQ,8+(Precipitacion!$E$2-1)*3,FALSE),"")</f>
        <v>35.9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699" s="72">
        <f t="shared" si="66"/>
        <v>-28.599999999999998</v>
      </c>
    </row>
    <row r="700" spans="1:50" ht="15" customHeight="1" x14ac:dyDescent="0.25">
      <c r="A700" s="68">
        <v>21205960</v>
      </c>
      <c r="B700" s="69" t="s">
        <v>1056</v>
      </c>
      <c r="C700" s="69" t="s">
        <v>1028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1057</v>
      </c>
      <c r="K700" s="72">
        <v>0</v>
      </c>
      <c r="L700" s="72">
        <v>1.7</v>
      </c>
      <c r="M700" s="72">
        <v>10.199999999999999</v>
      </c>
      <c r="N700" s="72">
        <v>1.5</v>
      </c>
      <c r="O700" s="72">
        <v>0</v>
      </c>
      <c r="P700" s="72">
        <v>0</v>
      </c>
      <c r="Q700" s="72">
        <v>0</v>
      </c>
      <c r="R700" s="72">
        <v>0</v>
      </c>
      <c r="S700" s="72">
        <v>9</v>
      </c>
      <c r="T700" s="72">
        <v>0</v>
      </c>
      <c r="U700" s="72">
        <v>0</v>
      </c>
      <c r="V700" s="72">
        <v>1.9</v>
      </c>
      <c r="W700" s="72">
        <v>0</v>
      </c>
      <c r="X700" s="72">
        <v>1.3</v>
      </c>
      <c r="Y700" s="72">
        <v>0.5</v>
      </c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86"/>
      <c r="AP700" s="70">
        <f t="shared" si="61"/>
        <v>15</v>
      </c>
      <c r="AQ700" s="70">
        <f t="shared" si="62"/>
        <v>26.099999999999998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10.199999999999999</v>
      </c>
      <c r="AV700" s="70">
        <f>IFERROR(VLOOKUP(A700,Maximos!A:AQ,8+(Precipitacion!$E$2-1)*3,FALSE),"")</f>
        <v>28.3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700" s="72">
        <f t="shared" si="66"/>
        <v>-18.100000000000001</v>
      </c>
    </row>
    <row r="701" spans="1:50" ht="15" customHeight="1" x14ac:dyDescent="0.25">
      <c r="A701" s="68">
        <v>21201630</v>
      </c>
      <c r="B701" s="69" t="s">
        <v>1058</v>
      </c>
      <c r="C701" s="69" t="s">
        <v>1028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1059</v>
      </c>
      <c r="K701" s="72">
        <v>0</v>
      </c>
      <c r="L701" s="72">
        <v>1.9</v>
      </c>
      <c r="M701" s="72">
        <v>2.7</v>
      </c>
      <c r="N701" s="72">
        <v>1.2</v>
      </c>
      <c r="O701" s="72">
        <v>5.8</v>
      </c>
      <c r="P701" s="72">
        <v>0</v>
      </c>
      <c r="Q701" s="72">
        <v>0</v>
      </c>
      <c r="R701" s="72">
        <v>0</v>
      </c>
      <c r="S701" s="72">
        <v>28.7</v>
      </c>
      <c r="T701" s="72">
        <v>0</v>
      </c>
      <c r="U701" s="72">
        <v>0</v>
      </c>
      <c r="V701" s="72">
        <v>0</v>
      </c>
      <c r="W701" s="72">
        <v>0</v>
      </c>
      <c r="X701" s="72">
        <v>0</v>
      </c>
      <c r="Y701" s="72">
        <v>1.4</v>
      </c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86"/>
      <c r="AP701" s="70">
        <f t="shared" si="61"/>
        <v>15</v>
      </c>
      <c r="AQ701" s="70">
        <f t="shared" si="62"/>
        <v>41.699999999999996</v>
      </c>
      <c r="AR701" s="70">
        <f>IFERROR(VLOOKUP(A701,Climatologia_PP!A:U,9+Precipitacion!$E$2,FALSE),"")</f>
        <v>63.291666666666657</v>
      </c>
      <c r="AS701" s="70">
        <f t="shared" si="63"/>
        <v>65.88545095457539</v>
      </c>
      <c r="AT701" s="70">
        <f t="shared" si="64"/>
        <v>136.16326530612244</v>
      </c>
      <c r="AU701" s="70">
        <f t="shared" si="65"/>
        <v>28.7</v>
      </c>
      <c r="AV701" s="70">
        <f>IFERROR(VLOOKUP(A701,Maximos!A:AQ,8+(Precipitacion!$E$2-1)*3,FALSE),"")</f>
        <v>51.2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01" s="72">
        <f t="shared" si="66"/>
        <v>-22.500000000000004</v>
      </c>
    </row>
    <row r="702" spans="1:50" ht="15" customHeight="1" x14ac:dyDescent="0.25">
      <c r="A702" s="68">
        <v>21190350</v>
      </c>
      <c r="B702" s="69" t="s">
        <v>1060</v>
      </c>
      <c r="C702" s="69" t="s">
        <v>1028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0.5</v>
      </c>
      <c r="L702" s="72">
        <v>0.8</v>
      </c>
      <c r="M702" s="72">
        <v>1.3</v>
      </c>
      <c r="N702" s="72">
        <v>0.6</v>
      </c>
      <c r="O702" s="72">
        <v>0.4</v>
      </c>
      <c r="P702" s="72">
        <v>0</v>
      </c>
      <c r="Q702" s="72">
        <v>0</v>
      </c>
      <c r="R702" s="72">
        <v>0</v>
      </c>
      <c r="S702" s="72">
        <v>8.1</v>
      </c>
      <c r="T702" s="72">
        <v>0</v>
      </c>
      <c r="U702" s="72">
        <v>0</v>
      </c>
      <c r="V702" s="72">
        <v>0.2</v>
      </c>
      <c r="W702" s="72">
        <v>0</v>
      </c>
      <c r="X702" s="72">
        <v>0</v>
      </c>
      <c r="Y702" s="72">
        <v>0</v>
      </c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86"/>
      <c r="AP702" s="70">
        <f t="shared" si="61"/>
        <v>15</v>
      </c>
      <c r="AQ702" s="70">
        <f t="shared" si="62"/>
        <v>11.899999999999999</v>
      </c>
      <c r="AR702" s="70">
        <f>IFERROR(VLOOKUP(A702,Climatologia_PP!A:U,9+Precipitacion!$E$2,FALSE),"")</f>
        <v>54.399999999999977</v>
      </c>
      <c r="AS702" s="70">
        <f t="shared" si="63"/>
        <v>21.875000000000007</v>
      </c>
      <c r="AT702" s="70">
        <f t="shared" si="64"/>
        <v>45.20833333333335</v>
      </c>
      <c r="AU702" s="70">
        <f t="shared" si="65"/>
        <v>8.1</v>
      </c>
      <c r="AV702" s="70">
        <f>IFERROR(VLOOKUP(A702,Maximos!A:AQ,8+(Precipitacion!$E$2-1)*3,FALSE),"")</f>
        <v>26.7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42932</v>
      </c>
      <c r="AX702" s="72">
        <f t="shared" si="66"/>
        <v>-18.600000000000001</v>
      </c>
    </row>
    <row r="703" spans="1:50" ht="15" customHeight="1" x14ac:dyDescent="0.25">
      <c r="A703" s="68">
        <v>21205980</v>
      </c>
      <c r="B703" s="69" t="s">
        <v>1061</v>
      </c>
      <c r="C703" s="69" t="s">
        <v>1028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1062</v>
      </c>
      <c r="K703" s="72">
        <v>0</v>
      </c>
      <c r="L703" s="72">
        <v>1.6</v>
      </c>
      <c r="M703" s="72">
        <v>0</v>
      </c>
      <c r="N703" s="72">
        <v>1.2</v>
      </c>
      <c r="O703" s="72">
        <v>0.6</v>
      </c>
      <c r="P703" s="72">
        <v>0</v>
      </c>
      <c r="Q703" s="72">
        <v>0</v>
      </c>
      <c r="R703" s="72">
        <v>0</v>
      </c>
      <c r="S703" s="72">
        <v>2.2000000000000002</v>
      </c>
      <c r="T703" s="72">
        <v>0</v>
      </c>
      <c r="U703" s="72">
        <v>0.7</v>
      </c>
      <c r="V703" s="72">
        <v>0</v>
      </c>
      <c r="W703" s="72">
        <v>0</v>
      </c>
      <c r="X703" s="72">
        <v>0</v>
      </c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86"/>
      <c r="AP703" s="70">
        <f t="shared" si="61"/>
        <v>14</v>
      </c>
      <c r="AQ703" s="70">
        <f t="shared" si="62"/>
        <v>6.3</v>
      </c>
      <c r="AR703" s="70">
        <f>IFERROR(VLOOKUP(A703,Climatologia_PP!A:U,9+Precipitacion!$E$2,FALSE),"")</f>
        <v>56.167857142857152</v>
      </c>
      <c r="AS703" s="70">
        <f t="shared" si="63"/>
        <v>11.216379474788578</v>
      </c>
      <c r="AT703" s="70">
        <f t="shared" si="64"/>
        <v>24.836268837031852</v>
      </c>
      <c r="AU703" s="70">
        <f t="shared" si="65"/>
        <v>2.2000000000000002</v>
      </c>
      <c r="AV703" s="70">
        <f>IFERROR(VLOOKUP(A703,Maximos!A:AQ,8+(Precipitacion!$E$2-1)*3,FALSE),"")</f>
        <v>28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703" s="72">
        <f t="shared" si="66"/>
        <v>-25.8</v>
      </c>
    </row>
    <row r="704" spans="1:50" ht="15" customHeight="1" x14ac:dyDescent="0.25">
      <c r="A704" s="68">
        <v>21201550</v>
      </c>
      <c r="B704" s="69" t="s">
        <v>1063</v>
      </c>
      <c r="C704" s="69" t="s">
        <v>1028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1037</v>
      </c>
      <c r="K704" s="72">
        <v>0</v>
      </c>
      <c r="L704" s="72">
        <v>1.1000000000000001</v>
      </c>
      <c r="M704" s="72">
        <v>0.4</v>
      </c>
      <c r="N704" s="72">
        <v>0.3</v>
      </c>
      <c r="O704" s="72">
        <v>0.4</v>
      </c>
      <c r="P704" s="72">
        <v>0</v>
      </c>
      <c r="Q704" s="72">
        <v>0</v>
      </c>
      <c r="R704" s="72">
        <v>0</v>
      </c>
      <c r="S704" s="72">
        <v>3.2</v>
      </c>
      <c r="T704" s="72">
        <v>0</v>
      </c>
      <c r="U704" s="72">
        <v>2.2999999999999998</v>
      </c>
      <c r="V704" s="72">
        <v>0</v>
      </c>
      <c r="W704" s="72">
        <v>0</v>
      </c>
      <c r="X704" s="72">
        <v>0</v>
      </c>
      <c r="Y704" s="72">
        <v>0</v>
      </c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86"/>
      <c r="AP704" s="70">
        <f t="shared" si="61"/>
        <v>15</v>
      </c>
      <c r="AQ704" s="70">
        <f t="shared" si="62"/>
        <v>7.7</v>
      </c>
      <c r="AR704" s="70">
        <f>IFERROR(VLOOKUP(A704,Climatologia_PP!A:U,9+Precipitacion!$E$2,FALSE),"")</f>
        <v>54.138461538461527</v>
      </c>
      <c r="AS704" s="70">
        <f t="shared" si="63"/>
        <v>14.222790565501567</v>
      </c>
      <c r="AT704" s="70">
        <f t="shared" si="64"/>
        <v>29.393767168703238</v>
      </c>
      <c r="AU704" s="70">
        <f t="shared" si="65"/>
        <v>3.2</v>
      </c>
      <c r="AV704" s="70">
        <f>IFERROR(VLOOKUP(A704,Maximos!A:AQ,8+(Precipitacion!$E$2-1)*3,FALSE),"")</f>
        <v>40.299999999999997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704" s="72">
        <f t="shared" si="66"/>
        <v>-37.099999999999994</v>
      </c>
    </row>
    <row r="705" spans="1:50" ht="15" customHeight="1" x14ac:dyDescent="0.25">
      <c r="A705" s="68">
        <v>21206260</v>
      </c>
      <c r="B705" s="69" t="s">
        <v>1064</v>
      </c>
      <c r="C705" s="69" t="s">
        <v>1028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>
        <v>0</v>
      </c>
      <c r="L705" s="72">
        <v>1.2</v>
      </c>
      <c r="M705" s="72">
        <v>0</v>
      </c>
      <c r="N705" s="72"/>
      <c r="O705" s="72"/>
      <c r="P705" s="72">
        <v>0</v>
      </c>
      <c r="Q705" s="72">
        <v>1.4</v>
      </c>
      <c r="R705" s="72">
        <v>0</v>
      </c>
      <c r="S705" s="72">
        <v>5.5</v>
      </c>
      <c r="T705" s="72">
        <v>0</v>
      </c>
      <c r="U705" s="72"/>
      <c r="V705" s="72"/>
      <c r="W705" s="72">
        <v>1.8</v>
      </c>
      <c r="X705" s="72">
        <v>1.2</v>
      </c>
      <c r="Y705" s="72">
        <v>0</v>
      </c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86"/>
      <c r="AP705" s="70">
        <f t="shared" si="61"/>
        <v>11</v>
      </c>
      <c r="AQ705" s="70">
        <f t="shared" si="62"/>
        <v>11.1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5.5</v>
      </c>
      <c r="AV705" s="70">
        <f>IFERROR(VLOOKUP(A705,Maximos!A:AQ,8+(Precipitacion!$E$2-1)*3,FALSE),"")</f>
        <v>35.1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38552</v>
      </c>
      <c r="AX705" s="72">
        <f t="shared" si="66"/>
        <v>-29.6</v>
      </c>
    </row>
    <row r="706" spans="1:50" ht="15" customHeight="1" x14ac:dyDescent="0.25">
      <c r="A706" s="68">
        <v>35067130</v>
      </c>
      <c r="B706" s="69" t="s">
        <v>1065</v>
      </c>
      <c r="C706" s="69" t="s">
        <v>1028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1044</v>
      </c>
      <c r="K706" s="72">
        <v>3.5</v>
      </c>
      <c r="L706" s="72">
        <v>55.5</v>
      </c>
      <c r="M706" s="72">
        <v>20</v>
      </c>
      <c r="N706" s="72">
        <v>12</v>
      </c>
      <c r="O706" s="72">
        <v>11</v>
      </c>
      <c r="P706" s="72">
        <v>1.5</v>
      </c>
      <c r="Q706" s="72">
        <v>24</v>
      </c>
      <c r="R706" s="72">
        <v>20</v>
      </c>
      <c r="S706" s="72">
        <v>50</v>
      </c>
      <c r="T706" s="72">
        <v>18.5</v>
      </c>
      <c r="U706" s="72">
        <v>31</v>
      </c>
      <c r="V706" s="72">
        <v>23.5</v>
      </c>
      <c r="W706" s="72">
        <v>3.5</v>
      </c>
      <c r="X706" s="72">
        <v>17</v>
      </c>
      <c r="Y706" s="72">
        <v>20</v>
      </c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86"/>
      <c r="AP706" s="70">
        <f t="shared" si="61"/>
        <v>15</v>
      </c>
      <c r="AQ706" s="70">
        <f t="shared" si="62"/>
        <v>311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55.5</v>
      </c>
      <c r="AV706" s="70">
        <f>IFERROR(VLOOKUP(A706,Maximos!A:AQ,8+(Precipitacion!$E$2-1)*3,FALSE),"")</f>
        <v>124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45120</v>
      </c>
      <c r="AX706" s="72">
        <f t="shared" si="66"/>
        <v>-68.5</v>
      </c>
    </row>
    <row r="707" spans="1:50" ht="15" customHeight="1" x14ac:dyDescent="0.25">
      <c r="A707" s="68">
        <v>21195060</v>
      </c>
      <c r="B707" s="69" t="s">
        <v>1066</v>
      </c>
      <c r="C707" s="69" t="s">
        <v>1028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1066</v>
      </c>
      <c r="K707" s="72">
        <v>0</v>
      </c>
      <c r="L707" s="72">
        <v>0</v>
      </c>
      <c r="M707" s="72">
        <v>3.6</v>
      </c>
      <c r="N707" s="72">
        <v>1.5</v>
      </c>
      <c r="O707" s="72">
        <v>0</v>
      </c>
      <c r="P707" s="72">
        <v>0</v>
      </c>
      <c r="Q707" s="72">
        <v>0</v>
      </c>
      <c r="R707" s="72">
        <v>0</v>
      </c>
      <c r="S707" s="72">
        <v>0.5</v>
      </c>
      <c r="T707" s="72">
        <v>0</v>
      </c>
      <c r="U707" s="72">
        <v>0</v>
      </c>
      <c r="V707" s="72">
        <v>0</v>
      </c>
      <c r="W707" s="72">
        <v>0</v>
      </c>
      <c r="X707" s="72">
        <v>0</v>
      </c>
      <c r="Y707" s="72">
        <v>0</v>
      </c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86"/>
      <c r="AP707" s="70">
        <f t="shared" si="61"/>
        <v>15</v>
      </c>
      <c r="AQ707" s="70">
        <f t="shared" si="62"/>
        <v>5.6</v>
      </c>
      <c r="AR707" s="70">
        <f>IFERROR(VLOOKUP(A707,Climatologia_PP!A:U,9+Precipitacion!$E$2,FALSE),"")</f>
        <v>48.207692307692319</v>
      </c>
      <c r="AS707" s="70">
        <f t="shared" si="63"/>
        <v>11.616403382798783</v>
      </c>
      <c r="AT707" s="70">
        <f t="shared" si="64"/>
        <v>27.923411910669955</v>
      </c>
      <c r="AU707" s="70">
        <f t="shared" si="65"/>
        <v>3.6</v>
      </c>
      <c r="AV707" s="70">
        <f>IFERROR(VLOOKUP(A707,Maximos!A:AQ,8+(Precipitacion!$E$2-1)*3,FALSE),"")</f>
        <v>33.5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707" s="72">
        <f t="shared" si="66"/>
        <v>-29.9</v>
      </c>
    </row>
    <row r="708" spans="1:50" ht="15" customHeight="1" x14ac:dyDescent="0.25">
      <c r="A708" s="68">
        <v>21190030</v>
      </c>
      <c r="B708" s="69" t="s">
        <v>1067</v>
      </c>
      <c r="C708" s="69" t="s">
        <v>1028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1067</v>
      </c>
      <c r="K708" s="72">
        <v>0</v>
      </c>
      <c r="L708" s="72">
        <v>0</v>
      </c>
      <c r="M708" s="72">
        <v>0</v>
      </c>
      <c r="N708" s="72">
        <v>1.3</v>
      </c>
      <c r="O708" s="72">
        <v>0</v>
      </c>
      <c r="P708" s="72">
        <v>0</v>
      </c>
      <c r="Q708" s="72">
        <v>0</v>
      </c>
      <c r="R708" s="72">
        <v>0.1</v>
      </c>
      <c r="S708" s="72">
        <v>0.4</v>
      </c>
      <c r="T708" s="72">
        <v>0</v>
      </c>
      <c r="U708" s="72">
        <v>0.2</v>
      </c>
      <c r="V708" s="72">
        <v>0</v>
      </c>
      <c r="W708" s="72">
        <v>0</v>
      </c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86"/>
      <c r="AP708" s="70">
        <f t="shared" si="61"/>
        <v>13</v>
      </c>
      <c r="AQ708" s="70">
        <f t="shared" si="62"/>
        <v>2.0000000000000004</v>
      </c>
      <c r="AR708" s="70">
        <f>IFERROR(VLOOKUP(A708,Climatologia_PP!A:U,9+Precipitacion!$E$2,FALSE),"")</f>
        <v>41.024137931034502</v>
      </c>
      <c r="AS708" s="70">
        <f t="shared" si="63"/>
        <v>4.8751786164579292</v>
      </c>
      <c r="AT708" s="70">
        <f t="shared" si="64"/>
        <v>44.711776418242465</v>
      </c>
      <c r="AU708" s="70">
        <f t="shared" si="65"/>
        <v>1.3</v>
      </c>
      <c r="AV708" s="70">
        <f>IFERROR(VLOOKUP(A708,Maximos!A:AQ,8+(Precipitacion!$E$2-1)*3,FALSE),"")</f>
        <v>83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708" s="72">
        <f t="shared" si="66"/>
        <v>-81.7</v>
      </c>
    </row>
    <row r="709" spans="1:50" ht="15" customHeight="1" x14ac:dyDescent="0.25">
      <c r="A709" s="68">
        <v>21205700</v>
      </c>
      <c r="B709" s="69" t="s">
        <v>1068</v>
      </c>
      <c r="C709" s="69" t="s">
        <v>1028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1068</v>
      </c>
      <c r="K709" s="72">
        <v>0.5</v>
      </c>
      <c r="L709" s="72">
        <v>6.8</v>
      </c>
      <c r="M709" s="72">
        <v>0.7</v>
      </c>
      <c r="N709" s="72">
        <v>0.4</v>
      </c>
      <c r="O709" s="72">
        <v>0</v>
      </c>
      <c r="P709" s="72">
        <v>2.6</v>
      </c>
      <c r="Q709" s="72">
        <v>2.4</v>
      </c>
      <c r="R709" s="72">
        <v>0</v>
      </c>
      <c r="S709" s="72">
        <v>4.5</v>
      </c>
      <c r="T709" s="72">
        <v>1.5</v>
      </c>
      <c r="U709" s="72">
        <v>3.5</v>
      </c>
      <c r="V709" s="72">
        <v>3.1</v>
      </c>
      <c r="W709" s="72">
        <v>0.8</v>
      </c>
      <c r="X709" s="72">
        <v>9.6999999999999993</v>
      </c>
      <c r="Y709" s="72">
        <v>8</v>
      </c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86"/>
      <c r="AP709" s="70">
        <f t="shared" ref="AP709:AP772" si="67">COUNTIF(K709:AO709,"&gt;=0")</f>
        <v>15</v>
      </c>
      <c r="AQ709" s="70">
        <f t="shared" ref="AQ709:AQ772" si="68">IF(AP709&gt;0,SUM(K709:AO709),"")</f>
        <v>44.5</v>
      </c>
      <c r="AR709" s="70">
        <f>IFERROR(VLOOKUP(A709,Climatologia_PP!A:U,9+Precipitacion!$E$2,FALSE),"")</f>
        <v>83.49199999999999</v>
      </c>
      <c r="AS709" s="70">
        <f t="shared" ref="AS709:AS772" si="69">IFERROR((AQ709/AR709)*100,"")</f>
        <v>53.298519618646104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110.15027387853527</v>
      </c>
      <c r="AU709" s="70">
        <f t="shared" ref="AU709:AU772" si="71">IF(AP709&gt;0,MAX(K709:AO709),"")</f>
        <v>9.6999999999999993</v>
      </c>
      <c r="AV709" s="70">
        <f>IFERROR(VLOOKUP(A709,Maximos!A:AQ,8+(Precipitacion!$E$2-1)*3,FALSE),"")</f>
        <v>28.3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09" s="72">
        <f t="shared" ref="AX709:AX772" si="72">IFERROR(AU709-AV709,"NA")</f>
        <v>-18.600000000000001</v>
      </c>
    </row>
    <row r="710" spans="1:50" ht="15" customHeight="1" x14ac:dyDescent="0.25">
      <c r="A710" s="68">
        <v>21206020</v>
      </c>
      <c r="B710" s="69" t="s">
        <v>1069</v>
      </c>
      <c r="C710" s="69" t="s">
        <v>1028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1059</v>
      </c>
      <c r="K710" s="72">
        <v>0</v>
      </c>
      <c r="L710" s="72">
        <v>0</v>
      </c>
      <c r="M710" s="72">
        <v>14</v>
      </c>
      <c r="N710" s="72">
        <v>2.2000000000000002</v>
      </c>
      <c r="O710" s="72">
        <v>0</v>
      </c>
      <c r="P710" s="72">
        <v>0</v>
      </c>
      <c r="Q710" s="72">
        <v>0</v>
      </c>
      <c r="R710" s="72">
        <v>0</v>
      </c>
      <c r="S710" s="72">
        <v>11</v>
      </c>
      <c r="T710" s="72">
        <v>2</v>
      </c>
      <c r="U710" s="72">
        <v>0</v>
      </c>
      <c r="V710" s="72">
        <v>2</v>
      </c>
      <c r="W710" s="72">
        <v>0</v>
      </c>
      <c r="X710" s="72">
        <v>2.2000000000000002</v>
      </c>
      <c r="Y710" s="72">
        <v>2</v>
      </c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86"/>
      <c r="AP710" s="70">
        <f t="shared" si="67"/>
        <v>15</v>
      </c>
      <c r="AQ710" s="70">
        <f t="shared" si="68"/>
        <v>35.4</v>
      </c>
      <c r="AR710" s="70">
        <f>IFERROR(VLOOKUP(A710,Climatologia_PP!A:U,9+Precipitacion!$E$2,FALSE),"")</f>
        <v>68.174999999999997</v>
      </c>
      <c r="AS710" s="70">
        <f t="shared" si="69"/>
        <v>51.925192519251929</v>
      </c>
      <c r="AT710" s="70">
        <f t="shared" si="70"/>
        <v>107.3120645397873</v>
      </c>
      <c r="AU710" s="70">
        <f t="shared" si="71"/>
        <v>14</v>
      </c>
      <c r="AV710" s="70">
        <f>IFERROR(VLOOKUP(A710,Maximos!A:AQ,8+(Precipitacion!$E$2-1)*3,FALSE),"")</f>
        <v>35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42557</v>
      </c>
      <c r="AX710" s="72">
        <f t="shared" si="72"/>
        <v>-21</v>
      </c>
    </row>
    <row r="711" spans="1:50" ht="15" customHeight="1" x14ac:dyDescent="0.25">
      <c r="A711" s="68">
        <v>21201240</v>
      </c>
      <c r="B711" s="69" t="s">
        <v>1070</v>
      </c>
      <c r="C711" s="69" t="s">
        <v>1028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0.3</v>
      </c>
      <c r="L711" s="72">
        <v>0.5</v>
      </c>
      <c r="M711" s="72">
        <v>4.2</v>
      </c>
      <c r="N711" s="72">
        <v>0.6</v>
      </c>
      <c r="O711" s="72">
        <v>3</v>
      </c>
      <c r="P711" s="72">
        <v>0.5</v>
      </c>
      <c r="Q711" s="72">
        <v>1.5</v>
      </c>
      <c r="R711" s="72">
        <v>1.5</v>
      </c>
      <c r="S711" s="72">
        <v>2.6</v>
      </c>
      <c r="T711" s="72">
        <v>0</v>
      </c>
      <c r="U711" s="72">
        <v>0.3</v>
      </c>
      <c r="V711" s="72">
        <v>3.4</v>
      </c>
      <c r="W711" s="72">
        <v>0</v>
      </c>
      <c r="X711" s="72">
        <v>1.7</v>
      </c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86"/>
      <c r="AP711" s="70">
        <f t="shared" si="67"/>
        <v>14</v>
      </c>
      <c r="AQ711" s="70">
        <f t="shared" si="68"/>
        <v>20.099999999999998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4.2</v>
      </c>
      <c r="AV711" s="70">
        <f>IFERROR(VLOOKUP(A711,Maximos!A:AQ,8+(Precipitacion!$E$2-1)*3,FALSE),"")</f>
        <v>29.8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711" s="72">
        <f t="shared" si="72"/>
        <v>-25.6</v>
      </c>
    </row>
    <row r="712" spans="1:50" ht="15" customHeight="1" x14ac:dyDescent="0.25">
      <c r="A712" s="68">
        <v>35020290</v>
      </c>
      <c r="B712" s="69" t="s">
        <v>1071</v>
      </c>
      <c r="C712" s="69" t="s">
        <v>1028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1072</v>
      </c>
      <c r="K712" s="72">
        <v>0.7</v>
      </c>
      <c r="L712" s="72">
        <v>2.9</v>
      </c>
      <c r="M712" s="72">
        <v>13.9</v>
      </c>
      <c r="N712" s="72">
        <v>3.5</v>
      </c>
      <c r="O712" s="72">
        <v>2.7</v>
      </c>
      <c r="P712" s="72">
        <v>5.3</v>
      </c>
      <c r="Q712" s="72">
        <v>0</v>
      </c>
      <c r="R712" s="72">
        <v>3.2</v>
      </c>
      <c r="S712" s="72">
        <v>4.7</v>
      </c>
      <c r="T712" s="72">
        <v>0.6</v>
      </c>
      <c r="U712" s="72">
        <v>2.1</v>
      </c>
      <c r="V712" s="72">
        <v>0</v>
      </c>
      <c r="W712" s="72">
        <v>0</v>
      </c>
      <c r="X712" s="72">
        <v>1.2</v>
      </c>
      <c r="Y712" s="72">
        <v>2.2999999999999998</v>
      </c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86"/>
      <c r="AP712" s="70">
        <f t="shared" si="67"/>
        <v>15</v>
      </c>
      <c r="AQ712" s="70">
        <f t="shared" si="68"/>
        <v>43.100000000000009</v>
      </c>
      <c r="AR712" s="70">
        <f>IFERROR(VLOOKUP(A712,Climatologia_PP!A:U,9+Precipitacion!$E$2,FALSE),"")</f>
        <v>134.5214285714286</v>
      </c>
      <c r="AS712" s="70">
        <f t="shared" si="69"/>
        <v>32.039505123984497</v>
      </c>
      <c r="AT712" s="70">
        <f t="shared" si="70"/>
        <v>66.214977256234633</v>
      </c>
      <c r="AU712" s="70">
        <f t="shared" si="71"/>
        <v>13.9</v>
      </c>
      <c r="AV712" s="70">
        <f>IFERROR(VLOOKUP(A712,Maximos!A:AQ,8+(Precipitacion!$E$2-1)*3,FALSE),"")</f>
        <v>45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712" s="72">
        <f t="shared" si="72"/>
        <v>-31.1</v>
      </c>
    </row>
    <row r="713" spans="1:50" ht="15" customHeight="1" x14ac:dyDescent="0.25">
      <c r="A713" s="68">
        <v>21205740</v>
      </c>
      <c r="B713" s="69" t="s">
        <v>1073</v>
      </c>
      <c r="C713" s="69" t="s">
        <v>1028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1074</v>
      </c>
      <c r="K713" s="72">
        <v>4.4000000000000004</v>
      </c>
      <c r="L713" s="72">
        <v>3</v>
      </c>
      <c r="M713" s="72">
        <v>20.2</v>
      </c>
      <c r="N713" s="72">
        <v>2.2000000000000002</v>
      </c>
      <c r="O713" s="72">
        <v>4.2</v>
      </c>
      <c r="P713" s="72">
        <v>3.8</v>
      </c>
      <c r="Q713" s="72">
        <v>9.4</v>
      </c>
      <c r="R713" s="72">
        <v>3.6</v>
      </c>
      <c r="S713" s="72">
        <v>9</v>
      </c>
      <c r="T713" s="72">
        <v>5.2</v>
      </c>
      <c r="U713" s="72">
        <v>4.8</v>
      </c>
      <c r="V713" s="72">
        <v>11.4</v>
      </c>
      <c r="W713" s="72">
        <v>5.8</v>
      </c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86"/>
      <c r="AP713" s="70">
        <f t="shared" si="67"/>
        <v>13</v>
      </c>
      <c r="AQ713" s="70">
        <f t="shared" si="68"/>
        <v>87</v>
      </c>
      <c r="AR713" s="70">
        <f>IFERROR(VLOOKUP(A713,Climatologia_PP!A:U,9+Precipitacion!$E$2,FALSE),"")</f>
        <v>155.53200000000001</v>
      </c>
      <c r="AS713" s="70">
        <f t="shared" si="69"/>
        <v>55.937041894915509</v>
      </c>
      <c r="AT713" s="70">
        <f t="shared" si="70"/>
        <v>133.38833067249084</v>
      </c>
      <c r="AU713" s="70">
        <f t="shared" si="71"/>
        <v>20.2</v>
      </c>
      <c r="AV713" s="70">
        <f>IFERROR(VLOOKUP(A713,Maximos!A:AQ,8+(Precipitacion!$E$2-1)*3,FALSE),"")</f>
        <v>35.799999999999997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45855</v>
      </c>
      <c r="AX713" s="72">
        <f t="shared" si="72"/>
        <v>-15.599999999999998</v>
      </c>
    </row>
    <row r="714" spans="1:50" ht="15" customHeight="1" x14ac:dyDescent="0.25">
      <c r="A714" s="68">
        <v>21201920</v>
      </c>
      <c r="B714" s="69" t="s">
        <v>1075</v>
      </c>
      <c r="C714" s="69" t="s">
        <v>1028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1076</v>
      </c>
      <c r="K714" s="72">
        <v>0</v>
      </c>
      <c r="L714" s="72">
        <v>0</v>
      </c>
      <c r="M714" s="72">
        <v>0</v>
      </c>
      <c r="N714" s="72">
        <v>2.4</v>
      </c>
      <c r="O714" s="72">
        <v>0</v>
      </c>
      <c r="P714" s="72">
        <v>0</v>
      </c>
      <c r="Q714" s="72">
        <v>0</v>
      </c>
      <c r="R714" s="72">
        <v>0</v>
      </c>
      <c r="S714" s="72">
        <v>3.2</v>
      </c>
      <c r="T714" s="72">
        <v>0</v>
      </c>
      <c r="U714" s="72">
        <v>0</v>
      </c>
      <c r="V714" s="72">
        <v>0</v>
      </c>
      <c r="W714" s="72">
        <v>0</v>
      </c>
      <c r="X714" s="72">
        <v>0</v>
      </c>
      <c r="Y714" s="72">
        <v>1.4</v>
      </c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86"/>
      <c r="AP714" s="70">
        <f t="shared" si="67"/>
        <v>15</v>
      </c>
      <c r="AQ714" s="70">
        <f t="shared" si="68"/>
        <v>7</v>
      </c>
      <c r="AR714" s="70">
        <f>IFERROR(VLOOKUP(A714,Climatologia_PP!A:U,9+Precipitacion!$E$2,FALSE),"")</f>
        <v>52.233333333333327</v>
      </c>
      <c r="AS714" s="70">
        <f t="shared" si="69"/>
        <v>13.401403956604979</v>
      </c>
      <c r="AT714" s="70">
        <f t="shared" si="70"/>
        <v>27.696234843650291</v>
      </c>
      <c r="AU714" s="70">
        <f t="shared" si="71"/>
        <v>3.2</v>
      </c>
      <c r="AV714" s="70">
        <f>IFERROR(VLOOKUP(A714,Maximos!A:AQ,8+(Precipitacion!$E$2-1)*3,FALSE),"")</f>
        <v>38.4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714" s="72">
        <f t="shared" si="72"/>
        <v>-35.199999999999996</v>
      </c>
    </row>
    <row r="715" spans="1:50" ht="15" customHeight="1" x14ac:dyDescent="0.25">
      <c r="A715" s="68">
        <v>21200160</v>
      </c>
      <c r="B715" s="69" t="s">
        <v>1077</v>
      </c>
      <c r="C715" s="69" t="s">
        <v>1028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1074</v>
      </c>
      <c r="K715" s="72">
        <v>5.0999999999999996</v>
      </c>
      <c r="L715" s="72">
        <v>17.7</v>
      </c>
      <c r="M715" s="72">
        <v>10.6</v>
      </c>
      <c r="N715" s="72">
        <v>5.6</v>
      </c>
      <c r="O715" s="72">
        <v>3.9</v>
      </c>
      <c r="P715" s="72">
        <v>3.1</v>
      </c>
      <c r="Q715" s="72">
        <v>7.2</v>
      </c>
      <c r="R715" s="72">
        <v>1.7</v>
      </c>
      <c r="S715" s="72">
        <v>13.2</v>
      </c>
      <c r="T715" s="72">
        <v>9.1</v>
      </c>
      <c r="U715" s="72">
        <v>7.5</v>
      </c>
      <c r="V715" s="72">
        <v>14.1</v>
      </c>
      <c r="W715" s="72">
        <v>3.1</v>
      </c>
      <c r="X715" s="72">
        <v>7.9</v>
      </c>
      <c r="Y715" s="72">
        <v>17.8</v>
      </c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86"/>
      <c r="AP715" s="70">
        <f t="shared" si="67"/>
        <v>15</v>
      </c>
      <c r="AQ715" s="70">
        <f t="shared" si="68"/>
        <v>127.6</v>
      </c>
      <c r="AR715" s="70">
        <f>IFERROR(VLOOKUP(A715,Climatologia_PP!A:U,9+Precipitacion!$E$2,FALSE),"")</f>
        <v>158.89666666666659</v>
      </c>
      <c r="AS715" s="70">
        <f t="shared" si="69"/>
        <v>80.303761354339329</v>
      </c>
      <c r="AT715" s="70">
        <f t="shared" si="70"/>
        <v>165.96110679896796</v>
      </c>
      <c r="AU715" s="70">
        <f t="shared" si="71"/>
        <v>17.8</v>
      </c>
      <c r="AV715" s="70">
        <f>IFERROR(VLOOKUP(A715,Maximos!A:AQ,8+(Precipitacion!$E$2-1)*3,FALSE),"")</f>
        <v>39.799999999999997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15" s="72">
        <f t="shared" si="72"/>
        <v>-21.999999999999996</v>
      </c>
    </row>
    <row r="716" spans="1:50" ht="15" customHeight="1" x14ac:dyDescent="0.25">
      <c r="A716" s="68">
        <v>23060140</v>
      </c>
      <c r="B716" s="69" t="s">
        <v>1078</v>
      </c>
      <c r="C716" s="69" t="s">
        <v>1028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1018</v>
      </c>
      <c r="K716" s="72">
        <v>0</v>
      </c>
      <c r="L716" s="72">
        <v>0.3</v>
      </c>
      <c r="M716" s="72">
        <v>0</v>
      </c>
      <c r="N716" s="72">
        <v>0.7</v>
      </c>
      <c r="O716" s="72">
        <v>0.1</v>
      </c>
      <c r="P716" s="72">
        <v>0</v>
      </c>
      <c r="Q716" s="72">
        <v>0</v>
      </c>
      <c r="R716" s="72">
        <v>0</v>
      </c>
      <c r="S716" s="72">
        <v>0.4</v>
      </c>
      <c r="T716" s="72">
        <v>0</v>
      </c>
      <c r="U716" s="72">
        <v>0</v>
      </c>
      <c r="V716" s="72">
        <v>0</v>
      </c>
      <c r="W716" s="72">
        <v>0</v>
      </c>
      <c r="X716" s="72">
        <v>0</v>
      </c>
      <c r="Y716" s="72">
        <v>0</v>
      </c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86"/>
      <c r="AP716" s="70">
        <f t="shared" si="67"/>
        <v>15</v>
      </c>
      <c r="AQ716" s="70">
        <f t="shared" si="68"/>
        <v>1.5</v>
      </c>
      <c r="AR716" s="70">
        <f>IFERROR(VLOOKUP(A716,Climatologia_PP!A:U,9+Precipitacion!$E$2,FALSE),"")</f>
        <v>54.372</v>
      </c>
      <c r="AS716" s="70">
        <f t="shared" si="69"/>
        <v>2.7587728978150516</v>
      </c>
      <c r="AT716" s="70">
        <f t="shared" si="70"/>
        <v>13.890922580645153</v>
      </c>
      <c r="AU716" s="70">
        <f t="shared" si="71"/>
        <v>0.7</v>
      </c>
      <c r="AV716" s="70">
        <f>IFERROR(VLOOKUP(A716,Maximos!A:AQ,8+(Precipitacion!$E$2-1)*3,FALSE),"")</f>
        <v>92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716" s="72">
        <f t="shared" si="72"/>
        <v>-91.3</v>
      </c>
    </row>
    <row r="717" spans="1:50" ht="15" customHeight="1" x14ac:dyDescent="0.25">
      <c r="A717" s="68">
        <v>21200620</v>
      </c>
      <c r="B717" s="69" t="s">
        <v>1079</v>
      </c>
      <c r="C717" s="69" t="s">
        <v>1028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1074</v>
      </c>
      <c r="K717" s="72">
        <v>4.5</v>
      </c>
      <c r="L717" s="72">
        <v>28.2</v>
      </c>
      <c r="M717" s="72">
        <v>22.5</v>
      </c>
      <c r="N717" s="72">
        <v>7</v>
      </c>
      <c r="O717" s="72">
        <v>7.4</v>
      </c>
      <c r="P717" s="72">
        <v>2.2000000000000002</v>
      </c>
      <c r="Q717" s="72">
        <v>8</v>
      </c>
      <c r="R717" s="72">
        <v>0.8</v>
      </c>
      <c r="S717" s="72">
        <v>18</v>
      </c>
      <c r="T717" s="72">
        <v>3</v>
      </c>
      <c r="U717" s="72">
        <v>6.2</v>
      </c>
      <c r="V717" s="72">
        <v>15</v>
      </c>
      <c r="W717" s="72">
        <v>0.8</v>
      </c>
      <c r="X717" s="72">
        <v>16</v>
      </c>
      <c r="Y717" s="72">
        <v>18</v>
      </c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86"/>
      <c r="AP717" s="70">
        <f t="shared" si="67"/>
        <v>15</v>
      </c>
      <c r="AQ717" s="70">
        <f t="shared" si="68"/>
        <v>157.60000000000002</v>
      </c>
      <c r="AR717" s="70">
        <f>IFERROR(VLOOKUP(A717,Climatologia_PP!A:U,9+Precipitacion!$E$2,FALSE),"")</f>
        <v>251.2678571428572</v>
      </c>
      <c r="AS717" s="70">
        <f t="shared" si="69"/>
        <v>62.721910311989191</v>
      </c>
      <c r="AT717" s="70">
        <f t="shared" si="70"/>
        <v>129.62528131144433</v>
      </c>
      <c r="AU717" s="70">
        <f t="shared" si="71"/>
        <v>28.2</v>
      </c>
      <c r="AV717" s="70">
        <f>IFERROR(VLOOKUP(A717,Maximos!A:AQ,8+(Precipitacion!$E$2-1)*3,FALSE),"")</f>
        <v>91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40748</v>
      </c>
      <c r="AX717" s="72">
        <f t="shared" si="72"/>
        <v>-62.8</v>
      </c>
    </row>
    <row r="718" spans="1:50" ht="15" customHeight="1" x14ac:dyDescent="0.25">
      <c r="A718" s="68">
        <v>21206280</v>
      </c>
      <c r="B718" s="69" t="s">
        <v>1080</v>
      </c>
      <c r="C718" s="69" t="s">
        <v>1028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1081</v>
      </c>
      <c r="K718" s="72">
        <v>0</v>
      </c>
      <c r="L718" s="72">
        <v>1.3</v>
      </c>
      <c r="M718" s="72">
        <v>0</v>
      </c>
      <c r="N718" s="72">
        <v>1</v>
      </c>
      <c r="O718" s="72">
        <v>0.9</v>
      </c>
      <c r="P718" s="72">
        <v>0</v>
      </c>
      <c r="Q718" s="72">
        <v>0</v>
      </c>
      <c r="R718" s="72">
        <v>0</v>
      </c>
      <c r="S718" s="72">
        <v>1.7</v>
      </c>
      <c r="T718" s="72">
        <v>0</v>
      </c>
      <c r="U718" s="72">
        <v>0.3</v>
      </c>
      <c r="V718" s="72">
        <v>0</v>
      </c>
      <c r="W718" s="72">
        <v>0</v>
      </c>
      <c r="X718" s="72">
        <v>0</v>
      </c>
      <c r="Y718" s="72">
        <v>0</v>
      </c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86"/>
      <c r="AP718" s="70">
        <f t="shared" si="67"/>
        <v>15</v>
      </c>
      <c r="AQ718" s="70">
        <f t="shared" si="68"/>
        <v>5.1999999999999993</v>
      </c>
      <c r="AR718" s="70">
        <f>IFERROR(VLOOKUP(A718,Climatologia_PP!A:U,9+Precipitacion!$E$2,FALSE),"")</f>
        <v>38.766666666666673</v>
      </c>
      <c r="AS718" s="70">
        <f t="shared" si="69"/>
        <v>13.413585554600168</v>
      </c>
      <c r="AT718" s="70">
        <f t="shared" si="70"/>
        <v>42.735645161290321</v>
      </c>
      <c r="AU718" s="70">
        <f t="shared" si="71"/>
        <v>1.7</v>
      </c>
      <c r="AV718" s="70">
        <f>IFERROR(VLOOKUP(A718,Maximos!A:AQ,8+(Precipitacion!$E$2-1)*3,FALSE),"")</f>
        <v>40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37804</v>
      </c>
      <c r="AX718" s="72">
        <f t="shared" si="72"/>
        <v>-38.299999999999997</v>
      </c>
    </row>
    <row r="719" spans="1:50" ht="15" customHeight="1" x14ac:dyDescent="0.25">
      <c r="A719" s="68">
        <v>21202160</v>
      </c>
      <c r="B719" s="69" t="s">
        <v>1082</v>
      </c>
      <c r="C719" s="69" t="s">
        <v>1028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1083</v>
      </c>
      <c r="K719" s="72">
        <v>0</v>
      </c>
      <c r="L719" s="72">
        <v>0</v>
      </c>
      <c r="M719" s="72">
        <v>0</v>
      </c>
      <c r="N719" s="72">
        <v>1.2</v>
      </c>
      <c r="O719" s="72">
        <v>2.7</v>
      </c>
      <c r="P719" s="72">
        <v>0</v>
      </c>
      <c r="Q719" s="72">
        <v>0</v>
      </c>
      <c r="R719" s="72">
        <v>0</v>
      </c>
      <c r="S719" s="72">
        <v>0</v>
      </c>
      <c r="T719" s="72">
        <v>0</v>
      </c>
      <c r="U719" s="72">
        <v>0</v>
      </c>
      <c r="V719" s="72">
        <v>7.4</v>
      </c>
      <c r="W719" s="72">
        <v>0</v>
      </c>
      <c r="X719" s="72">
        <v>0</v>
      </c>
      <c r="Y719" s="72">
        <v>0</v>
      </c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86"/>
      <c r="AP719" s="70">
        <f t="shared" si="67"/>
        <v>15</v>
      </c>
      <c r="AQ719" s="70">
        <f t="shared" si="68"/>
        <v>11.3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7.4</v>
      </c>
      <c r="AV719" s="70">
        <f>IFERROR(VLOOKUP(A719,Maximos!A:AQ,8+(Precipitacion!$E$2-1)*3,FALSE),"")</f>
        <v>42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44756</v>
      </c>
      <c r="AX719" s="72">
        <f t="shared" si="72"/>
        <v>-34.6</v>
      </c>
    </row>
    <row r="720" spans="1:50" ht="15" customHeight="1" x14ac:dyDescent="0.25">
      <c r="A720" s="68">
        <v>21205660</v>
      </c>
      <c r="B720" s="69" t="s">
        <v>1084</v>
      </c>
      <c r="C720" s="69" t="s">
        <v>1028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1085</v>
      </c>
      <c r="K720" s="72">
        <v>0</v>
      </c>
      <c r="L720" s="72">
        <v>0</v>
      </c>
      <c r="M720" s="72">
        <v>1.2</v>
      </c>
      <c r="N720" s="72">
        <v>0</v>
      </c>
      <c r="O720" s="72">
        <v>0</v>
      </c>
      <c r="P720" s="72">
        <v>0</v>
      </c>
      <c r="Q720" s="72">
        <v>0</v>
      </c>
      <c r="R720" s="72">
        <v>0</v>
      </c>
      <c r="S720" s="72">
        <v>0</v>
      </c>
      <c r="T720" s="72">
        <v>0</v>
      </c>
      <c r="U720" s="72">
        <v>0</v>
      </c>
      <c r="V720" s="72">
        <v>0</v>
      </c>
      <c r="W720" s="72">
        <v>0</v>
      </c>
      <c r="X720" s="72">
        <v>0</v>
      </c>
      <c r="Y720" s="72">
        <v>0</v>
      </c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86"/>
      <c r="AP720" s="70">
        <f t="shared" si="67"/>
        <v>15</v>
      </c>
      <c r="AQ720" s="70">
        <f t="shared" si="68"/>
        <v>1.2</v>
      </c>
      <c r="AR720" s="70">
        <f>IFERROR(VLOOKUP(A720,Climatologia_PP!A:U,9+Precipitacion!$E$2,FALSE),"")</f>
        <v>37.703448275862073</v>
      </c>
      <c r="AS720" s="70">
        <f t="shared" si="69"/>
        <v>3.1827327601975486</v>
      </c>
      <c r="AT720" s="70">
        <f t="shared" si="70"/>
        <v>40.448798665183539</v>
      </c>
      <c r="AU720" s="70">
        <f t="shared" si="71"/>
        <v>1.2</v>
      </c>
      <c r="AV720" s="70">
        <f>IFERROR(VLOOKUP(A720,Maximos!A:AQ,8+(Precipitacion!$E$2-1)*3,FALSE),"")</f>
        <v>73.3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20" s="72">
        <f t="shared" si="72"/>
        <v>-72.099999999999994</v>
      </c>
    </row>
    <row r="721" spans="1:50" ht="15" customHeight="1" x14ac:dyDescent="0.25">
      <c r="A721" s="68">
        <v>21205720</v>
      </c>
      <c r="B721" s="69" t="s">
        <v>1086</v>
      </c>
      <c r="C721" s="69" t="s">
        <v>1028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1087</v>
      </c>
      <c r="K721" s="72">
        <v>0</v>
      </c>
      <c r="L721" s="72">
        <v>0</v>
      </c>
      <c r="M721" s="72">
        <v>3</v>
      </c>
      <c r="N721" s="72">
        <v>1</v>
      </c>
      <c r="O721" s="72">
        <v>0</v>
      </c>
      <c r="P721" s="72">
        <v>0</v>
      </c>
      <c r="Q721" s="72">
        <v>0</v>
      </c>
      <c r="R721" s="72">
        <v>1</v>
      </c>
      <c r="S721" s="72">
        <v>0</v>
      </c>
      <c r="T721" s="72">
        <v>0</v>
      </c>
      <c r="U721" s="72">
        <v>1.1000000000000001</v>
      </c>
      <c r="V721" s="72">
        <v>0.5</v>
      </c>
      <c r="W721" s="72">
        <v>0</v>
      </c>
      <c r="X721" s="72">
        <v>0</v>
      </c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86"/>
      <c r="AP721" s="70">
        <f t="shared" si="67"/>
        <v>14</v>
      </c>
      <c r="AQ721" s="70">
        <f t="shared" si="68"/>
        <v>6.6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3</v>
      </c>
      <c r="AV721" s="70">
        <f>IFERROR(VLOOKUP(A721,Maximos!A:AQ,8+(Precipitacion!$E$2-1)*3,FALSE),"")</f>
        <v>29.1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35277</v>
      </c>
      <c r="AX721" s="72">
        <f t="shared" si="72"/>
        <v>-26.1</v>
      </c>
    </row>
    <row r="722" spans="1:50" ht="15" customHeight="1" x14ac:dyDescent="0.25">
      <c r="A722" s="68">
        <v>35020280</v>
      </c>
      <c r="B722" s="69" t="s">
        <v>1088</v>
      </c>
      <c r="C722" s="69" t="s">
        <v>1028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1089</v>
      </c>
      <c r="K722" s="72">
        <v>0</v>
      </c>
      <c r="L722" s="72">
        <v>7.9</v>
      </c>
      <c r="M722" s="72">
        <v>3.6</v>
      </c>
      <c r="N722" s="72">
        <v>3.5</v>
      </c>
      <c r="O722" s="72">
        <v>6.1</v>
      </c>
      <c r="P722" s="72">
        <v>2.5</v>
      </c>
      <c r="Q722" s="72">
        <v>0</v>
      </c>
      <c r="R722" s="72">
        <v>2.4</v>
      </c>
      <c r="S722" s="72">
        <v>3.4</v>
      </c>
      <c r="T722" s="72">
        <v>0.3</v>
      </c>
      <c r="U722" s="72">
        <v>0.6</v>
      </c>
      <c r="V722" s="72">
        <v>0.3</v>
      </c>
      <c r="W722" s="72">
        <v>0</v>
      </c>
      <c r="X722" s="72">
        <v>0.6</v>
      </c>
      <c r="Y722" s="72">
        <v>0.2</v>
      </c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86"/>
      <c r="AP722" s="70">
        <f t="shared" si="67"/>
        <v>15</v>
      </c>
      <c r="AQ722" s="70">
        <f t="shared" si="68"/>
        <v>31.400000000000002</v>
      </c>
      <c r="AR722" s="70">
        <f>IFERROR(VLOOKUP(A722,Climatologia_PP!A:U,9+Precipitacion!$E$2,FALSE),"")</f>
        <v>113.3428571428571</v>
      </c>
      <c r="AS722" s="70">
        <f t="shared" si="69"/>
        <v>27.703554323166134</v>
      </c>
      <c r="AT722" s="70">
        <f t="shared" si="70"/>
        <v>57.254012267876682</v>
      </c>
      <c r="AU722" s="70">
        <f t="shared" si="71"/>
        <v>7.9</v>
      </c>
      <c r="AV722" s="70">
        <f>IFERROR(VLOOKUP(A722,Maximos!A:AQ,8+(Precipitacion!$E$2-1)*3,FALSE),"")</f>
        <v>39.4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722" s="72">
        <f t="shared" si="72"/>
        <v>-31.5</v>
      </c>
    </row>
    <row r="723" spans="1:50" ht="15" customHeight="1" x14ac:dyDescent="0.25">
      <c r="A723" s="68">
        <v>21206600</v>
      </c>
      <c r="B723" s="69" t="s">
        <v>1090</v>
      </c>
      <c r="C723" s="69" t="s">
        <v>1028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0</v>
      </c>
      <c r="L723" s="72">
        <v>1.8</v>
      </c>
      <c r="M723" s="72">
        <v>1.4</v>
      </c>
      <c r="N723" s="72">
        <v>1.3</v>
      </c>
      <c r="O723" s="72">
        <v>0.7</v>
      </c>
      <c r="P723" s="72">
        <v>0</v>
      </c>
      <c r="Q723" s="72">
        <v>1.4</v>
      </c>
      <c r="R723" s="72">
        <v>0</v>
      </c>
      <c r="S723" s="72">
        <v>4.5</v>
      </c>
      <c r="T723" s="72">
        <v>0.4</v>
      </c>
      <c r="U723" s="72">
        <v>0.5</v>
      </c>
      <c r="V723" s="72">
        <v>0.5</v>
      </c>
      <c r="W723" s="72">
        <v>0</v>
      </c>
      <c r="X723" s="72">
        <v>0</v>
      </c>
      <c r="Y723" s="72">
        <v>0</v>
      </c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86"/>
      <c r="AP723" s="70">
        <f t="shared" si="67"/>
        <v>15</v>
      </c>
      <c r="AQ723" s="70">
        <f t="shared" si="68"/>
        <v>12.5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4.5</v>
      </c>
      <c r="AV723" s="70">
        <f>IFERROR(VLOOKUP(A723,Maximos!A:AQ,8+(Precipitacion!$E$2-1)*3,FALSE),"")</f>
        <v>32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23" s="72">
        <f t="shared" si="72"/>
        <v>-27.5</v>
      </c>
    </row>
    <row r="724" spans="1:50" ht="15" customHeight="1" x14ac:dyDescent="0.25">
      <c r="A724" s="68">
        <v>21195190</v>
      </c>
      <c r="B724" s="69" t="s">
        <v>1091</v>
      </c>
      <c r="C724" s="69" t="s">
        <v>1028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1091</v>
      </c>
      <c r="K724" s="72">
        <v>0</v>
      </c>
      <c r="L724" s="72">
        <v>0.5</v>
      </c>
      <c r="M724" s="72">
        <v>0.9</v>
      </c>
      <c r="N724" s="72">
        <v>5.0999999999999996</v>
      </c>
      <c r="O724" s="72">
        <v>0</v>
      </c>
      <c r="P724" s="72">
        <v>0</v>
      </c>
      <c r="Q724" s="72">
        <v>0</v>
      </c>
      <c r="R724" s="72">
        <v>0</v>
      </c>
      <c r="S724" s="72">
        <v>0.8</v>
      </c>
      <c r="T724" s="72">
        <v>0</v>
      </c>
      <c r="U724" s="72">
        <v>0</v>
      </c>
      <c r="V724" s="72">
        <v>0</v>
      </c>
      <c r="W724" s="72">
        <v>0</v>
      </c>
      <c r="X724" s="72">
        <v>0.5</v>
      </c>
      <c r="Y724" s="72">
        <v>0</v>
      </c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86"/>
      <c r="AP724" s="70">
        <f t="shared" si="67"/>
        <v>15</v>
      </c>
      <c r="AQ724" s="70">
        <f t="shared" si="68"/>
        <v>7.8</v>
      </c>
      <c r="AR724" s="70">
        <f>IFERROR(VLOOKUP(A724,Climatologia_PP!A:U,9+Precipitacion!$E$2,FALSE),"")</f>
        <v>52.280000000000022</v>
      </c>
      <c r="AS724" s="70">
        <f t="shared" si="69"/>
        <v>14.919663351185916</v>
      </c>
      <c r="AT724" s="70">
        <f t="shared" si="70"/>
        <v>30.833970925784225</v>
      </c>
      <c r="AU724" s="70">
        <f t="shared" si="71"/>
        <v>5.0999999999999996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 x14ac:dyDescent="0.25">
      <c r="A725" s="68">
        <v>21195120</v>
      </c>
      <c r="B725" s="69" t="s">
        <v>1092</v>
      </c>
      <c r="C725" s="69" t="s">
        <v>1028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1052</v>
      </c>
      <c r="K725" s="72">
        <v>0</v>
      </c>
      <c r="L725" s="72">
        <v>0</v>
      </c>
      <c r="M725" s="72">
        <v>0</v>
      </c>
      <c r="N725" s="72">
        <v>1.2</v>
      </c>
      <c r="O725" s="72">
        <v>0.3</v>
      </c>
      <c r="P725" s="72">
        <v>0</v>
      </c>
      <c r="Q725" s="72">
        <v>0</v>
      </c>
      <c r="R725" s="72">
        <v>0.3</v>
      </c>
      <c r="S725" s="72">
        <v>0</v>
      </c>
      <c r="T725" s="72">
        <v>0</v>
      </c>
      <c r="U725" s="72">
        <v>0</v>
      </c>
      <c r="V725" s="72">
        <v>0.1</v>
      </c>
      <c r="W725" s="72">
        <v>0</v>
      </c>
      <c r="X725" s="72">
        <v>0</v>
      </c>
      <c r="Y725" s="72">
        <v>0</v>
      </c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86"/>
      <c r="AP725" s="70">
        <f t="shared" si="67"/>
        <v>15</v>
      </c>
      <c r="AQ725" s="70">
        <f t="shared" si="68"/>
        <v>1.9000000000000001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1.2</v>
      </c>
      <c r="AV725" s="70">
        <f>IFERROR(VLOOKUP(A725,Maximos!A:AQ,8+(Precipitacion!$E$2-1)*3,FALSE),"")</f>
        <v>67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725" s="72">
        <f t="shared" si="72"/>
        <v>-65.8</v>
      </c>
    </row>
    <row r="726" spans="1:50" ht="15" customHeight="1" x14ac:dyDescent="0.25">
      <c r="A726" s="68">
        <v>23065110</v>
      </c>
      <c r="B726" s="69" t="s">
        <v>1093</v>
      </c>
      <c r="C726" s="69" t="s">
        <v>1028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1094</v>
      </c>
      <c r="K726" s="72">
        <v>0</v>
      </c>
      <c r="L726" s="72">
        <v>0</v>
      </c>
      <c r="M726" s="72">
        <v>3.9</v>
      </c>
      <c r="N726" s="72">
        <v>0</v>
      </c>
      <c r="O726" s="72">
        <v>0</v>
      </c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86"/>
      <c r="AP726" s="70">
        <f t="shared" si="67"/>
        <v>5</v>
      </c>
      <c r="AQ726" s="70">
        <f t="shared" si="68"/>
        <v>3.9</v>
      </c>
      <c r="AR726" s="70">
        <f>IFERROR(VLOOKUP(A726,Climatologia_PP!A:U,9+Precipitacion!$E$2,FALSE),"")</f>
        <v>190.8960000000001</v>
      </c>
      <c r="AS726" s="70">
        <f t="shared" si="69"/>
        <v>2.0429972340960512</v>
      </c>
      <c r="AT726" s="70">
        <f t="shared" si="70"/>
        <v>12.666582851395518</v>
      </c>
      <c r="AU726" s="70">
        <f t="shared" si="71"/>
        <v>3.9</v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 x14ac:dyDescent="0.25">
      <c r="A727" s="68">
        <v>2120500204</v>
      </c>
      <c r="B727" s="69" t="s">
        <v>1095</v>
      </c>
      <c r="C727" s="69" t="s">
        <v>1028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0</v>
      </c>
      <c r="L727" s="72">
        <v>0</v>
      </c>
      <c r="M727" s="72">
        <v>0.4</v>
      </c>
      <c r="N727" s="72">
        <v>1.3</v>
      </c>
      <c r="O727" s="72">
        <v>0.6</v>
      </c>
      <c r="P727" s="72">
        <v>0.5</v>
      </c>
      <c r="Q727" s="72">
        <v>0.1</v>
      </c>
      <c r="R727" s="72">
        <v>0</v>
      </c>
      <c r="S727" s="72">
        <v>0.1</v>
      </c>
      <c r="T727" s="72">
        <v>0</v>
      </c>
      <c r="U727" s="72">
        <v>0.2</v>
      </c>
      <c r="V727" s="72">
        <v>0</v>
      </c>
      <c r="W727" s="72">
        <v>0</v>
      </c>
      <c r="X727" s="72">
        <v>0.1</v>
      </c>
      <c r="Y727" s="72">
        <v>0.1</v>
      </c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86"/>
      <c r="AP727" s="70">
        <f t="shared" si="67"/>
        <v>15</v>
      </c>
      <c r="AQ727" s="70">
        <f t="shared" si="68"/>
        <v>3.4000000000000008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1.3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23060260</v>
      </c>
      <c r="B728" s="69" t="s">
        <v>1096</v>
      </c>
      <c r="C728" s="69" t="s">
        <v>1028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1097</v>
      </c>
      <c r="K728" s="72">
        <v>0</v>
      </c>
      <c r="L728" s="72">
        <v>2.8</v>
      </c>
      <c r="M728" s="72">
        <v>0</v>
      </c>
      <c r="N728" s="72">
        <v>0.7</v>
      </c>
      <c r="O728" s="72">
        <v>0</v>
      </c>
      <c r="P728" s="72">
        <v>0</v>
      </c>
      <c r="Q728" s="72">
        <v>0</v>
      </c>
      <c r="R728" s="72">
        <v>0</v>
      </c>
      <c r="S728" s="72">
        <v>6</v>
      </c>
      <c r="T728" s="72">
        <v>0</v>
      </c>
      <c r="U728" s="72">
        <v>0</v>
      </c>
      <c r="V728" s="72">
        <v>0</v>
      </c>
      <c r="W728" s="72">
        <v>0</v>
      </c>
      <c r="X728" s="72">
        <v>0</v>
      </c>
      <c r="Y728" s="72">
        <v>0</v>
      </c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86"/>
      <c r="AP728" s="70">
        <f t="shared" si="67"/>
        <v>15</v>
      </c>
      <c r="AQ728" s="70">
        <f t="shared" si="68"/>
        <v>9.5</v>
      </c>
      <c r="AR728" s="70">
        <f>IFERROR(VLOOKUP(A728,Climatologia_PP!A:U,9+Precipitacion!$E$2,FALSE),"")</f>
        <v>47.673333333333318</v>
      </c>
      <c r="AS728" s="70">
        <f t="shared" si="69"/>
        <v>19.927282897496859</v>
      </c>
      <c r="AT728" s="70">
        <f t="shared" si="70"/>
        <v>41.183051321493508</v>
      </c>
      <c r="AU728" s="70">
        <f t="shared" si="71"/>
        <v>6</v>
      </c>
      <c r="AV728" s="70">
        <f>IFERROR(VLOOKUP(A728,Maximos!A:AQ,8+(Precipitacion!$E$2-1)*3,FALSE),"")</f>
        <v>66.5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36738</v>
      </c>
      <c r="AX728" s="72">
        <f t="shared" si="72"/>
        <v>-60.5</v>
      </c>
    </row>
    <row r="729" spans="1:50" ht="15" customHeight="1" x14ac:dyDescent="0.25">
      <c r="A729" s="68">
        <v>23060200</v>
      </c>
      <c r="B729" s="69" t="s">
        <v>1098</v>
      </c>
      <c r="C729" s="69" t="s">
        <v>1028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1099</v>
      </c>
      <c r="K729" s="72">
        <v>0</v>
      </c>
      <c r="L729" s="72">
        <v>0</v>
      </c>
      <c r="M729" s="72">
        <v>0</v>
      </c>
      <c r="N729" s="72">
        <v>0</v>
      </c>
      <c r="O729" s="72">
        <v>0</v>
      </c>
      <c r="P729" s="72">
        <v>0</v>
      </c>
      <c r="Q729" s="72">
        <v>0</v>
      </c>
      <c r="R729" s="72">
        <v>0</v>
      </c>
      <c r="S729" s="72">
        <v>9.8000000000000007</v>
      </c>
      <c r="T729" s="72">
        <v>0</v>
      </c>
      <c r="U729" s="72">
        <v>0</v>
      </c>
      <c r="V729" s="72">
        <v>0</v>
      </c>
      <c r="W729" s="72">
        <v>0</v>
      </c>
      <c r="X729" s="72">
        <v>0</v>
      </c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86"/>
      <c r="AP729" s="70">
        <f t="shared" si="67"/>
        <v>14</v>
      </c>
      <c r="AQ729" s="70">
        <f t="shared" si="68"/>
        <v>9.8000000000000007</v>
      </c>
      <c r="AR729" s="70">
        <f>IFERROR(VLOOKUP(A729,Climatologia_PP!A:U,9+Precipitacion!$E$2,FALSE),"")</f>
        <v>51.906896551724152</v>
      </c>
      <c r="AS729" s="70">
        <f t="shared" si="69"/>
        <v>18.879957483558091</v>
      </c>
      <c r="AT729" s="70">
        <f t="shared" si="70"/>
        <v>41.805620142164344</v>
      </c>
      <c r="AU729" s="70">
        <f t="shared" si="71"/>
        <v>9.8000000000000007</v>
      </c>
      <c r="AV729" s="70">
        <f>IFERROR(VLOOKUP(A729,Maximos!A:AQ,8+(Precipitacion!$E$2-1)*3,FALSE),"")</f>
        <v>43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32719</v>
      </c>
      <c r="AX729" s="72">
        <f t="shared" si="72"/>
        <v>-33.200000000000003</v>
      </c>
    </row>
    <row r="730" spans="1:50" ht="15" customHeight="1" x14ac:dyDescent="0.25">
      <c r="A730" s="68">
        <v>35025060</v>
      </c>
      <c r="B730" s="69" t="s">
        <v>1100</v>
      </c>
      <c r="C730" s="69" t="s">
        <v>1028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1089</v>
      </c>
      <c r="K730" s="72">
        <v>0</v>
      </c>
      <c r="L730" s="72">
        <v>7</v>
      </c>
      <c r="M730" s="72">
        <v>9</v>
      </c>
      <c r="N730" s="72">
        <v>2.4</v>
      </c>
      <c r="O730" s="72">
        <v>6.2</v>
      </c>
      <c r="P730" s="72">
        <v>1.5</v>
      </c>
      <c r="Q730" s="72">
        <v>0</v>
      </c>
      <c r="R730" s="72">
        <v>1.7</v>
      </c>
      <c r="S730" s="72">
        <v>6.6</v>
      </c>
      <c r="T730" s="72">
        <v>0</v>
      </c>
      <c r="U730" s="72">
        <v>6.7</v>
      </c>
      <c r="V730" s="72">
        <v>1</v>
      </c>
      <c r="W730" s="72">
        <v>0</v>
      </c>
      <c r="X730" s="72">
        <v>1</v>
      </c>
      <c r="Y730" s="72">
        <v>1.4</v>
      </c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86"/>
      <c r="AP730" s="70">
        <f t="shared" si="67"/>
        <v>15</v>
      </c>
      <c r="AQ730" s="70">
        <f t="shared" si="68"/>
        <v>44.5</v>
      </c>
      <c r="AR730" s="70">
        <f>IFERROR(VLOOKUP(A730,Climatologia_PP!A:U,9+Precipitacion!$E$2,FALSE),"")</f>
        <v>159.04401658376059</v>
      </c>
      <c r="AS730" s="70">
        <f t="shared" si="69"/>
        <v>27.979675662029109</v>
      </c>
      <c r="AT730" s="70">
        <f t="shared" si="70"/>
        <v>57.824663034860158</v>
      </c>
      <c r="AU730" s="70">
        <f t="shared" si="71"/>
        <v>9</v>
      </c>
      <c r="AV730" s="70">
        <f>IFERROR(VLOOKUP(A730,Maximos!A:AQ,8+(Precipitacion!$E$2-1)*3,FALSE),"")</f>
        <v>73.599999999999994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730" s="72">
        <f t="shared" si="72"/>
        <v>-64.599999999999994</v>
      </c>
    </row>
    <row r="731" spans="1:50" ht="15" customHeight="1" x14ac:dyDescent="0.25">
      <c r="A731" s="68">
        <v>21206650</v>
      </c>
      <c r="B731" s="69" t="s">
        <v>1101</v>
      </c>
      <c r="C731" s="69" t="s">
        <v>1028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1.2</v>
      </c>
      <c r="L731" s="72">
        <v>0.6</v>
      </c>
      <c r="M731" s="72">
        <v>6.7</v>
      </c>
      <c r="N731" s="72">
        <v>1.5</v>
      </c>
      <c r="O731" s="72">
        <v>1.1000000000000001</v>
      </c>
      <c r="P731" s="72">
        <v>5.0999999999999996</v>
      </c>
      <c r="Q731" s="72">
        <v>4.5</v>
      </c>
      <c r="R731" s="72">
        <v>1</v>
      </c>
      <c r="S731" s="72">
        <v>3.6</v>
      </c>
      <c r="T731" s="72">
        <v>5</v>
      </c>
      <c r="U731" s="72">
        <v>0</v>
      </c>
      <c r="V731" s="72">
        <v>4.2</v>
      </c>
      <c r="W731" s="72">
        <v>2.9</v>
      </c>
      <c r="X731" s="72">
        <v>0</v>
      </c>
      <c r="Y731" s="72">
        <v>3.9</v>
      </c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86"/>
      <c r="AP731" s="70">
        <f t="shared" si="67"/>
        <v>15</v>
      </c>
      <c r="AQ731" s="70">
        <f t="shared" si="68"/>
        <v>41.3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6.7</v>
      </c>
      <c r="AV731" s="70">
        <f>IFERROR(VLOOKUP(A731,Maximos!A:AQ,8+(Precipitacion!$E$2-1)*3,FALSE),"")</f>
        <v>40.6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41833</v>
      </c>
      <c r="AX731" s="72">
        <f t="shared" si="72"/>
        <v>-33.9</v>
      </c>
    </row>
    <row r="732" spans="1:50" ht="15" customHeight="1" x14ac:dyDescent="0.25">
      <c r="A732" s="68">
        <v>47075010</v>
      </c>
      <c r="B732" s="69" t="s">
        <v>1102</v>
      </c>
      <c r="C732" s="69" t="s">
        <v>1028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1102</v>
      </c>
      <c r="K732" s="72">
        <v>4.8</v>
      </c>
      <c r="L732" s="72">
        <v>24.4</v>
      </c>
      <c r="M732" s="72">
        <v>62.2</v>
      </c>
      <c r="N732" s="72">
        <v>6</v>
      </c>
      <c r="O732" s="72">
        <v>3.8</v>
      </c>
      <c r="P732" s="72">
        <v>2.2000000000000002</v>
      </c>
      <c r="Q732" s="72">
        <v>12.2</v>
      </c>
      <c r="R732" s="72">
        <v>2.8</v>
      </c>
      <c r="S732" s="72">
        <v>11</v>
      </c>
      <c r="T732" s="72">
        <v>2.4</v>
      </c>
      <c r="U732" s="72">
        <v>3.2</v>
      </c>
      <c r="V732" s="72">
        <v>32.200000000000003</v>
      </c>
      <c r="W732" s="72">
        <v>56</v>
      </c>
      <c r="X732" s="72">
        <v>22.2</v>
      </c>
      <c r="Y732" s="72">
        <v>8</v>
      </c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86"/>
      <c r="AP732" s="70">
        <f t="shared" si="67"/>
        <v>15</v>
      </c>
      <c r="AQ732" s="70">
        <f t="shared" si="68"/>
        <v>253.39999999999998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62.2</v>
      </c>
      <c r="AV732" s="70">
        <f>IFERROR(VLOOKUP(A732,Maximos!A:AQ,8+(Precipitacion!$E$2-1)*3,FALSE),"")</f>
        <v>138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732" s="72">
        <f t="shared" si="72"/>
        <v>-75.8</v>
      </c>
    </row>
    <row r="733" spans="1:50" ht="15" customHeight="1" x14ac:dyDescent="0.25">
      <c r="A733" s="68">
        <v>21205420</v>
      </c>
      <c r="B733" s="69" t="s">
        <v>1103</v>
      </c>
      <c r="C733" s="69" t="s">
        <v>1028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0</v>
      </c>
      <c r="L733" s="72">
        <v>0</v>
      </c>
      <c r="M733" s="72">
        <v>0.2</v>
      </c>
      <c r="N733" s="72">
        <v>0.8</v>
      </c>
      <c r="O733" s="72">
        <v>1.5</v>
      </c>
      <c r="P733" s="72">
        <v>0</v>
      </c>
      <c r="Q733" s="72">
        <v>0</v>
      </c>
      <c r="R733" s="72">
        <v>0</v>
      </c>
      <c r="S733" s="72">
        <v>2.5</v>
      </c>
      <c r="T733" s="72">
        <v>0</v>
      </c>
      <c r="U733" s="72">
        <v>0.7</v>
      </c>
      <c r="V733" s="72">
        <v>1</v>
      </c>
      <c r="W733" s="72">
        <v>0</v>
      </c>
      <c r="X733" s="72">
        <v>0</v>
      </c>
      <c r="Y733" s="72">
        <v>0</v>
      </c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86"/>
      <c r="AP733" s="70">
        <f t="shared" si="67"/>
        <v>15</v>
      </c>
      <c r="AQ733" s="70">
        <f t="shared" si="68"/>
        <v>6.7</v>
      </c>
      <c r="AR733" s="70">
        <f>IFERROR(VLOOKUP(A733,Climatologia_PP!A:U,9+Precipitacion!$E$2,FALSE),"")</f>
        <v>46.167857142857137</v>
      </c>
      <c r="AS733" s="70">
        <f t="shared" si="69"/>
        <v>14.512261158814885</v>
      </c>
      <c r="AT733" s="70">
        <f t="shared" si="70"/>
        <v>32.31017857142858</v>
      </c>
      <c r="AU733" s="70">
        <f t="shared" si="71"/>
        <v>2.5</v>
      </c>
      <c r="AV733" s="70">
        <f>IFERROR(VLOOKUP(A733,Maximos!A:AQ,8+(Precipitacion!$E$2-1)*3,FALSE),"")</f>
        <v>95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33" s="72">
        <f t="shared" si="72"/>
        <v>-92.5</v>
      </c>
    </row>
    <row r="734" spans="1:50" ht="15" customHeight="1" x14ac:dyDescent="0.25">
      <c r="A734" s="68">
        <v>21205940</v>
      </c>
      <c r="B734" s="69" t="s">
        <v>1104</v>
      </c>
      <c r="C734" s="69" t="s">
        <v>1028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1105</v>
      </c>
      <c r="K734" s="72">
        <v>0</v>
      </c>
      <c r="L734" s="72">
        <v>0</v>
      </c>
      <c r="M734" s="72">
        <v>0</v>
      </c>
      <c r="N734" s="72">
        <v>1</v>
      </c>
      <c r="O734" s="72">
        <v>2</v>
      </c>
      <c r="P734" s="72">
        <v>0</v>
      </c>
      <c r="Q734" s="72">
        <v>0</v>
      </c>
      <c r="R734" s="72">
        <v>0</v>
      </c>
      <c r="S734" s="72">
        <v>1.6</v>
      </c>
      <c r="T734" s="72">
        <v>0</v>
      </c>
      <c r="U734" s="72">
        <v>0.4</v>
      </c>
      <c r="V734" s="72">
        <v>0</v>
      </c>
      <c r="W734" s="72">
        <v>0</v>
      </c>
      <c r="X734" s="72">
        <v>0</v>
      </c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86"/>
      <c r="AP734" s="70">
        <f t="shared" si="67"/>
        <v>14</v>
      </c>
      <c r="AQ734" s="70">
        <f t="shared" si="68"/>
        <v>5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2</v>
      </c>
      <c r="AV734" s="70">
        <f>IFERROR(VLOOKUP(A734,Maximos!A:AQ,8+(Precipitacion!$E$2-1)*3,FALSE),"")</f>
        <v>45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734" s="72">
        <f t="shared" si="72"/>
        <v>-43</v>
      </c>
    </row>
    <row r="735" spans="1:50" ht="15" customHeight="1" x14ac:dyDescent="0.25">
      <c r="A735" s="68">
        <v>2401500040</v>
      </c>
      <c r="B735" s="69" t="s">
        <v>1106</v>
      </c>
      <c r="C735" s="69" t="s">
        <v>1028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1107</v>
      </c>
      <c r="K735" s="72">
        <v>1.8</v>
      </c>
      <c r="L735" s="72">
        <v>6.9</v>
      </c>
      <c r="M735" s="72">
        <v>6.3</v>
      </c>
      <c r="N735" s="72">
        <v>0.9</v>
      </c>
      <c r="O735" s="72">
        <v>0</v>
      </c>
      <c r="P735" s="72">
        <v>1.5</v>
      </c>
      <c r="Q735" s="72">
        <v>0</v>
      </c>
      <c r="R735" s="72">
        <v>1.7</v>
      </c>
      <c r="S735" s="72">
        <v>7.1</v>
      </c>
      <c r="T735" s="72">
        <v>0.5</v>
      </c>
      <c r="U735" s="72">
        <v>1.1000000000000001</v>
      </c>
      <c r="V735" s="72">
        <v>0.8</v>
      </c>
      <c r="W735" s="72">
        <v>0.4</v>
      </c>
      <c r="X735" s="72">
        <v>6.9</v>
      </c>
      <c r="Y735" s="72">
        <v>5.4</v>
      </c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86"/>
      <c r="AP735" s="70">
        <f t="shared" si="67"/>
        <v>15</v>
      </c>
      <c r="AQ735" s="70">
        <f t="shared" si="68"/>
        <v>41.3</v>
      </c>
      <c r="AR735" s="70">
        <f>IFERROR(VLOOKUP(A735,Climatologia_PP!A:U,9+Precipitacion!$E$2,FALSE),"")</f>
        <v>40.953333333333333</v>
      </c>
      <c r="AS735" s="70">
        <f t="shared" si="69"/>
        <v>100.84649194204785</v>
      </c>
      <c r="AT735" s="70">
        <f t="shared" si="70"/>
        <v>200</v>
      </c>
      <c r="AU735" s="70">
        <f t="shared" si="71"/>
        <v>7.1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 x14ac:dyDescent="0.25">
      <c r="A736" s="68">
        <v>44055010</v>
      </c>
      <c r="B736" s="69" t="s">
        <v>1108</v>
      </c>
      <c r="C736" s="69" t="s">
        <v>1028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20.2</v>
      </c>
      <c r="L736" s="72">
        <v>30</v>
      </c>
      <c r="M736" s="72">
        <v>20</v>
      </c>
      <c r="N736" s="72">
        <v>20.8</v>
      </c>
      <c r="O736" s="72">
        <v>0</v>
      </c>
      <c r="P736" s="72">
        <v>0</v>
      </c>
      <c r="Q736" s="72">
        <v>13.4</v>
      </c>
      <c r="R736" s="72">
        <v>48.6</v>
      </c>
      <c r="S736" s="72">
        <v>1.2</v>
      </c>
      <c r="T736" s="72">
        <v>17</v>
      </c>
      <c r="U736" s="72">
        <v>23.8</v>
      </c>
      <c r="V736" s="72">
        <v>2.2999999999999998</v>
      </c>
      <c r="W736" s="72">
        <v>12.6</v>
      </c>
      <c r="X736" s="72">
        <v>3.5</v>
      </c>
      <c r="Y736" s="72">
        <v>0.2</v>
      </c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86"/>
      <c r="AP736" s="70">
        <f t="shared" si="67"/>
        <v>15</v>
      </c>
      <c r="AQ736" s="70">
        <f t="shared" si="68"/>
        <v>213.6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48.6</v>
      </c>
      <c r="AV736" s="70">
        <f>IFERROR(VLOOKUP(A736,Maximos!A:AQ,8+(Precipitacion!$E$2-1)*3,FALSE),"")</f>
        <v>115.6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736" s="72">
        <f t="shared" si="72"/>
        <v>-67</v>
      </c>
    </row>
    <row r="737" spans="1:50" ht="15" customHeight="1" x14ac:dyDescent="0.25">
      <c r="A737" s="68">
        <v>21197010</v>
      </c>
      <c r="B737" s="69" t="s">
        <v>1109</v>
      </c>
      <c r="C737" s="69" t="s">
        <v>1028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1110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86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 x14ac:dyDescent="0.25">
      <c r="A738" s="68">
        <v>21206570</v>
      </c>
      <c r="B738" s="69" t="s">
        <v>1111</v>
      </c>
      <c r="C738" s="69" t="s">
        <v>1028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86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21206630</v>
      </c>
      <c r="B739" s="69" t="s">
        <v>1112</v>
      </c>
      <c r="C739" s="69" t="s">
        <v>1028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86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21205890</v>
      </c>
      <c r="B740" s="69" t="s">
        <v>1113</v>
      </c>
      <c r="C740" s="69" t="s">
        <v>1028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86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21206660</v>
      </c>
      <c r="B741" s="69" t="s">
        <v>1115</v>
      </c>
      <c r="C741" s="69" t="s">
        <v>1028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>
        <v>1.5</v>
      </c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86"/>
      <c r="AP741" s="70">
        <f t="shared" si="67"/>
        <v>1</v>
      </c>
      <c r="AQ741" s="70">
        <f t="shared" si="68"/>
        <v>1.5</v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>
        <f t="shared" si="71"/>
        <v>1.5</v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24010140</v>
      </c>
      <c r="B742" s="69" t="s">
        <v>1106</v>
      </c>
      <c r="C742" s="69" t="s">
        <v>1028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1107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86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40.289655172413788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2306500358</v>
      </c>
      <c r="B743" s="69" t="s">
        <v>1116</v>
      </c>
      <c r="C743" s="69" t="s">
        <v>1028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>
        <v>0</v>
      </c>
      <c r="N743" s="72">
        <v>2.4</v>
      </c>
      <c r="O743" s="72">
        <v>0</v>
      </c>
      <c r="P743" s="72">
        <v>0</v>
      </c>
      <c r="Q743" s="72">
        <v>0</v>
      </c>
      <c r="R743" s="72">
        <v>0</v>
      </c>
      <c r="S743" s="72">
        <v>19.600000000000001</v>
      </c>
      <c r="T743" s="72">
        <v>0</v>
      </c>
      <c r="U743" s="72">
        <v>0</v>
      </c>
      <c r="V743" s="72">
        <v>0</v>
      </c>
      <c r="W743" s="72">
        <v>0</v>
      </c>
      <c r="X743" s="72">
        <v>0</v>
      </c>
      <c r="Y743" s="72">
        <v>0</v>
      </c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86"/>
      <c r="AP743" s="70">
        <f t="shared" si="67"/>
        <v>15</v>
      </c>
      <c r="AQ743" s="70">
        <f t="shared" si="68"/>
        <v>22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19.600000000000001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90">
        <v>21206300</v>
      </c>
      <c r="B744" s="91" t="s">
        <v>1117</v>
      </c>
      <c r="C744" s="91" t="s">
        <v>1118</v>
      </c>
      <c r="D744" s="92">
        <v>-74.137361110000001</v>
      </c>
      <c r="E744" s="92">
        <v>4.5008611109999999</v>
      </c>
      <c r="F744" s="90">
        <v>2800</v>
      </c>
      <c r="G744" s="90">
        <v>11</v>
      </c>
      <c r="H744" s="90">
        <v>11001</v>
      </c>
      <c r="I744" s="91" t="s">
        <v>74</v>
      </c>
      <c r="J744" s="91" t="s">
        <v>74</v>
      </c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  <c r="AO744" s="93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56.194117647058818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68">
        <v>21200800</v>
      </c>
      <c r="B745" s="69" t="s">
        <v>1119</v>
      </c>
      <c r="C745" s="69" t="s">
        <v>1118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1068</v>
      </c>
      <c r="K745" s="72">
        <v>2</v>
      </c>
      <c r="L745" s="72">
        <v>2</v>
      </c>
      <c r="M745" s="72">
        <v>1.3</v>
      </c>
      <c r="N745" s="72">
        <v>0</v>
      </c>
      <c r="O745" s="72">
        <v>0</v>
      </c>
      <c r="P745" s="72">
        <v>0</v>
      </c>
      <c r="Q745" s="72">
        <v>1</v>
      </c>
      <c r="R745" s="72">
        <v>0</v>
      </c>
      <c r="S745" s="72">
        <v>18</v>
      </c>
      <c r="T745" s="72">
        <v>1</v>
      </c>
      <c r="U745" s="72">
        <v>0</v>
      </c>
      <c r="V745" s="72">
        <v>1</v>
      </c>
      <c r="W745" s="72">
        <v>1</v>
      </c>
      <c r="X745" s="72">
        <v>6.5</v>
      </c>
      <c r="Y745" s="98">
        <v>3.7</v>
      </c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86"/>
      <c r="AP745" s="70">
        <f t="shared" si="67"/>
        <v>15</v>
      </c>
      <c r="AQ745" s="70">
        <f t="shared" si="68"/>
        <v>37.5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18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24010420</v>
      </c>
      <c r="B746" s="69" t="s">
        <v>110</v>
      </c>
      <c r="C746" s="69" t="s">
        <v>1118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0</v>
      </c>
      <c r="L746" s="72">
        <v>0</v>
      </c>
      <c r="M746" s="72">
        <v>0</v>
      </c>
      <c r="N746" s="72">
        <v>0</v>
      </c>
      <c r="O746" s="72">
        <v>0</v>
      </c>
      <c r="P746" s="72">
        <v>0</v>
      </c>
      <c r="Q746" s="72">
        <v>0</v>
      </c>
      <c r="R746" s="72">
        <v>1.8</v>
      </c>
      <c r="S746" s="72">
        <v>10</v>
      </c>
      <c r="T746" s="72">
        <v>0</v>
      </c>
      <c r="U746" s="72">
        <v>0</v>
      </c>
      <c r="V746" s="72">
        <v>0</v>
      </c>
      <c r="W746" s="72">
        <v>0</v>
      </c>
      <c r="X746" s="72">
        <v>0</v>
      </c>
      <c r="Y746" s="98">
        <v>0</v>
      </c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86"/>
      <c r="AP746" s="70">
        <f t="shared" si="67"/>
        <v>15</v>
      </c>
      <c r="AQ746" s="70">
        <f t="shared" si="68"/>
        <v>11.8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10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21206590</v>
      </c>
      <c r="B747" s="69" t="s">
        <v>1120</v>
      </c>
      <c r="C747" s="69" t="s">
        <v>1118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1074</v>
      </c>
      <c r="K747" s="72">
        <v>2</v>
      </c>
      <c r="L747" s="72">
        <v>13.5</v>
      </c>
      <c r="M747" s="72">
        <v>14.5</v>
      </c>
      <c r="N747" s="72">
        <v>5.8</v>
      </c>
      <c r="O747" s="72">
        <v>2.6</v>
      </c>
      <c r="P747" s="72">
        <v>1</v>
      </c>
      <c r="Q747" s="72">
        <v>5.5</v>
      </c>
      <c r="R747" s="72">
        <v>0.6</v>
      </c>
      <c r="S747" s="72">
        <v>9.6</v>
      </c>
      <c r="T747" s="72">
        <v>2.2999999999999998</v>
      </c>
      <c r="U747" s="72">
        <v>2.2999999999999998</v>
      </c>
      <c r="V747" s="72">
        <v>7.8</v>
      </c>
      <c r="W747" s="72">
        <v>0.5</v>
      </c>
      <c r="X747" s="72">
        <v>10</v>
      </c>
      <c r="Y747" s="98">
        <v>13.5</v>
      </c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86"/>
      <c r="AP747" s="70">
        <f t="shared" si="67"/>
        <v>15</v>
      </c>
      <c r="AQ747" s="70">
        <f t="shared" si="68"/>
        <v>91.5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14.5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 x14ac:dyDescent="0.25">
      <c r="A748" s="68">
        <v>21206290</v>
      </c>
      <c r="B748" s="69" t="s">
        <v>156</v>
      </c>
      <c r="C748" s="69" t="s">
        <v>1118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1105</v>
      </c>
      <c r="K748" s="72">
        <v>0</v>
      </c>
      <c r="L748" s="72">
        <v>0</v>
      </c>
      <c r="M748" s="72">
        <v>0</v>
      </c>
      <c r="N748" s="72">
        <v>1.3</v>
      </c>
      <c r="O748" s="72">
        <v>2</v>
      </c>
      <c r="P748" s="72">
        <v>0</v>
      </c>
      <c r="Q748" s="72">
        <v>0</v>
      </c>
      <c r="R748" s="72">
        <v>0</v>
      </c>
      <c r="S748" s="72">
        <v>1.8</v>
      </c>
      <c r="T748" s="72">
        <v>0</v>
      </c>
      <c r="U748" s="72">
        <v>0</v>
      </c>
      <c r="V748" s="72">
        <v>0</v>
      </c>
      <c r="W748" s="72">
        <v>0</v>
      </c>
      <c r="X748" s="72">
        <v>0</v>
      </c>
      <c r="Y748" s="98">
        <v>0</v>
      </c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86"/>
      <c r="AP748" s="70">
        <f t="shared" si="67"/>
        <v>15</v>
      </c>
      <c r="AQ748" s="70">
        <f t="shared" si="68"/>
        <v>5.0999999999999996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2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 x14ac:dyDescent="0.25">
      <c r="A749" s="68">
        <v>21205160</v>
      </c>
      <c r="B749" s="69" t="s">
        <v>1121</v>
      </c>
      <c r="C749" s="69" t="s">
        <v>1118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1122</v>
      </c>
      <c r="K749" s="72">
        <v>0</v>
      </c>
      <c r="L749" s="72">
        <v>0</v>
      </c>
      <c r="M749" s="72">
        <v>0</v>
      </c>
      <c r="N749" s="72">
        <v>1.5</v>
      </c>
      <c r="O749" s="72">
        <v>0.5</v>
      </c>
      <c r="P749" s="72">
        <v>0</v>
      </c>
      <c r="Q749" s="72">
        <v>0</v>
      </c>
      <c r="R749" s="72">
        <v>0</v>
      </c>
      <c r="S749" s="72">
        <v>2.7</v>
      </c>
      <c r="T749" s="72">
        <v>0</v>
      </c>
      <c r="U749" s="72">
        <v>3.2</v>
      </c>
      <c r="V749" s="72">
        <v>0</v>
      </c>
      <c r="W749" s="72">
        <v>0</v>
      </c>
      <c r="X749" s="72">
        <v>0</v>
      </c>
      <c r="Y749" s="98">
        <v>0</v>
      </c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86"/>
      <c r="AP749" s="70">
        <f t="shared" si="67"/>
        <v>15</v>
      </c>
      <c r="AQ749" s="70">
        <f t="shared" si="68"/>
        <v>7.9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3.2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 x14ac:dyDescent="0.25">
      <c r="A750" s="68">
        <v>24010360</v>
      </c>
      <c r="B750" s="69" t="s">
        <v>1123</v>
      </c>
      <c r="C750" s="69" t="s">
        <v>1118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1055</v>
      </c>
      <c r="K750" s="72">
        <v>0</v>
      </c>
      <c r="L750" s="72">
        <v>0</v>
      </c>
      <c r="M750" s="72">
        <v>4</v>
      </c>
      <c r="N750" s="72">
        <v>0</v>
      </c>
      <c r="O750" s="72">
        <v>0</v>
      </c>
      <c r="P750" s="72">
        <v>2</v>
      </c>
      <c r="Q750" s="72">
        <v>0</v>
      </c>
      <c r="R750" s="72">
        <v>0</v>
      </c>
      <c r="S750" s="72">
        <v>5</v>
      </c>
      <c r="T750" s="72">
        <v>2</v>
      </c>
      <c r="U750" s="72">
        <v>0</v>
      </c>
      <c r="V750" s="72">
        <v>2</v>
      </c>
      <c r="W750" s="72">
        <v>0</v>
      </c>
      <c r="X750" s="72">
        <v>2</v>
      </c>
      <c r="Y750" s="98">
        <v>0</v>
      </c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86"/>
      <c r="AP750" s="70">
        <f t="shared" si="67"/>
        <v>15</v>
      </c>
      <c r="AQ750" s="70">
        <f t="shared" si="68"/>
        <v>17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5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 x14ac:dyDescent="0.25">
      <c r="A751" s="68">
        <v>21195140</v>
      </c>
      <c r="B751" s="69" t="s">
        <v>1124</v>
      </c>
      <c r="C751" s="69" t="s">
        <v>1118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1052</v>
      </c>
      <c r="K751" s="72">
        <v>0</v>
      </c>
      <c r="L751" s="72">
        <v>1.7</v>
      </c>
      <c r="M751" s="72">
        <v>0</v>
      </c>
      <c r="N751" s="72">
        <v>3</v>
      </c>
      <c r="O751" s="72">
        <v>0</v>
      </c>
      <c r="P751" s="72">
        <v>0</v>
      </c>
      <c r="Q751" s="72">
        <v>0</v>
      </c>
      <c r="R751" s="72">
        <v>0</v>
      </c>
      <c r="S751" s="72">
        <v>0</v>
      </c>
      <c r="T751" s="72">
        <v>0</v>
      </c>
      <c r="U751" s="72">
        <v>0</v>
      </c>
      <c r="V751" s="72">
        <v>0</v>
      </c>
      <c r="W751" s="72">
        <v>0</v>
      </c>
      <c r="X751" s="72">
        <v>0</v>
      </c>
      <c r="Y751" s="98">
        <v>0</v>
      </c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86"/>
      <c r="AP751" s="70">
        <f t="shared" si="67"/>
        <v>15</v>
      </c>
      <c r="AQ751" s="70">
        <f t="shared" si="68"/>
        <v>4.7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3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 x14ac:dyDescent="0.25">
      <c r="A752" s="68">
        <v>23065170</v>
      </c>
      <c r="B752" s="69" t="s">
        <v>1018</v>
      </c>
      <c r="C752" s="69" t="s">
        <v>1118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1018</v>
      </c>
      <c r="K752" s="72">
        <v>0</v>
      </c>
      <c r="L752" s="72">
        <v>0</v>
      </c>
      <c r="M752" s="72">
        <v>0</v>
      </c>
      <c r="N752" s="72">
        <v>0.2</v>
      </c>
      <c r="O752" s="72">
        <v>0</v>
      </c>
      <c r="P752" s="72">
        <v>0</v>
      </c>
      <c r="Q752" s="72">
        <v>0</v>
      </c>
      <c r="R752" s="72">
        <v>0</v>
      </c>
      <c r="S752" s="72">
        <v>0.3</v>
      </c>
      <c r="T752" s="72">
        <v>0</v>
      </c>
      <c r="U752" s="72">
        <v>0</v>
      </c>
      <c r="V752" s="72">
        <v>0</v>
      </c>
      <c r="W752" s="72">
        <v>0</v>
      </c>
      <c r="X752" s="72">
        <v>0</v>
      </c>
      <c r="Y752" s="98">
        <v>0</v>
      </c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86"/>
      <c r="AP752" s="70">
        <f t="shared" si="67"/>
        <v>15</v>
      </c>
      <c r="AQ752" s="70">
        <f t="shared" si="68"/>
        <v>0.5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0.3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 x14ac:dyDescent="0.25">
      <c r="A753" s="68">
        <v>21205620</v>
      </c>
      <c r="B753" s="69" t="s">
        <v>1125</v>
      </c>
      <c r="C753" s="69" t="s">
        <v>1118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1125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8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86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 x14ac:dyDescent="0.25">
      <c r="A754" s="68">
        <v>21201120</v>
      </c>
      <c r="B754" s="69" t="s">
        <v>1126</v>
      </c>
      <c r="C754" s="69" t="s">
        <v>1118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1127</v>
      </c>
      <c r="K754" s="72">
        <v>0</v>
      </c>
      <c r="L754" s="72">
        <v>3.7</v>
      </c>
      <c r="M754" s="72">
        <v>4.5999999999999996</v>
      </c>
      <c r="N754" s="72">
        <v>3.6</v>
      </c>
      <c r="O754" s="72">
        <v>1.2</v>
      </c>
      <c r="P754" s="72">
        <v>0</v>
      </c>
      <c r="Q754" s="72">
        <v>1.2</v>
      </c>
      <c r="R754" s="72">
        <v>1.1000000000000001</v>
      </c>
      <c r="S754" s="72">
        <v>0</v>
      </c>
      <c r="T754" s="72">
        <v>1.9</v>
      </c>
      <c r="U754" s="72">
        <v>4.7</v>
      </c>
      <c r="V754" s="72">
        <v>2.8</v>
      </c>
      <c r="W754" s="72">
        <v>1.2</v>
      </c>
      <c r="X754" s="72">
        <v>0</v>
      </c>
      <c r="Y754" s="98">
        <v>3.3</v>
      </c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86"/>
      <c r="AP754" s="70">
        <f t="shared" si="67"/>
        <v>15</v>
      </c>
      <c r="AQ754" s="70">
        <f t="shared" si="68"/>
        <v>29.299999999999997</v>
      </c>
      <c r="AR754" s="70">
        <f>IFERROR(VLOOKUP(A754,Climatologia_PP!A:U,9+Precipitacion!$E$2,FALSE),"")</f>
        <v>76.935294117647061</v>
      </c>
      <c r="AS754" s="70">
        <f t="shared" si="69"/>
        <v>38.083951372429084</v>
      </c>
      <c r="AT754" s="70">
        <f t="shared" si="70"/>
        <v>78.706832836353442</v>
      </c>
      <c r="AU754" s="70">
        <f t="shared" si="71"/>
        <v>4.7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 x14ac:dyDescent="0.25">
      <c r="A755" s="68">
        <v>21206470</v>
      </c>
      <c r="B755" s="69" t="s">
        <v>943</v>
      </c>
      <c r="C755" s="69" t="s">
        <v>1118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1128</v>
      </c>
      <c r="K755" s="72">
        <v>0</v>
      </c>
      <c r="L755" s="72">
        <v>0</v>
      </c>
      <c r="M755" s="72">
        <v>0</v>
      </c>
      <c r="N755" s="72">
        <v>1</v>
      </c>
      <c r="O755" s="72">
        <v>0</v>
      </c>
      <c r="P755" s="72">
        <v>0</v>
      </c>
      <c r="Q755" s="72">
        <v>0</v>
      </c>
      <c r="R755" s="72">
        <v>0</v>
      </c>
      <c r="S755" s="72">
        <v>0</v>
      </c>
      <c r="T755" s="72">
        <v>0</v>
      </c>
      <c r="U755" s="72">
        <v>0</v>
      </c>
      <c r="V755" s="72">
        <v>0</v>
      </c>
      <c r="W755" s="72">
        <v>0</v>
      </c>
      <c r="X755" s="72">
        <v>0</v>
      </c>
      <c r="Y755" s="98">
        <v>0</v>
      </c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86"/>
      <c r="AP755" s="70">
        <f t="shared" si="67"/>
        <v>15</v>
      </c>
      <c r="AQ755" s="70">
        <f t="shared" si="68"/>
        <v>1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1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 x14ac:dyDescent="0.25">
      <c r="A756" s="68">
        <v>23060390</v>
      </c>
      <c r="B756" s="69" t="s">
        <v>1129</v>
      </c>
      <c r="C756" s="69" t="s">
        <v>1118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0</v>
      </c>
      <c r="L756" s="72">
        <v>0</v>
      </c>
      <c r="M756" s="72">
        <v>0</v>
      </c>
      <c r="N756" s="72">
        <v>2.6</v>
      </c>
      <c r="O756" s="72">
        <v>0</v>
      </c>
      <c r="P756" s="72">
        <v>0</v>
      </c>
      <c r="Q756" s="72">
        <v>0</v>
      </c>
      <c r="R756" s="72">
        <v>0</v>
      </c>
      <c r="S756" s="72">
        <v>2.2000000000000002</v>
      </c>
      <c r="T756" s="72">
        <v>0</v>
      </c>
      <c r="U756" s="72">
        <v>0</v>
      </c>
      <c r="V756" s="72">
        <v>0</v>
      </c>
      <c r="W756" s="72">
        <v>0</v>
      </c>
      <c r="X756" s="72">
        <v>0</v>
      </c>
      <c r="Y756" s="98">
        <v>0</v>
      </c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86"/>
      <c r="AP756" s="70">
        <f t="shared" si="67"/>
        <v>15</v>
      </c>
      <c r="AQ756" s="70">
        <f t="shared" si="68"/>
        <v>4.8000000000000007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2.6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 x14ac:dyDescent="0.25">
      <c r="A757" s="68">
        <v>21206460</v>
      </c>
      <c r="B757" s="69" t="s">
        <v>1130</v>
      </c>
      <c r="C757" s="69" t="s">
        <v>1118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1083</v>
      </c>
      <c r="K757" s="72">
        <v>0</v>
      </c>
      <c r="L757" s="72">
        <v>0</v>
      </c>
      <c r="M757" s="72">
        <v>0.6</v>
      </c>
      <c r="N757" s="72">
        <v>0</v>
      </c>
      <c r="O757" s="72">
        <v>0</v>
      </c>
      <c r="P757" s="72">
        <v>0</v>
      </c>
      <c r="Q757" s="72">
        <v>0</v>
      </c>
      <c r="R757" s="72">
        <v>0</v>
      </c>
      <c r="S757" s="72">
        <v>0</v>
      </c>
      <c r="T757" s="72">
        <v>0</v>
      </c>
      <c r="U757" s="72">
        <v>0.7</v>
      </c>
      <c r="V757" s="72">
        <v>3.4</v>
      </c>
      <c r="W757" s="72">
        <v>0</v>
      </c>
      <c r="X757" s="72">
        <v>0</v>
      </c>
      <c r="Y757" s="98">
        <v>0</v>
      </c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86"/>
      <c r="AP757" s="70">
        <f t="shared" si="67"/>
        <v>15</v>
      </c>
      <c r="AQ757" s="70">
        <f t="shared" si="68"/>
        <v>4.6999999999999993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3.4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 x14ac:dyDescent="0.25">
      <c r="A758" s="68">
        <v>21190220</v>
      </c>
      <c r="B758" s="69" t="s">
        <v>1131</v>
      </c>
      <c r="C758" s="69" t="s">
        <v>1118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1132</v>
      </c>
      <c r="K758" s="72">
        <v>0.5</v>
      </c>
      <c r="L758" s="72">
        <v>0</v>
      </c>
      <c r="M758" s="72">
        <v>0</v>
      </c>
      <c r="N758" s="72">
        <v>0</v>
      </c>
      <c r="O758" s="72">
        <v>2</v>
      </c>
      <c r="P758" s="72">
        <v>0</v>
      </c>
      <c r="Q758" s="72">
        <v>0</v>
      </c>
      <c r="R758" s="72">
        <v>0</v>
      </c>
      <c r="S758" s="72">
        <v>0</v>
      </c>
      <c r="T758" s="72">
        <v>0</v>
      </c>
      <c r="U758" s="72">
        <v>0</v>
      </c>
      <c r="V758" s="72">
        <v>3.4</v>
      </c>
      <c r="W758" s="72">
        <v>0</v>
      </c>
      <c r="X758" s="72">
        <v>0</v>
      </c>
      <c r="Y758" s="98">
        <v>0</v>
      </c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86"/>
      <c r="AP758" s="70">
        <f t="shared" si="67"/>
        <v>15</v>
      </c>
      <c r="AQ758" s="70">
        <f t="shared" si="68"/>
        <v>5.9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3.4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 x14ac:dyDescent="0.25">
      <c r="A759" s="68">
        <v>23065070</v>
      </c>
      <c r="B759" s="69" t="s">
        <v>1133</v>
      </c>
      <c r="C759" s="69" t="s">
        <v>1118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1134</v>
      </c>
      <c r="K759" s="72">
        <v>0</v>
      </c>
      <c r="L759" s="72">
        <v>0</v>
      </c>
      <c r="M759" s="72">
        <v>0</v>
      </c>
      <c r="N759" s="72">
        <v>0</v>
      </c>
      <c r="O759" s="72">
        <v>0</v>
      </c>
      <c r="P759" s="72">
        <v>0</v>
      </c>
      <c r="Q759" s="72">
        <v>0</v>
      </c>
      <c r="R759" s="72">
        <v>0</v>
      </c>
      <c r="S759" s="72">
        <v>8</v>
      </c>
      <c r="T759" s="72">
        <v>0</v>
      </c>
      <c r="U759" s="72">
        <v>0</v>
      </c>
      <c r="V759" s="72">
        <v>0</v>
      </c>
      <c r="W759" s="72">
        <v>0</v>
      </c>
      <c r="X759" s="72">
        <v>0</v>
      </c>
      <c r="Y759" s="98">
        <v>0</v>
      </c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86"/>
      <c r="AP759" s="70">
        <f t="shared" si="67"/>
        <v>15</v>
      </c>
      <c r="AQ759" s="70">
        <f t="shared" si="68"/>
        <v>8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8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 x14ac:dyDescent="0.25">
      <c r="A760" s="68">
        <v>21190470</v>
      </c>
      <c r="B760" s="69" t="s">
        <v>1135</v>
      </c>
      <c r="C760" s="69" t="s">
        <v>1118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1091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8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86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 x14ac:dyDescent="0.25">
      <c r="A761" s="68">
        <v>23060330</v>
      </c>
      <c r="B761" s="69" t="s">
        <v>1136</v>
      </c>
      <c r="C761" s="69" t="s">
        <v>1118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1137</v>
      </c>
      <c r="K761" s="72">
        <v>0</v>
      </c>
      <c r="L761" s="72">
        <v>0</v>
      </c>
      <c r="M761" s="72">
        <v>0</v>
      </c>
      <c r="N761" s="72">
        <v>0</v>
      </c>
      <c r="O761" s="72">
        <v>0</v>
      </c>
      <c r="P761" s="72">
        <v>0</v>
      </c>
      <c r="Q761" s="72">
        <v>0</v>
      </c>
      <c r="R761" s="72">
        <v>0</v>
      </c>
      <c r="S761" s="72">
        <v>0</v>
      </c>
      <c r="T761" s="72">
        <v>0</v>
      </c>
      <c r="U761" s="72">
        <v>0</v>
      </c>
      <c r="V761" s="72">
        <v>0</v>
      </c>
      <c r="W761" s="72">
        <v>0</v>
      </c>
      <c r="X761" s="72">
        <v>0</v>
      </c>
      <c r="Y761" s="98">
        <v>0</v>
      </c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86"/>
      <c r="AP761" s="70">
        <f t="shared" si="67"/>
        <v>15</v>
      </c>
      <c r="AQ761" s="70">
        <f t="shared" si="68"/>
        <v>0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0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 x14ac:dyDescent="0.25">
      <c r="A762" s="68">
        <v>21206440</v>
      </c>
      <c r="B762" s="69" t="s">
        <v>1138</v>
      </c>
      <c r="C762" s="69" t="s">
        <v>1118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1139</v>
      </c>
      <c r="K762" s="72">
        <v>0</v>
      </c>
      <c r="L762" s="72">
        <v>0</v>
      </c>
      <c r="M762" s="72">
        <v>0</v>
      </c>
      <c r="N762" s="72">
        <v>0</v>
      </c>
      <c r="O762" s="72">
        <v>0</v>
      </c>
      <c r="P762" s="72">
        <v>0</v>
      </c>
      <c r="Q762" s="72">
        <v>0</v>
      </c>
      <c r="R762" s="72">
        <v>0</v>
      </c>
      <c r="S762" s="72">
        <v>0</v>
      </c>
      <c r="T762" s="72">
        <v>0</v>
      </c>
      <c r="U762" s="72">
        <v>13</v>
      </c>
      <c r="V762" s="72">
        <v>0</v>
      </c>
      <c r="W762" s="72">
        <v>0</v>
      </c>
      <c r="X762" s="72">
        <v>0</v>
      </c>
      <c r="Y762" s="98">
        <v>0</v>
      </c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86"/>
      <c r="AP762" s="70">
        <f t="shared" si="67"/>
        <v>15</v>
      </c>
      <c r="AQ762" s="70">
        <f t="shared" si="68"/>
        <v>13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13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 x14ac:dyDescent="0.25">
      <c r="A763" s="68">
        <v>24010430</v>
      </c>
      <c r="B763" s="69" t="s">
        <v>1140</v>
      </c>
      <c r="C763" s="69" t="s">
        <v>1118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>
        <v>0</v>
      </c>
      <c r="N763" s="72">
        <v>1.9</v>
      </c>
      <c r="O763" s="72">
        <v>0</v>
      </c>
      <c r="P763" s="72">
        <v>0</v>
      </c>
      <c r="Q763" s="72">
        <v>0</v>
      </c>
      <c r="R763" s="72">
        <v>0</v>
      </c>
      <c r="S763" s="72">
        <v>1.3</v>
      </c>
      <c r="T763" s="72">
        <v>0</v>
      </c>
      <c r="U763" s="72">
        <v>0</v>
      </c>
      <c r="V763" s="72">
        <v>0</v>
      </c>
      <c r="W763" s="72">
        <v>0</v>
      </c>
      <c r="X763" s="72">
        <v>0</v>
      </c>
      <c r="Y763" s="98">
        <v>0</v>
      </c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86"/>
      <c r="AP763" s="70">
        <f t="shared" si="67"/>
        <v>15</v>
      </c>
      <c r="AQ763" s="70">
        <f t="shared" si="68"/>
        <v>3.2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1.9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 x14ac:dyDescent="0.25">
      <c r="A764" s="68">
        <v>24015130</v>
      </c>
      <c r="B764" s="69" t="s">
        <v>1141</v>
      </c>
      <c r="C764" s="69" t="s">
        <v>1118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1141</v>
      </c>
      <c r="K764" s="72">
        <v>0</v>
      </c>
      <c r="L764" s="72">
        <v>0</v>
      </c>
      <c r="M764" s="72">
        <v>0</v>
      </c>
      <c r="N764" s="72">
        <v>4.0999999999999996</v>
      </c>
      <c r="O764" s="72">
        <v>0</v>
      </c>
      <c r="P764" s="72">
        <v>0</v>
      </c>
      <c r="Q764" s="72">
        <v>0</v>
      </c>
      <c r="R764" s="72">
        <v>0.8</v>
      </c>
      <c r="S764" s="72">
        <v>4.3</v>
      </c>
      <c r="T764" s="72">
        <v>0</v>
      </c>
      <c r="U764" s="72">
        <v>0</v>
      </c>
      <c r="V764" s="72">
        <v>0</v>
      </c>
      <c r="W764" s="72">
        <v>0</v>
      </c>
      <c r="X764" s="72">
        <v>0</v>
      </c>
      <c r="Y764" s="98">
        <v>0</v>
      </c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86"/>
      <c r="AP764" s="70">
        <f t="shared" si="67"/>
        <v>15</v>
      </c>
      <c r="AQ764" s="70">
        <f t="shared" si="68"/>
        <v>9.1999999999999993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4.3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 x14ac:dyDescent="0.25">
      <c r="A765" s="68">
        <v>24011150</v>
      </c>
      <c r="B765" s="69" t="s">
        <v>1142</v>
      </c>
      <c r="C765" s="69" t="s">
        <v>1118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1143</v>
      </c>
      <c r="K765" s="72">
        <v>0.1</v>
      </c>
      <c r="L765" s="72">
        <v>1.9</v>
      </c>
      <c r="M765" s="72">
        <v>3.2</v>
      </c>
      <c r="N765" s="72">
        <v>1.1000000000000001</v>
      </c>
      <c r="O765" s="72">
        <v>0.2</v>
      </c>
      <c r="P765" s="72">
        <v>0</v>
      </c>
      <c r="Q765" s="72">
        <v>0</v>
      </c>
      <c r="R765" s="72">
        <v>1.6</v>
      </c>
      <c r="S765" s="72">
        <v>2.7</v>
      </c>
      <c r="T765" s="72">
        <v>0.1</v>
      </c>
      <c r="U765" s="72">
        <v>0.2</v>
      </c>
      <c r="V765" s="72">
        <v>0.3</v>
      </c>
      <c r="W765" s="72">
        <v>0.2</v>
      </c>
      <c r="X765" s="72">
        <v>0.4</v>
      </c>
      <c r="Y765" s="98">
        <v>3.2</v>
      </c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86"/>
      <c r="AP765" s="70">
        <f t="shared" si="67"/>
        <v>15</v>
      </c>
      <c r="AQ765" s="70">
        <f t="shared" si="68"/>
        <v>15.2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3.2</v>
      </c>
      <c r="AV765" s="70">
        <f>IFERROR(VLOOKUP(A765,Maximos!A:AQ,8+(Precipitacion!$E$2-1)*3,FALSE),"")</f>
        <v>35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65" s="72">
        <f t="shared" si="72"/>
        <v>-31.8</v>
      </c>
    </row>
    <row r="766" spans="1:50" ht="15" customHeight="1" x14ac:dyDescent="0.25">
      <c r="A766" s="68">
        <v>21201900</v>
      </c>
      <c r="B766" s="69" t="s">
        <v>1144</v>
      </c>
      <c r="C766" s="69" t="s">
        <v>1118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1145</v>
      </c>
      <c r="K766" s="72">
        <v>0</v>
      </c>
      <c r="L766" s="72">
        <v>0</v>
      </c>
      <c r="M766" s="72">
        <v>0</v>
      </c>
      <c r="N766" s="72">
        <v>0</v>
      </c>
      <c r="O766" s="72">
        <v>0</v>
      </c>
      <c r="P766" s="72">
        <v>0</v>
      </c>
      <c r="Q766" s="72">
        <v>0</v>
      </c>
      <c r="R766" s="72">
        <v>0</v>
      </c>
      <c r="S766" s="72">
        <v>0</v>
      </c>
      <c r="T766" s="72">
        <v>0</v>
      </c>
      <c r="U766" s="72">
        <v>0</v>
      </c>
      <c r="V766" s="72">
        <v>0.2</v>
      </c>
      <c r="W766" s="72">
        <v>0</v>
      </c>
      <c r="X766" s="72">
        <v>0</v>
      </c>
      <c r="Y766" s="98">
        <v>0</v>
      </c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86"/>
      <c r="AP766" s="70">
        <f t="shared" si="67"/>
        <v>15</v>
      </c>
      <c r="AQ766" s="70">
        <f t="shared" si="68"/>
        <v>0.2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0.2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 x14ac:dyDescent="0.25">
      <c r="A767" s="68">
        <v>21200740</v>
      </c>
      <c r="B767" s="69" t="s">
        <v>1146</v>
      </c>
      <c r="C767" s="69" t="s">
        <v>1118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1146</v>
      </c>
      <c r="K767" s="72">
        <v>0</v>
      </c>
      <c r="L767" s="72">
        <v>5.5</v>
      </c>
      <c r="M767" s="72">
        <v>0</v>
      </c>
      <c r="N767" s="72">
        <v>2.5</v>
      </c>
      <c r="O767" s="72">
        <v>1.7</v>
      </c>
      <c r="P767" s="72">
        <v>0</v>
      </c>
      <c r="Q767" s="72">
        <v>1</v>
      </c>
      <c r="R767" s="72">
        <v>0</v>
      </c>
      <c r="S767" s="72">
        <v>12.2</v>
      </c>
      <c r="T767" s="72">
        <v>1.3</v>
      </c>
      <c r="U767" s="72">
        <v>0.3</v>
      </c>
      <c r="V767" s="72">
        <v>2.7</v>
      </c>
      <c r="W767" s="72">
        <v>0</v>
      </c>
      <c r="X767" s="72">
        <v>1</v>
      </c>
      <c r="Y767" s="98">
        <v>1.5</v>
      </c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86"/>
      <c r="AP767" s="70">
        <f t="shared" si="67"/>
        <v>15</v>
      </c>
      <c r="AQ767" s="70">
        <f t="shared" si="68"/>
        <v>29.7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12.2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 x14ac:dyDescent="0.25">
      <c r="A768" s="68">
        <v>23063080</v>
      </c>
      <c r="B768" s="69" t="s">
        <v>1147</v>
      </c>
      <c r="C768" s="69" t="s">
        <v>1118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1134</v>
      </c>
      <c r="K768" s="72">
        <v>0</v>
      </c>
      <c r="L768" s="72">
        <v>0</v>
      </c>
      <c r="M768" s="72">
        <v>0</v>
      </c>
      <c r="N768" s="72">
        <v>0</v>
      </c>
      <c r="O768" s="72">
        <v>0</v>
      </c>
      <c r="P768" s="72">
        <v>0</v>
      </c>
      <c r="Q768" s="72">
        <v>0</v>
      </c>
      <c r="R768" s="72">
        <v>0</v>
      </c>
      <c r="S768" s="72">
        <v>15</v>
      </c>
      <c r="T768" s="72">
        <v>0</v>
      </c>
      <c r="U768" s="72">
        <v>0</v>
      </c>
      <c r="V768" s="72">
        <v>0</v>
      </c>
      <c r="W768" s="72">
        <v>0</v>
      </c>
      <c r="X768" s="72">
        <v>0</v>
      </c>
      <c r="Y768" s="98">
        <v>0</v>
      </c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86"/>
      <c r="AP768" s="70">
        <f t="shared" si="67"/>
        <v>15</v>
      </c>
      <c r="AQ768" s="70">
        <f t="shared" si="68"/>
        <v>15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15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 x14ac:dyDescent="0.25">
      <c r="A769" s="68">
        <v>21206520</v>
      </c>
      <c r="B769" s="69" t="s">
        <v>1148</v>
      </c>
      <c r="C769" s="69" t="s">
        <v>1118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1149</v>
      </c>
      <c r="K769" s="72">
        <v>0</v>
      </c>
      <c r="L769" s="72">
        <v>0.3</v>
      </c>
      <c r="M769" s="72">
        <v>0</v>
      </c>
      <c r="N769" s="72">
        <v>4.3</v>
      </c>
      <c r="O769" s="72">
        <v>0</v>
      </c>
      <c r="P769" s="72">
        <v>0</v>
      </c>
      <c r="Q769" s="72">
        <v>0</v>
      </c>
      <c r="R769" s="72">
        <v>0</v>
      </c>
      <c r="S769" s="72">
        <v>0</v>
      </c>
      <c r="T769" s="72">
        <v>0</v>
      </c>
      <c r="U769" s="72">
        <v>2.8</v>
      </c>
      <c r="V769" s="72">
        <v>0</v>
      </c>
      <c r="W769" s="72">
        <v>0</v>
      </c>
      <c r="X769" s="72">
        <v>0</v>
      </c>
      <c r="Y769" s="98">
        <v>0</v>
      </c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86"/>
      <c r="AP769" s="70">
        <f t="shared" si="67"/>
        <v>15</v>
      </c>
      <c r="AQ769" s="70">
        <f t="shared" si="68"/>
        <v>7.3999999999999995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4.3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 x14ac:dyDescent="0.25">
      <c r="A770" s="68">
        <v>21201740</v>
      </c>
      <c r="B770" s="69" t="s">
        <v>1150</v>
      </c>
      <c r="C770" s="69" t="s">
        <v>1118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1105</v>
      </c>
      <c r="K770" s="72">
        <v>0.1</v>
      </c>
      <c r="L770" s="72">
        <v>0</v>
      </c>
      <c r="M770" s="72">
        <v>0.2</v>
      </c>
      <c r="N770" s="72">
        <v>1.2</v>
      </c>
      <c r="O770" s="72">
        <v>5.3</v>
      </c>
      <c r="P770" s="72">
        <v>0.1</v>
      </c>
      <c r="Q770" s="72">
        <v>0</v>
      </c>
      <c r="R770" s="72">
        <v>0</v>
      </c>
      <c r="S770" s="72">
        <v>3.2</v>
      </c>
      <c r="T770" s="72">
        <v>0.1</v>
      </c>
      <c r="U770" s="72">
        <v>0</v>
      </c>
      <c r="V770" s="72">
        <v>0.4</v>
      </c>
      <c r="W770" s="72">
        <v>0</v>
      </c>
      <c r="X770" s="72">
        <v>0.3</v>
      </c>
      <c r="Y770" s="98">
        <v>0.2</v>
      </c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86"/>
      <c r="AP770" s="70">
        <f t="shared" si="67"/>
        <v>15</v>
      </c>
      <c r="AQ770" s="70">
        <f t="shared" si="68"/>
        <v>11.1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5.3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 x14ac:dyDescent="0.25">
      <c r="A771" s="68">
        <v>21201660</v>
      </c>
      <c r="B771" s="69" t="s">
        <v>1151</v>
      </c>
      <c r="C771" s="69" t="s">
        <v>1118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1087</v>
      </c>
      <c r="K771" s="72">
        <v>0</v>
      </c>
      <c r="L771" s="72">
        <v>0</v>
      </c>
      <c r="M771" s="72">
        <v>0</v>
      </c>
      <c r="N771" s="72">
        <v>0.2</v>
      </c>
      <c r="O771" s="72">
        <v>0</v>
      </c>
      <c r="P771" s="72">
        <v>0</v>
      </c>
      <c r="Q771" s="72">
        <v>0</v>
      </c>
      <c r="R771" s="72">
        <v>0</v>
      </c>
      <c r="S771" s="72">
        <v>0</v>
      </c>
      <c r="T771" s="72">
        <v>0.4</v>
      </c>
      <c r="U771" s="72">
        <v>0</v>
      </c>
      <c r="V771" s="72">
        <v>0</v>
      </c>
      <c r="W771" s="72">
        <v>0</v>
      </c>
      <c r="X771" s="72">
        <v>0</v>
      </c>
      <c r="Y771" s="98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86"/>
      <c r="AP771" s="70">
        <f t="shared" si="67"/>
        <v>14</v>
      </c>
      <c r="AQ771" s="70">
        <f t="shared" si="68"/>
        <v>0.60000000000000009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0.4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 x14ac:dyDescent="0.25">
      <c r="A772" s="68">
        <v>21190460</v>
      </c>
      <c r="B772" s="69" t="s">
        <v>1152</v>
      </c>
      <c r="C772" s="69" t="s">
        <v>1118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1091</v>
      </c>
      <c r="K772" s="72">
        <v>0</v>
      </c>
      <c r="L772" s="72">
        <v>0</v>
      </c>
      <c r="M772" s="72">
        <v>0</v>
      </c>
      <c r="N772" s="72">
        <v>0</v>
      </c>
      <c r="O772" s="72">
        <v>0</v>
      </c>
      <c r="P772" s="72">
        <v>0</v>
      </c>
      <c r="Q772" s="72">
        <v>2.5</v>
      </c>
      <c r="R772" s="72">
        <v>0</v>
      </c>
      <c r="S772" s="72">
        <v>1.6</v>
      </c>
      <c r="T772" s="72">
        <v>0</v>
      </c>
      <c r="U772" s="72">
        <v>0</v>
      </c>
      <c r="V772" s="72">
        <v>0</v>
      </c>
      <c r="W772" s="72">
        <v>0</v>
      </c>
      <c r="X772" s="72">
        <v>2.5</v>
      </c>
      <c r="Y772" s="98">
        <v>0</v>
      </c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86"/>
      <c r="AP772" s="70">
        <f t="shared" si="67"/>
        <v>15</v>
      </c>
      <c r="AQ772" s="70">
        <f t="shared" si="68"/>
        <v>6.6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2.5</v>
      </c>
      <c r="AV772" s="70">
        <f>IFERROR(VLOOKUP(A772,Maximos!A:AQ,8+(Precipitacion!$E$2-1)*3,FALSE),"")</f>
        <v>43.4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772" s="72">
        <f t="shared" si="72"/>
        <v>-40.9</v>
      </c>
    </row>
    <row r="773" spans="1:50" ht="15" customHeight="1" x14ac:dyDescent="0.25">
      <c r="A773" s="68">
        <v>21201820</v>
      </c>
      <c r="B773" s="69" t="s">
        <v>1153</v>
      </c>
      <c r="C773" s="69" t="s">
        <v>1118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1083</v>
      </c>
      <c r="K773" s="72">
        <v>0.5</v>
      </c>
      <c r="L773" s="72">
        <v>1.8</v>
      </c>
      <c r="M773" s="72">
        <v>0.5</v>
      </c>
      <c r="N773" s="72">
        <v>0.5</v>
      </c>
      <c r="O773" s="72">
        <v>0.4</v>
      </c>
      <c r="P773" s="72">
        <v>0</v>
      </c>
      <c r="Q773" s="72">
        <v>0</v>
      </c>
      <c r="R773" s="72">
        <v>0</v>
      </c>
      <c r="S773" s="72">
        <v>2.2000000000000002</v>
      </c>
      <c r="T773" s="72">
        <v>0.1</v>
      </c>
      <c r="U773" s="72">
        <v>1.7</v>
      </c>
      <c r="V773" s="72">
        <v>0.4</v>
      </c>
      <c r="W773" s="72">
        <v>0</v>
      </c>
      <c r="X773" s="72">
        <v>0.5</v>
      </c>
      <c r="Y773" s="98">
        <v>0</v>
      </c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86"/>
      <c r="AP773" s="70">
        <f t="shared" ref="AP773:AP798" si="73">COUNTIF(K773:AO773,"&gt;=0")</f>
        <v>15</v>
      </c>
      <c r="AQ773" s="70">
        <f t="shared" ref="AQ773:AQ798" si="74">IF(AP773&gt;0,SUM(K773:AO773),"")</f>
        <v>8.6</v>
      </c>
      <c r="AR773" s="70" t="str">
        <f>IFERROR(VLOOKUP(A773,Climatologia_PP!A:U,9+Precipitacion!$E$2,FALSE),"")</f>
        <v/>
      </c>
      <c r="AS773" s="70" t="str">
        <f t="shared" ref="AS773:AS798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2.2000000000000002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 x14ac:dyDescent="0.25">
      <c r="A774" s="68">
        <v>21201680</v>
      </c>
      <c r="B774" s="69" t="s">
        <v>1154</v>
      </c>
      <c r="C774" s="69" t="s">
        <v>1118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1107</v>
      </c>
      <c r="K774" s="72">
        <v>1.5</v>
      </c>
      <c r="L774" s="72">
        <v>12.2</v>
      </c>
      <c r="M774" s="72">
        <v>2.2000000000000002</v>
      </c>
      <c r="N774" s="72">
        <v>0.5</v>
      </c>
      <c r="O774" s="72">
        <v>2.2000000000000002</v>
      </c>
      <c r="P774" s="72">
        <v>0.7</v>
      </c>
      <c r="Q774" s="72">
        <v>1.5</v>
      </c>
      <c r="R774" s="72">
        <v>0</v>
      </c>
      <c r="S774" s="72">
        <v>3.5</v>
      </c>
      <c r="T774" s="72">
        <v>0</v>
      </c>
      <c r="U774" s="72">
        <v>2.8</v>
      </c>
      <c r="V774" s="72">
        <v>0.8</v>
      </c>
      <c r="W774" s="72">
        <v>0.9</v>
      </c>
      <c r="X774" s="72">
        <v>7.1</v>
      </c>
      <c r="Y774" s="98">
        <v>4.5</v>
      </c>
      <c r="Z774" s="72"/>
      <c r="AA774" s="72"/>
      <c r="AB774" s="72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86"/>
      <c r="AP774" s="70">
        <f t="shared" si="73"/>
        <v>15</v>
      </c>
      <c r="AQ774" s="70">
        <f t="shared" si="74"/>
        <v>40.4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12.2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24010370</v>
      </c>
      <c r="B775" s="69" t="s">
        <v>1155</v>
      </c>
      <c r="C775" s="69" t="s">
        <v>1118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1156</v>
      </c>
      <c r="K775" s="72">
        <v>0</v>
      </c>
      <c r="L775" s="72">
        <v>5</v>
      </c>
      <c r="M775" s="72">
        <v>2</v>
      </c>
      <c r="N775" s="72">
        <v>4</v>
      </c>
      <c r="O775" s="72">
        <v>1</v>
      </c>
      <c r="P775" s="72">
        <v>0</v>
      </c>
      <c r="Q775" s="72">
        <v>0</v>
      </c>
      <c r="R775" s="72">
        <v>0</v>
      </c>
      <c r="S775" s="72">
        <v>5</v>
      </c>
      <c r="T775" s="72">
        <v>0</v>
      </c>
      <c r="U775" s="72">
        <v>0</v>
      </c>
      <c r="V775" s="72">
        <v>0</v>
      </c>
      <c r="W775" s="72">
        <v>0</v>
      </c>
      <c r="X775" s="72">
        <v>0</v>
      </c>
      <c r="Y775" s="98">
        <v>3</v>
      </c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86"/>
      <c r="AP775" s="70">
        <f t="shared" si="73"/>
        <v>15</v>
      </c>
      <c r="AQ775" s="70">
        <f t="shared" si="74"/>
        <v>20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5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24010570</v>
      </c>
      <c r="B776" s="69" t="s">
        <v>1157</v>
      </c>
      <c r="C776" s="69" t="s">
        <v>1118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1156</v>
      </c>
      <c r="K776" s="72">
        <v>2</v>
      </c>
      <c r="L776" s="72">
        <v>6</v>
      </c>
      <c r="M776" s="72">
        <v>2</v>
      </c>
      <c r="N776" s="72">
        <v>4</v>
      </c>
      <c r="O776" s="72">
        <v>0</v>
      </c>
      <c r="P776" s="72">
        <v>0</v>
      </c>
      <c r="Q776" s="72">
        <v>4</v>
      </c>
      <c r="R776" s="72">
        <v>0</v>
      </c>
      <c r="S776" s="72">
        <v>15</v>
      </c>
      <c r="T776" s="72">
        <v>0</v>
      </c>
      <c r="U776" s="72">
        <v>2</v>
      </c>
      <c r="V776" s="72">
        <v>10</v>
      </c>
      <c r="W776" s="72">
        <v>0</v>
      </c>
      <c r="X776" s="72">
        <v>3</v>
      </c>
      <c r="Y776" s="98">
        <v>6</v>
      </c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86"/>
      <c r="AP776" s="70">
        <f t="shared" si="73"/>
        <v>15</v>
      </c>
      <c r="AQ776" s="70">
        <f t="shared" si="74"/>
        <v>54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15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21206320</v>
      </c>
      <c r="B777" s="69" t="s">
        <v>1158</v>
      </c>
      <c r="C777" s="69" t="s">
        <v>1118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1034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8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86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24015150</v>
      </c>
      <c r="B778" s="69" t="s">
        <v>626</v>
      </c>
      <c r="C778" s="69" t="s">
        <v>1118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1159</v>
      </c>
      <c r="K778" s="72">
        <v>3.5</v>
      </c>
      <c r="L778" s="72">
        <v>8.5</v>
      </c>
      <c r="M778" s="72">
        <v>4.5</v>
      </c>
      <c r="N778" s="72">
        <v>1</v>
      </c>
      <c r="O778" s="72">
        <v>1.5</v>
      </c>
      <c r="P778" s="72">
        <v>1</v>
      </c>
      <c r="Q778" s="72">
        <v>1</v>
      </c>
      <c r="R778" s="72">
        <v>2</v>
      </c>
      <c r="S778" s="72">
        <v>5.5</v>
      </c>
      <c r="T778" s="72">
        <v>1</v>
      </c>
      <c r="U778" s="72">
        <v>1.5</v>
      </c>
      <c r="V778" s="72">
        <v>0</v>
      </c>
      <c r="W778" s="72">
        <v>2</v>
      </c>
      <c r="X778" s="72">
        <v>7</v>
      </c>
      <c r="Y778" s="98">
        <v>5</v>
      </c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86"/>
      <c r="AP778" s="70">
        <f t="shared" si="73"/>
        <v>15</v>
      </c>
      <c r="AQ778" s="70">
        <f t="shared" si="74"/>
        <v>45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8.5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21205400</v>
      </c>
      <c r="B779" s="69" t="s">
        <v>1160</v>
      </c>
      <c r="C779" s="69" t="s">
        <v>1118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1161</v>
      </c>
      <c r="K779" s="72">
        <v>0</v>
      </c>
      <c r="L779" s="72">
        <v>6.5</v>
      </c>
      <c r="M779" s="72">
        <v>1.7</v>
      </c>
      <c r="N779" s="72">
        <v>1.6</v>
      </c>
      <c r="O779" s="72">
        <v>1.4</v>
      </c>
      <c r="P779" s="72">
        <v>0</v>
      </c>
      <c r="Q779" s="72">
        <v>0</v>
      </c>
      <c r="R779" s="72">
        <v>0</v>
      </c>
      <c r="S779" s="72">
        <v>0.9</v>
      </c>
      <c r="T779" s="72">
        <v>1.4</v>
      </c>
      <c r="U779" s="72">
        <v>0</v>
      </c>
      <c r="V779" s="72">
        <v>1.4</v>
      </c>
      <c r="W779" s="72">
        <v>0</v>
      </c>
      <c r="X779" s="72"/>
      <c r="Y779" s="98">
        <v>1</v>
      </c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86"/>
      <c r="AP779" s="70">
        <f t="shared" si="73"/>
        <v>14</v>
      </c>
      <c r="AQ779" s="70">
        <f t="shared" si="74"/>
        <v>15.9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6.5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23060400</v>
      </c>
      <c r="B780" s="69" t="s">
        <v>1162</v>
      </c>
      <c r="C780" s="69" t="s">
        <v>1118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1137</v>
      </c>
      <c r="K780" s="72">
        <v>0</v>
      </c>
      <c r="L780" s="72">
        <v>0</v>
      </c>
      <c r="M780" s="72">
        <v>0</v>
      </c>
      <c r="N780" s="72">
        <v>0</v>
      </c>
      <c r="O780" s="72">
        <v>0</v>
      </c>
      <c r="P780" s="72">
        <v>0</v>
      </c>
      <c r="Q780" s="72">
        <v>0</v>
      </c>
      <c r="R780" s="72">
        <v>0</v>
      </c>
      <c r="S780" s="72">
        <v>0</v>
      </c>
      <c r="T780" s="72">
        <v>0</v>
      </c>
      <c r="U780" s="72">
        <v>0</v>
      </c>
      <c r="V780" s="72">
        <v>0</v>
      </c>
      <c r="W780" s="72">
        <v>0</v>
      </c>
      <c r="X780" s="72">
        <v>0</v>
      </c>
      <c r="Y780" s="98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86"/>
      <c r="AP780" s="70">
        <f t="shared" si="73"/>
        <v>14</v>
      </c>
      <c r="AQ780" s="70">
        <f t="shared" si="74"/>
        <v>0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0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21200770</v>
      </c>
      <c r="B781" s="69" t="s">
        <v>1163</v>
      </c>
      <c r="C781" s="69" t="s">
        <v>1118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</v>
      </c>
      <c r="L781" s="72">
        <v>0.2</v>
      </c>
      <c r="M781" s="72">
        <v>0</v>
      </c>
      <c r="N781" s="72">
        <v>0.2</v>
      </c>
      <c r="O781" s="72">
        <v>0.1</v>
      </c>
      <c r="P781" s="72">
        <v>0</v>
      </c>
      <c r="Q781" s="72">
        <v>0.1</v>
      </c>
      <c r="R781" s="72">
        <v>0</v>
      </c>
      <c r="S781" s="72">
        <v>0.7</v>
      </c>
      <c r="T781" s="72">
        <v>0</v>
      </c>
      <c r="U781" s="72">
        <v>0.2</v>
      </c>
      <c r="V781" s="72">
        <v>0.5</v>
      </c>
      <c r="W781" s="72">
        <v>0</v>
      </c>
      <c r="X781" s="72">
        <v>0.3</v>
      </c>
      <c r="Y781" s="98">
        <v>0</v>
      </c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86"/>
      <c r="AP781" s="70">
        <f t="shared" si="73"/>
        <v>15</v>
      </c>
      <c r="AQ781" s="70">
        <f t="shared" si="74"/>
        <v>2.2999999999999998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0.7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21230070</v>
      </c>
      <c r="B782" s="69" t="s">
        <v>1164</v>
      </c>
      <c r="C782" s="69" t="s">
        <v>1118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1165</v>
      </c>
      <c r="K782" s="72">
        <v>0</v>
      </c>
      <c r="L782" s="72">
        <v>0</v>
      </c>
      <c r="M782" s="72">
        <v>0</v>
      </c>
      <c r="N782" s="72">
        <v>1</v>
      </c>
      <c r="O782" s="72">
        <v>0.2</v>
      </c>
      <c r="P782" s="72">
        <v>0</v>
      </c>
      <c r="Q782" s="72">
        <v>0</v>
      </c>
      <c r="R782" s="72">
        <v>0</v>
      </c>
      <c r="S782" s="72">
        <v>0</v>
      </c>
      <c r="T782" s="72">
        <v>0</v>
      </c>
      <c r="U782" s="72">
        <v>0</v>
      </c>
      <c r="V782" s="72">
        <v>0</v>
      </c>
      <c r="W782" s="72">
        <v>0</v>
      </c>
      <c r="X782" s="72">
        <v>0</v>
      </c>
      <c r="Y782" s="98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86"/>
      <c r="AP782" s="70">
        <f t="shared" si="73"/>
        <v>14</v>
      </c>
      <c r="AQ782" s="70">
        <f t="shared" si="74"/>
        <v>1.2</v>
      </c>
      <c r="AR782" s="70">
        <f>IFERROR(VLOOKUP(A782,Climatologia_PP!A:U,9+Precipitacion!$E$2,FALSE),"")</f>
        <v>40.926666666666669</v>
      </c>
      <c r="AS782" s="70">
        <f t="shared" si="75"/>
        <v>2.9320736276266488</v>
      </c>
      <c r="AT782" s="70">
        <f t="shared" si="76"/>
        <v>39.651574193548377</v>
      </c>
      <c r="AU782" s="70">
        <f t="shared" si="77"/>
        <v>1</v>
      </c>
      <c r="AV782" s="70">
        <f>IFERROR(VLOOKUP(A782,Maximos!A:AQ,8+(Precipitacion!$E$2-1)*3,FALSE),"")</f>
        <v>79.5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35981</v>
      </c>
      <c r="AX782" s="72">
        <f t="shared" si="78"/>
        <v>-78.5</v>
      </c>
    </row>
    <row r="783" spans="1:50" ht="15" customHeight="1" x14ac:dyDescent="0.25">
      <c r="A783" s="68">
        <v>24015340</v>
      </c>
      <c r="B783" s="69" t="s">
        <v>1166</v>
      </c>
      <c r="C783" s="69" t="s">
        <v>1118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1156</v>
      </c>
      <c r="K783" s="72">
        <v>2.1</v>
      </c>
      <c r="L783" s="72">
        <v>3.3</v>
      </c>
      <c r="M783" s="72">
        <v>7.9</v>
      </c>
      <c r="N783" s="72">
        <v>2</v>
      </c>
      <c r="O783" s="72">
        <v>1.6</v>
      </c>
      <c r="P783" s="72">
        <v>0</v>
      </c>
      <c r="Q783" s="72">
        <v>0</v>
      </c>
      <c r="R783" s="72">
        <v>0.4</v>
      </c>
      <c r="S783" s="72">
        <v>4.5</v>
      </c>
      <c r="T783" s="72">
        <v>0</v>
      </c>
      <c r="U783" s="72">
        <v>0</v>
      </c>
      <c r="V783" s="72">
        <v>0</v>
      </c>
      <c r="W783" s="72">
        <v>0</v>
      </c>
      <c r="X783" s="72">
        <v>0</v>
      </c>
      <c r="Y783" s="98">
        <v>4.5</v>
      </c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86"/>
      <c r="AP783" s="70">
        <f t="shared" si="73"/>
        <v>15</v>
      </c>
      <c r="AQ783" s="70">
        <f t="shared" si="74"/>
        <v>26.3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7.9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 x14ac:dyDescent="0.25">
      <c r="A784" s="99">
        <v>2612500038</v>
      </c>
      <c r="B784" s="100" t="s">
        <v>1167</v>
      </c>
      <c r="C784" s="100" t="s">
        <v>1167</v>
      </c>
      <c r="D784" s="101">
        <v>-75.663611000000003</v>
      </c>
      <c r="E784" s="101">
        <v>4.5561109999999996</v>
      </c>
      <c r="F784" s="99">
        <v>1550</v>
      </c>
      <c r="G784" s="99">
        <v>63</v>
      </c>
      <c r="H784" s="99">
        <v>63001</v>
      </c>
      <c r="I784" s="100" t="s">
        <v>68</v>
      </c>
      <c r="J784" s="102" t="s">
        <v>69</v>
      </c>
      <c r="K784" s="103">
        <v>0</v>
      </c>
      <c r="L784" s="103">
        <v>0</v>
      </c>
      <c r="M784" s="103">
        <v>0</v>
      </c>
      <c r="N784" s="103">
        <v>0</v>
      </c>
      <c r="O784" s="103">
        <v>0</v>
      </c>
      <c r="P784" s="103">
        <v>0</v>
      </c>
      <c r="Q784" s="103">
        <v>0</v>
      </c>
      <c r="R784" s="103">
        <v>0</v>
      </c>
      <c r="S784" s="103">
        <v>0</v>
      </c>
      <c r="T784" s="103">
        <v>0</v>
      </c>
      <c r="U784" s="103">
        <v>0</v>
      </c>
      <c r="V784" s="103">
        <v>0</v>
      </c>
      <c r="W784" s="103">
        <v>0</v>
      </c>
      <c r="X784" s="103">
        <v>0</v>
      </c>
      <c r="Y784" s="103">
        <v>0</v>
      </c>
      <c r="Z784" s="103"/>
      <c r="AA784" s="103"/>
      <c r="AB784" s="103"/>
      <c r="AC784" s="103"/>
      <c r="AD784" s="103"/>
      <c r="AE784" s="103"/>
      <c r="AF784" s="103"/>
      <c r="AG784" s="103"/>
      <c r="AH784" s="103"/>
      <c r="AI784" s="103"/>
      <c r="AJ784" s="103"/>
      <c r="AK784" s="103"/>
      <c r="AL784" s="103"/>
      <c r="AM784" s="103"/>
      <c r="AN784" s="103"/>
      <c r="AO784" s="104"/>
      <c r="AP784" s="70">
        <f t="shared" si="73"/>
        <v>15</v>
      </c>
      <c r="AQ784" s="70">
        <f t="shared" si="74"/>
        <v>0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0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68">
        <v>26125760</v>
      </c>
      <c r="B785" s="69" t="s">
        <v>1153</v>
      </c>
      <c r="C785" s="69" t="s">
        <v>1167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1168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86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26125260</v>
      </c>
      <c r="B786" s="69" t="s">
        <v>1169</v>
      </c>
      <c r="C786" s="69" t="s">
        <v>1167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>
        <v>0</v>
      </c>
      <c r="L786" s="72">
        <v>0</v>
      </c>
      <c r="M786" s="72">
        <v>0</v>
      </c>
      <c r="N786" s="72">
        <v>0</v>
      </c>
      <c r="O786" s="72">
        <v>0</v>
      </c>
      <c r="P786" s="72">
        <v>0</v>
      </c>
      <c r="Q786" s="72">
        <v>0</v>
      </c>
      <c r="R786" s="72">
        <v>0</v>
      </c>
      <c r="S786" s="72">
        <v>0</v>
      </c>
      <c r="T786" s="72">
        <v>0</v>
      </c>
      <c r="U786" s="72">
        <v>0</v>
      </c>
      <c r="V786" s="72">
        <v>1</v>
      </c>
      <c r="W786" s="72">
        <v>0</v>
      </c>
      <c r="X786" s="72">
        <v>0</v>
      </c>
      <c r="Y786" s="72">
        <v>0</v>
      </c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86"/>
      <c r="AP786" s="70">
        <f t="shared" si="73"/>
        <v>15</v>
      </c>
      <c r="AQ786" s="70">
        <f t="shared" si="74"/>
        <v>1</v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>
        <f t="shared" si="77"/>
        <v>1</v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2612500212</v>
      </c>
      <c r="B787" s="69" t="s">
        <v>1170</v>
      </c>
      <c r="C787" s="69" t="s">
        <v>1167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1171</v>
      </c>
      <c r="K787" s="72">
        <v>0</v>
      </c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1.1000000000000001</v>
      </c>
      <c r="T787" s="72">
        <v>0</v>
      </c>
      <c r="U787" s="72">
        <v>0</v>
      </c>
      <c r="V787" s="72">
        <v>0</v>
      </c>
      <c r="W787" s="72">
        <v>0</v>
      </c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86"/>
      <c r="AP787" s="70">
        <f t="shared" si="73"/>
        <v>13</v>
      </c>
      <c r="AQ787" s="70">
        <f t="shared" si="74"/>
        <v>1.1000000000000001</v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>
        <f t="shared" si="77"/>
        <v>1.1000000000000001</v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26120000</v>
      </c>
      <c r="B788" s="77" t="s">
        <v>1172</v>
      </c>
      <c r="C788" s="77" t="s">
        <v>1167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1173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86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2612700130</v>
      </c>
      <c r="B789" s="77" t="s">
        <v>829</v>
      </c>
      <c r="C789" s="77" t="s">
        <v>1167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942</v>
      </c>
      <c r="K789" s="72">
        <v>0</v>
      </c>
      <c r="L789" s="72">
        <v>0</v>
      </c>
      <c r="M789" s="72">
        <v>0</v>
      </c>
      <c r="N789" s="72">
        <v>0</v>
      </c>
      <c r="O789" s="72">
        <v>0</v>
      </c>
      <c r="P789" s="72">
        <v>0</v>
      </c>
      <c r="Q789" s="72">
        <v>0</v>
      </c>
      <c r="R789" s="72">
        <v>0</v>
      </c>
      <c r="S789" s="72">
        <v>0</v>
      </c>
      <c r="T789" s="72">
        <v>0</v>
      </c>
      <c r="U789" s="72">
        <v>0</v>
      </c>
      <c r="V789" s="72">
        <v>0.3</v>
      </c>
      <c r="W789" s="72">
        <v>0</v>
      </c>
      <c r="X789" s="72">
        <v>0</v>
      </c>
      <c r="Y789" s="72">
        <v>0</v>
      </c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86"/>
      <c r="AP789" s="70">
        <f t="shared" si="73"/>
        <v>15</v>
      </c>
      <c r="AQ789" s="70">
        <f t="shared" si="74"/>
        <v>0.3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0.3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26120690</v>
      </c>
      <c r="B790" s="77" t="s">
        <v>1174</v>
      </c>
      <c r="C790" s="77" t="s">
        <v>1167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942</v>
      </c>
      <c r="K790" s="72">
        <v>0</v>
      </c>
      <c r="L790" s="72">
        <v>1.9</v>
      </c>
      <c r="M790" s="72">
        <v>0.8</v>
      </c>
      <c r="N790" s="72">
        <v>0</v>
      </c>
      <c r="O790" s="72">
        <v>0</v>
      </c>
      <c r="P790" s="72">
        <v>0</v>
      </c>
      <c r="Q790" s="72">
        <v>0</v>
      </c>
      <c r="R790" s="72">
        <v>0</v>
      </c>
      <c r="S790" s="72">
        <v>0</v>
      </c>
      <c r="T790" s="72">
        <v>0</v>
      </c>
      <c r="U790" s="72">
        <v>0</v>
      </c>
      <c r="V790" s="72">
        <v>0.9</v>
      </c>
      <c r="W790" s="72">
        <v>0</v>
      </c>
      <c r="X790" s="72">
        <v>0</v>
      </c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86"/>
      <c r="AP790" s="70">
        <f t="shared" si="73"/>
        <v>14</v>
      </c>
      <c r="AQ790" s="70">
        <f t="shared" si="74"/>
        <v>3.6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1.9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26120300</v>
      </c>
      <c r="B791" s="77" t="s">
        <v>1175</v>
      </c>
      <c r="C791" s="77" t="s">
        <v>1167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942</v>
      </c>
      <c r="K791" s="72">
        <v>0</v>
      </c>
      <c r="L791" s="72">
        <v>0</v>
      </c>
      <c r="M791" s="72">
        <v>3.9</v>
      </c>
      <c r="N791" s="72">
        <v>3.4</v>
      </c>
      <c r="O791" s="72">
        <v>2</v>
      </c>
      <c r="P791" s="72">
        <v>1.1000000000000001</v>
      </c>
      <c r="Q791" s="72">
        <v>0</v>
      </c>
      <c r="R791" s="72">
        <v>0</v>
      </c>
      <c r="S791" s="72">
        <v>26.6</v>
      </c>
      <c r="T791" s="72">
        <v>2.1</v>
      </c>
      <c r="U791" s="72">
        <v>3.8</v>
      </c>
      <c r="V791" s="72">
        <v>12.4</v>
      </c>
      <c r="W791" s="72">
        <v>0</v>
      </c>
      <c r="X791" s="72">
        <v>1.8</v>
      </c>
      <c r="Y791" s="72">
        <v>0</v>
      </c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86"/>
      <c r="AP791" s="70">
        <f t="shared" si="73"/>
        <v>15</v>
      </c>
      <c r="AQ791" s="70">
        <f t="shared" si="74"/>
        <v>57.099999999999994</v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>
        <f t="shared" si="77"/>
        <v>26.6</v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26120460</v>
      </c>
      <c r="B792" s="77" t="s">
        <v>736</v>
      </c>
      <c r="C792" s="77" t="s">
        <v>1167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920</v>
      </c>
      <c r="K792" s="72">
        <v>0</v>
      </c>
      <c r="L792" s="72">
        <v>0</v>
      </c>
      <c r="M792" s="72">
        <v>0</v>
      </c>
      <c r="N792" s="72">
        <v>0</v>
      </c>
      <c r="O792" s="72">
        <v>0</v>
      </c>
      <c r="P792" s="72">
        <v>0</v>
      </c>
      <c r="Q792" s="72">
        <v>0</v>
      </c>
      <c r="R792" s="72">
        <v>0</v>
      </c>
      <c r="S792" s="72">
        <v>0</v>
      </c>
      <c r="T792" s="72">
        <v>0</v>
      </c>
      <c r="U792" s="72">
        <v>0</v>
      </c>
      <c r="V792" s="72">
        <v>0</v>
      </c>
      <c r="W792" s="72">
        <v>0</v>
      </c>
      <c r="X792" s="72">
        <v>0</v>
      </c>
      <c r="Y792" s="72">
        <v>0</v>
      </c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86"/>
      <c r="AP792" s="70">
        <f t="shared" si="73"/>
        <v>15</v>
      </c>
      <c r="AQ792" s="70">
        <f t="shared" si="74"/>
        <v>0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0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26120330</v>
      </c>
      <c r="B793" s="77" t="s">
        <v>1176</v>
      </c>
      <c r="C793" s="77" t="s">
        <v>1167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86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26120001</v>
      </c>
      <c r="B794" s="77" t="s">
        <v>1177</v>
      </c>
      <c r="C794" s="77" t="s">
        <v>1167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86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26120430</v>
      </c>
      <c r="B795" s="77" t="s">
        <v>892</v>
      </c>
      <c r="C795" s="77" t="s">
        <v>1167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86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26125200</v>
      </c>
      <c r="B796" s="77" t="s">
        <v>1178</v>
      </c>
      <c r="C796" s="77" t="s">
        <v>1167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1179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86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26120710</v>
      </c>
      <c r="B797" s="77" t="s">
        <v>1180</v>
      </c>
      <c r="C797" s="77" t="s">
        <v>1167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86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2612500215</v>
      </c>
      <c r="B798" s="77" t="s">
        <v>1181</v>
      </c>
      <c r="C798" s="77" t="s">
        <v>1167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1168</v>
      </c>
      <c r="K798" s="72">
        <v>0</v>
      </c>
      <c r="L798" s="72">
        <v>0</v>
      </c>
      <c r="M798" s="72">
        <v>0</v>
      </c>
      <c r="N798" s="72">
        <v>0</v>
      </c>
      <c r="O798" s="72">
        <v>0</v>
      </c>
      <c r="P798" s="72">
        <v>0</v>
      </c>
      <c r="Q798" s="72">
        <v>0</v>
      </c>
      <c r="R798" s="72">
        <v>0</v>
      </c>
      <c r="S798" s="72">
        <v>0.1</v>
      </c>
      <c r="T798" s="72">
        <v>0</v>
      </c>
      <c r="U798" s="72">
        <v>0.1</v>
      </c>
      <c r="V798" s="72">
        <v>0</v>
      </c>
      <c r="W798" s="72">
        <v>0</v>
      </c>
      <c r="X798" s="72">
        <v>0</v>
      </c>
      <c r="Y798" s="72">
        <v>0</v>
      </c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86"/>
      <c r="AP798" s="70">
        <f t="shared" si="73"/>
        <v>15</v>
      </c>
      <c r="AQ798" s="70">
        <f t="shared" si="74"/>
        <v>0.2</v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>
        <f t="shared" si="77"/>
        <v>0.1</v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x14ac:dyDescent="0.25">
      <c r="AQ799" s="64"/>
      <c r="AR799" s="64"/>
    </row>
  </sheetData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topLeftCell="A5" zoomScaleNormal="100" workbookViewId="0">
      <selection activeCell="B36" sqref="B36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JULIO</v>
      </c>
    </row>
    <row r="2" spans="2:33" ht="19.5" customHeight="1" x14ac:dyDescent="0.25">
      <c r="B2" s="79" t="s">
        <v>1182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1183</v>
      </c>
      <c r="C3" s="82">
        <f>IF(C4&gt;0,SUM(Precipitacion!K5:K798),-999)</f>
        <v>1890.1000000000001</v>
      </c>
      <c r="D3" s="82">
        <f>IF(D4&gt;0,SUM(Precipitacion!L5:L798),-999)</f>
        <v>4881.6000000000004</v>
      </c>
      <c r="E3" s="82">
        <f>IF(E4&gt;0,SUM(Precipitacion!M5:M798),-999)</f>
        <v>4539.8999999999987</v>
      </c>
      <c r="F3" s="82">
        <f>IF(F4&gt;0,SUM(Precipitacion!N5:N798),-999)</f>
        <v>1955.3999999999996</v>
      </c>
      <c r="G3" s="82">
        <f>IF(G4&gt;0,SUM(Precipitacion!O5:O798),-999)</f>
        <v>2304.1999999999985</v>
      </c>
      <c r="H3" s="82">
        <f>IF(H4&gt;0,SUM(Precipitacion!P5:P798),-999)</f>
        <v>1318.1999999999991</v>
      </c>
      <c r="I3" s="82">
        <f>IF(I4&gt;0,SUM(Precipitacion!Q5:Q798),-999)</f>
        <v>1905.7000000000003</v>
      </c>
      <c r="J3" s="82">
        <f>IF(J4&gt;0,SUM(Precipitacion!R5:R798),-999)</f>
        <v>4587.4000000000015</v>
      </c>
      <c r="K3" s="82">
        <f>IF(K4&gt;0,SUM(Precipitacion!S5:S798),-999)</f>
        <v>3871.5999999999976</v>
      </c>
      <c r="L3" s="82">
        <f>IF(L4&gt;0,SUM(Precipitacion!T5:T798),-999)</f>
        <v>1299.7000000000003</v>
      </c>
      <c r="M3" s="82">
        <f>IF(M4&gt;0,SUM(Precipitacion!U5:U798),-999)</f>
        <v>3193.7999999999979</v>
      </c>
      <c r="N3" s="82">
        <f>IF(N4&gt;0,SUM(Precipitacion!V5:V798),-999)</f>
        <v>2923.3000000000025</v>
      </c>
      <c r="O3" s="82">
        <f>IF(O4&gt;0,SUM(Precipitacion!W5:W798),-999)</f>
        <v>1462.6</v>
      </c>
      <c r="P3" s="82">
        <f>IF(P4&gt;0,SUM(Precipitacion!X5:X798),-999)</f>
        <v>1929.0000000000005</v>
      </c>
      <c r="Q3" s="82">
        <f>IF(Q4&gt;0,SUM(Precipitacion!Y5:Y798),-999)</f>
        <v>1578.6000000000008</v>
      </c>
      <c r="R3" s="82">
        <f>IF(R4&gt;0,SUM(Precipitacion!Z5:Z798),-999)</f>
        <v>-999</v>
      </c>
      <c r="S3" s="82">
        <f>IF(S4&gt;0,SUM(Precipitacion!AA5:AA798),-999)</f>
        <v>-999</v>
      </c>
      <c r="T3" s="82">
        <f>IF(T4&gt;0,SUM(Precipitacion!AB5:AB798),-999)</f>
        <v>-999</v>
      </c>
      <c r="U3" s="82">
        <f>IF(U4&gt;0,SUM(Precipitacion!AC5:AC798),-999)</f>
        <v>-999</v>
      </c>
      <c r="V3" s="82">
        <f>IF(V4&gt;0,SUM(Precipitacion!AD5:AD798),-999)</f>
        <v>-999</v>
      </c>
      <c r="W3" s="82">
        <f>IF(W4&gt;0,SUM(Precipitacion!AE5:AE798),-999)</f>
        <v>-999</v>
      </c>
      <c r="X3" s="82">
        <f>IF(X4&gt;0,SUM(Precipitacion!AF5:AF798),-999)</f>
        <v>-999</v>
      </c>
      <c r="Y3" s="82">
        <f>IF(Y4&gt;0,SUM(Precipitacion!AG5:AG798),-999)</f>
        <v>-999</v>
      </c>
      <c r="Z3" s="82">
        <f>IF(Z4&gt;0,SUM(Precipitacion!AH5:AH798),-999)</f>
        <v>-999</v>
      </c>
      <c r="AA3" s="82">
        <f>IF(AA4&gt;0,SUM(Precipitacion!AI5:AI798),-999)</f>
        <v>-999</v>
      </c>
      <c r="AB3" s="82">
        <f>IF(AB4&gt;0,SUM(Precipitacion!AJ5:AJ798),-999)</f>
        <v>-999</v>
      </c>
      <c r="AC3" s="82">
        <f>IF(AC4&gt;0,SUM(Precipitacion!AK5:AK798),-999)</f>
        <v>-999</v>
      </c>
      <c r="AD3" s="82">
        <f>IF(AD4&gt;0,SUM(Precipitacion!AL5:AL798),-999)</f>
        <v>-999</v>
      </c>
      <c r="AE3" s="82">
        <f>IF(AE4&gt;0,SUM(Precipitacion!AM5:AM798),-999)</f>
        <v>-999</v>
      </c>
      <c r="AF3" s="82">
        <f>IF(AF4&gt;0,SUM(Precipitacion!AN5:AN798),-999)</f>
        <v>-999</v>
      </c>
      <c r="AG3" s="82">
        <f>IF(AG4&gt;0,SUM(Precipitacion!AO5:AO798),-999)</f>
        <v>-999</v>
      </c>
    </row>
    <row r="4" spans="2:33" ht="19.5" customHeight="1" x14ac:dyDescent="0.25">
      <c r="B4" s="80" t="s">
        <v>1184</v>
      </c>
      <c r="C4" s="4">
        <f>IF(COUNTIF(Precipitacion!K5:K798,"&gt;=0")&gt;0,COUNTIF(Precipitacion!K5:K798,"&gt;=0"),-999)</f>
        <v>683</v>
      </c>
      <c r="D4" s="85">
        <f>IF(COUNTIF(Precipitacion!L5:L798,"&gt;=0")&gt;0,COUNTIF(Precipitacion!L5:L798,"&gt;=0"),-999)</f>
        <v>681</v>
      </c>
      <c r="E4" s="85">
        <f>IF(COUNTIF(Precipitacion!M5:M798,"&gt;=0")&gt;0,COUNTIF(Precipitacion!M5:M798,"&gt;=0"),-999)</f>
        <v>676</v>
      </c>
      <c r="F4" s="85">
        <f>IF(COUNTIF(Precipitacion!N5:N798,"&gt;=0")&gt;0,COUNTIF(Precipitacion!N5:N798,"&gt;=0"),-999)</f>
        <v>677</v>
      </c>
      <c r="G4" s="85">
        <f>IF(COUNTIF(Precipitacion!O5:O798,"&gt;=0")&gt;0,COUNTIF(Precipitacion!O5:O798,"&gt;=0"),-999)</f>
        <v>676</v>
      </c>
      <c r="H4" s="85">
        <f>IF(COUNTIF(Precipitacion!P5:P798,"&gt;=0")&gt;0,COUNTIF(Precipitacion!P5:P798,"&gt;=0"),-999)</f>
        <v>706</v>
      </c>
      <c r="I4" s="85">
        <f>IF(COUNTIF(Precipitacion!Q5:Q798,"&gt;=0")&gt;0,COUNTIF(Precipitacion!Q5:Q798,"&gt;=0"),-999)</f>
        <v>684</v>
      </c>
      <c r="J4" s="85">
        <f>IF(COUNTIF(Precipitacion!R5:R798,"&gt;=0")&gt;0,COUNTIF(Precipitacion!R5:R798,"&gt;=0"),-999)</f>
        <v>680</v>
      </c>
      <c r="K4" s="85">
        <f>IF(COUNTIF(Precipitacion!S5:S798,"&gt;=0")&gt;0,COUNTIF(Precipitacion!S5:S798,"&gt;=0"),-999)</f>
        <v>681</v>
      </c>
      <c r="L4" s="85">
        <f>IF(COUNTIF(Precipitacion!T5:T798,"&gt;=0")&gt;0,COUNTIF(Precipitacion!T5:T798,"&gt;=0"),-999)</f>
        <v>677</v>
      </c>
      <c r="M4" s="85">
        <f>IF(COUNTIF(Precipitacion!U5:U798,"&gt;=0")&gt;0,COUNTIF(Precipitacion!U5:U798,"&gt;=0"),-999)</f>
        <v>669</v>
      </c>
      <c r="N4" s="85">
        <f>IF(COUNTIF(Precipitacion!V5:V798,"&gt;=0")&gt;0,COUNTIF(Precipitacion!V5:V798,"&gt;=0"),-999)</f>
        <v>672</v>
      </c>
      <c r="O4" s="85">
        <f>IF(COUNTIF(Precipitacion!W5:W798,"&gt;=0")&gt;0,COUNTIF(Precipitacion!W5:W798,"&gt;=0"),-999)</f>
        <v>681</v>
      </c>
      <c r="P4" s="85">
        <f>IF(COUNTIF(Precipitacion!X5:X798,"&gt;=0")&gt;0,COUNTIF(Precipitacion!X5:X798,"&gt;=0"),-999)</f>
        <v>668</v>
      </c>
      <c r="Q4" s="85">
        <f>IF(COUNTIF(Precipitacion!Y5:Y798,"&gt;=0")&gt;0,COUNTIF(Precipitacion!Y5:Y798,"&gt;=0"),-999)</f>
        <v>636</v>
      </c>
      <c r="R4" s="85">
        <f>IF(COUNTIF(Precipitacion!Z5:Z798,"&gt;=0")&gt;0,COUNTIF(Precipitacion!Z5:Z798,"&gt;=0"),-999)</f>
        <v>-999</v>
      </c>
      <c r="S4" s="85">
        <f>IF(COUNTIF(Precipitacion!AA5:AA798,"&gt;=0")&gt;0,COUNTIF(Precipitacion!AA5:AA798,"&gt;=0"),-999)</f>
        <v>-999</v>
      </c>
      <c r="T4" s="85">
        <f>IF(COUNTIF(Precipitacion!AB5:AB798,"&gt;=0")&gt;0,COUNTIF(Precipitacion!AB5:AB798,"&gt;=0"),-999)</f>
        <v>-999</v>
      </c>
      <c r="U4" s="85">
        <f>IF(COUNTIF(Precipitacion!AC5:AC798,"&gt;=0")&gt;0,COUNTIF(Precipitacion!AC5:AC798,"&gt;=0"),-999)</f>
        <v>-999</v>
      </c>
      <c r="V4" s="85">
        <f>IF(COUNTIF(Precipitacion!AD5:AD798,"&gt;=0")&gt;0,COUNTIF(Precipitacion!AD5:AD798,"&gt;=0"),-999)</f>
        <v>-999</v>
      </c>
      <c r="W4" s="85">
        <f>IF(COUNTIF(Precipitacion!AE5:AE798,"&gt;=0")&gt;0,COUNTIF(Precipitacion!AE5:AE798,"&gt;=0"),-999)</f>
        <v>-999</v>
      </c>
      <c r="X4" s="85">
        <f>IF(COUNTIF(Precipitacion!AF5:AF798,"&gt;=0")&gt;0,COUNTIF(Precipitacion!AF5:AF798,"&gt;=0"),-999)</f>
        <v>-999</v>
      </c>
      <c r="Y4" s="85">
        <f>IF(COUNTIF(Precipitacion!AG5:AG798,"&gt;=0")&gt;0,COUNTIF(Precipitacion!AG5:AG798,"&gt;=0"),-999)</f>
        <v>-999</v>
      </c>
      <c r="Z4" s="85">
        <f>IF(COUNTIF(Precipitacion!AH5:AH798,"&gt;=0")&gt;0,COUNTIF(Precipitacion!AH5:AH798,"&gt;=0"),-999)</f>
        <v>-999</v>
      </c>
      <c r="AA4" s="85">
        <f>IF(COUNTIF(Precipitacion!AI5:AI798,"&gt;=0")&gt;0,COUNTIF(Precipitacion!AI5:AI798,"&gt;=0"),-999)</f>
        <v>-999</v>
      </c>
      <c r="AB4" s="85">
        <f>IF(COUNTIF(Precipitacion!AJ5:AJ798,"&gt;=0")&gt;0,COUNTIF(Precipitacion!AJ5:AJ798,"&gt;=0"),-999)</f>
        <v>-999</v>
      </c>
      <c r="AC4" s="85">
        <f>IF(COUNTIF(Precipitacion!AK5:AK798,"&gt;=0")&gt;0,COUNTIF(Precipitacion!AK5:AK798,"&gt;=0"),-999)</f>
        <v>-999</v>
      </c>
      <c r="AD4" s="85">
        <f>IF(COUNTIF(Precipitacion!AL5:AL798,"&gt;=0")&gt;0,COUNTIF(Precipitacion!AL5:AL798,"&gt;=0"),-999)</f>
        <v>-999</v>
      </c>
      <c r="AE4" s="85">
        <f>IF(COUNTIF(Precipitacion!AM5:AM798,"&gt;=0")&gt;0,COUNTIF(Precipitacion!AM5:AM798,"&gt;=0"),-999)</f>
        <v>-999</v>
      </c>
      <c r="AF4" s="85">
        <f>IF(COUNTIF(Precipitacion!AN5:AN798,"&gt;=0")&gt;0,COUNTIF(Precipitacion!AN5:AN798,"&gt;=0"),-999)</f>
        <v>-999</v>
      </c>
      <c r="AG4" s="85">
        <f>IF(COUNTIF(Precipitacion!AO5:AO798,"&gt;=0")&gt;0,COUNTIF(Precipitacion!AO5:AO798,"&gt;=0"),-999)</f>
        <v>-999</v>
      </c>
    </row>
    <row r="5" spans="2:33" ht="19.5" customHeight="1" x14ac:dyDescent="0.25">
      <c r="B5" s="80" t="s">
        <v>1185</v>
      </c>
      <c r="C5" s="82">
        <f>MAX(Precipitacion!K5:K798)</f>
        <v>75.2</v>
      </c>
      <c r="D5" s="82">
        <f>MAX(Precipitacion!L5:L798)</f>
        <v>132.80000000000001</v>
      </c>
      <c r="E5" s="82">
        <f>MAX(Precipitacion!M5:M798)</f>
        <v>247.7</v>
      </c>
      <c r="F5" s="82">
        <f>MAX(Precipitacion!N5:N798)</f>
        <v>70</v>
      </c>
      <c r="G5" s="82">
        <f>MAX(Precipitacion!O5:O798)</f>
        <v>86</v>
      </c>
      <c r="H5" s="82">
        <f>MAX(Precipitacion!P5:P798)</f>
        <v>77</v>
      </c>
      <c r="I5" s="82">
        <f>MAX(Precipitacion!Q5:Q798)</f>
        <v>111</v>
      </c>
      <c r="J5" s="82">
        <f>MAX(Precipitacion!R5:R798)</f>
        <v>123</v>
      </c>
      <c r="K5" s="82">
        <f>MAX(Precipitacion!S5:S798)</f>
        <v>135.5</v>
      </c>
      <c r="L5" s="82">
        <f>MAX(Precipitacion!T5:T798)</f>
        <v>107</v>
      </c>
      <c r="M5" s="82">
        <f>MAX(Precipitacion!U5:U798)</f>
        <v>118</v>
      </c>
      <c r="N5" s="82">
        <f>MAX(Precipitacion!V5:V798)</f>
        <v>104</v>
      </c>
      <c r="O5" s="82">
        <f>MAX(Precipitacion!W5:W798)</f>
        <v>64.5</v>
      </c>
      <c r="P5" s="82">
        <f>MAX(Precipitacion!X5:X798)</f>
        <v>82</v>
      </c>
      <c r="Q5" s="82">
        <f>MAX(Precipitacion!Y5:Y798)</f>
        <v>82</v>
      </c>
      <c r="R5" s="82">
        <f>MAX(Precipitacion!Z5:Z798)</f>
        <v>0</v>
      </c>
      <c r="S5" s="82">
        <f>MAX(Precipitacion!AA5:AA798)</f>
        <v>0</v>
      </c>
      <c r="T5" s="82">
        <f>MAX(Precipitacion!AB5:AB798)</f>
        <v>0</v>
      </c>
      <c r="U5" s="82">
        <f>MAX(Precipitacion!AC5:AC798)</f>
        <v>0</v>
      </c>
      <c r="V5" s="82">
        <f>MAX(Precipitacion!AD5:AD798)</f>
        <v>0</v>
      </c>
      <c r="W5" s="82">
        <f>MAX(Precipitacion!AE5:AE798)</f>
        <v>0</v>
      </c>
      <c r="X5" s="82">
        <f>MAX(Precipitacion!AF5:AF798)</f>
        <v>0</v>
      </c>
      <c r="Y5" s="82">
        <f>MAX(Precipitacion!AG5:AG798)</f>
        <v>0</v>
      </c>
      <c r="Z5" s="82">
        <f>MAX(Precipitacion!AH5:AH798)</f>
        <v>0</v>
      </c>
      <c r="AA5" s="82">
        <f>MAX(Precipitacion!AI5:AI798)</f>
        <v>0</v>
      </c>
      <c r="AB5" s="82">
        <f>MAX(Precipitacion!AJ5:AJ798)</f>
        <v>0</v>
      </c>
      <c r="AC5" s="82">
        <f>MAX(Precipitacion!AK5:AK798)</f>
        <v>0</v>
      </c>
      <c r="AD5" s="82">
        <f>MAX(Precipitacion!AL5:AL798)</f>
        <v>0</v>
      </c>
      <c r="AE5" s="82">
        <f>MAX(Precipitacion!AM5:AM798)</f>
        <v>0</v>
      </c>
      <c r="AF5" s="82">
        <f>MAX(Precipitacion!AN5:AN798)</f>
        <v>0</v>
      </c>
      <c r="AG5" s="82">
        <f>MAX(Precipitacion!AO5:AO798)</f>
        <v>0</v>
      </c>
    </row>
    <row r="29" spans="28:28" x14ac:dyDescent="0.25">
      <c r="AB29">
        <f>3651+2019+3542</f>
        <v>9212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1186</v>
      </c>
      <c r="B1" s="55"/>
      <c r="C1" s="55"/>
      <c r="D1" s="55"/>
      <c r="E1" s="55"/>
      <c r="F1" s="55"/>
      <c r="G1" s="55"/>
      <c r="H1" s="55"/>
      <c r="I1" s="56"/>
      <c r="J1" s="58" t="s">
        <v>1187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05" t="s">
        <v>1188</v>
      </c>
      <c r="X1" s="106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12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1212</v>
      </c>
      <c r="C5" s="17" t="s">
        <v>1215</v>
      </c>
      <c r="D5" s="17" t="s">
        <v>1216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1211</v>
      </c>
      <c r="C6" s="17" t="s">
        <v>1216</v>
      </c>
      <c r="D6" s="17" t="s">
        <v>1216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1212</v>
      </c>
      <c r="C7" s="17" t="s">
        <v>1217</v>
      </c>
      <c r="D7" s="17" t="s">
        <v>1216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1218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1212</v>
      </c>
      <c r="C9" s="17" t="s">
        <v>1219</v>
      </c>
      <c r="D9" s="17" t="s">
        <v>1220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1212</v>
      </c>
      <c r="C10" s="17" t="s">
        <v>1221</v>
      </c>
      <c r="D10" s="17" t="s">
        <v>1220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1211</v>
      </c>
      <c r="C11" s="17" t="s">
        <v>1222</v>
      </c>
      <c r="D11" s="17" t="s">
        <v>1223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1212</v>
      </c>
      <c r="C12" s="17" t="s">
        <v>1224</v>
      </c>
      <c r="D12" s="17" t="s">
        <v>1223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1211</v>
      </c>
      <c r="C13" s="17" t="s">
        <v>480</v>
      </c>
      <c r="D13" s="17" t="s">
        <v>1223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1211</v>
      </c>
      <c r="C14" s="17" t="s">
        <v>1225</v>
      </c>
      <c r="D14" s="17" t="s">
        <v>1226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1227</v>
      </c>
      <c r="C15" s="17" t="s">
        <v>1228</v>
      </c>
      <c r="D15" s="17" t="s">
        <v>1229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1211</v>
      </c>
      <c r="C16" s="17" t="s">
        <v>582</v>
      </c>
      <c r="D16" s="17" t="s">
        <v>1230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1212</v>
      </c>
      <c r="C17" s="17" t="s">
        <v>1231</v>
      </c>
      <c r="D17" s="17" t="s">
        <v>1230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1214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1212</v>
      </c>
      <c r="C18" s="17" t="s">
        <v>1232</v>
      </c>
      <c r="D18" s="17" t="s">
        <v>1230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1212</v>
      </c>
      <c r="C19" s="17" t="s">
        <v>704</v>
      </c>
      <c r="D19" s="17" t="s">
        <v>1230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1211</v>
      </c>
      <c r="C20" s="17" t="s">
        <v>1233</v>
      </c>
      <c r="D20" s="17" t="s">
        <v>1234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1211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1235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1236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1211</v>
      </c>
      <c r="C24" s="17" t="s">
        <v>1237</v>
      </c>
      <c r="D24" s="17" t="s">
        <v>1237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1211</v>
      </c>
      <c r="C25" s="17" t="s">
        <v>1238</v>
      </c>
      <c r="D25" s="17" t="s">
        <v>1237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1211</v>
      </c>
      <c r="C26" s="17" t="s">
        <v>1239</v>
      </c>
      <c r="D26" s="17" t="s">
        <v>1237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1211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1211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1211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1236</v>
      </c>
      <c r="C30" s="17" t="s">
        <v>1240</v>
      </c>
      <c r="D30" s="17" t="s">
        <v>1240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1211</v>
      </c>
      <c r="C31" s="17" t="s">
        <v>1241</v>
      </c>
      <c r="D31" s="17" t="s">
        <v>1240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1211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1211</v>
      </c>
      <c r="C33" s="17" t="s">
        <v>1242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1211</v>
      </c>
      <c r="C34" s="17" t="s">
        <v>1243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1244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1211</v>
      </c>
      <c r="C36" s="17" t="s">
        <v>1245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1211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1211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1211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1211</v>
      </c>
      <c r="C40" s="17" t="s">
        <v>1246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1211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1211</v>
      </c>
      <c r="C42" s="17" t="s">
        <v>121</v>
      </c>
      <c r="D42" s="17" t="s">
        <v>1247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1235</v>
      </c>
      <c r="C43" s="17" t="s">
        <v>1248</v>
      </c>
      <c r="D43" s="17" t="s">
        <v>1249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1236</v>
      </c>
      <c r="C44" s="17" t="s">
        <v>1250</v>
      </c>
      <c r="D44" s="17" t="s">
        <v>1251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1211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1211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1211</v>
      </c>
      <c r="C47" s="17" t="s">
        <v>1252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1211</v>
      </c>
      <c r="C48" s="17" t="s">
        <v>1253</v>
      </c>
      <c r="D48" s="17" t="s">
        <v>1253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1244</v>
      </c>
      <c r="C49" s="17" t="s">
        <v>109</v>
      </c>
      <c r="D49" s="17" t="s">
        <v>1254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1236</v>
      </c>
      <c r="C50" s="17" t="s">
        <v>1255</v>
      </c>
      <c r="D50" s="17" t="s">
        <v>1256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1211</v>
      </c>
      <c r="C51" s="17" t="s">
        <v>1257</v>
      </c>
      <c r="D51" s="17" t="s">
        <v>1257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1218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1211</v>
      </c>
      <c r="C53" s="17" t="s">
        <v>1258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1211</v>
      </c>
      <c r="C54" s="17" t="s">
        <v>1259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1211</v>
      </c>
      <c r="C55" s="17" t="s">
        <v>111</v>
      </c>
      <c r="D55" s="17" t="s">
        <v>1260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1211</v>
      </c>
      <c r="C56" s="17" t="s">
        <v>1261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1211</v>
      </c>
      <c r="C57" s="17" t="s">
        <v>1262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1211</v>
      </c>
      <c r="C58" s="17" t="s">
        <v>1263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1211</v>
      </c>
      <c r="C59" s="17" t="s">
        <v>1264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1211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1211</v>
      </c>
      <c r="C61" s="17" t="s">
        <v>1265</v>
      </c>
      <c r="D61" s="17" t="s">
        <v>1266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1236</v>
      </c>
      <c r="C62" s="17" t="s">
        <v>1267</v>
      </c>
      <c r="D62" s="17" t="s">
        <v>1268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1211</v>
      </c>
      <c r="C63" s="17" t="s">
        <v>1269</v>
      </c>
      <c r="D63" s="17" t="s">
        <v>1270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1211</v>
      </c>
      <c r="C64" s="17" t="s">
        <v>136</v>
      </c>
      <c r="D64" s="17" t="s">
        <v>1271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1236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1211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1211</v>
      </c>
      <c r="C67" s="17" t="s">
        <v>1272</v>
      </c>
      <c r="D67" s="17" t="s">
        <v>1273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1211</v>
      </c>
      <c r="C68" s="17" t="s">
        <v>141</v>
      </c>
      <c r="D68" s="17" t="s">
        <v>1274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1211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1236</v>
      </c>
      <c r="C70" s="17" t="s">
        <v>1275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1211</v>
      </c>
      <c r="C71" s="17" t="s">
        <v>1276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1211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1211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1211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1211</v>
      </c>
      <c r="C75" s="17" t="s">
        <v>1277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1211</v>
      </c>
      <c r="C76" s="17" t="s">
        <v>1278</v>
      </c>
      <c r="D76" s="17" t="s">
        <v>1279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1211</v>
      </c>
      <c r="C77" s="17" t="s">
        <v>1280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1211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1236</v>
      </c>
      <c r="C79" s="17" t="s">
        <v>1281</v>
      </c>
      <c r="D79" s="17" t="s">
        <v>1282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1214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1211</v>
      </c>
      <c r="C80" s="17" t="s">
        <v>1283</v>
      </c>
      <c r="D80" s="17" t="s">
        <v>1284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1211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1211</v>
      </c>
      <c r="C82" s="17" t="s">
        <v>192</v>
      </c>
      <c r="D82" s="17" t="s">
        <v>1285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1236</v>
      </c>
      <c r="C83" s="17" t="s">
        <v>191</v>
      </c>
      <c r="D83" s="17" t="s">
        <v>1285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1211</v>
      </c>
      <c r="C84" s="17" t="s">
        <v>1286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1211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1211</v>
      </c>
      <c r="C86" s="17" t="s">
        <v>1287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1288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1235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1218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1236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1211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1211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1211</v>
      </c>
      <c r="C93" s="17" t="s">
        <v>1289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1211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1236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1211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1227</v>
      </c>
      <c r="C97" s="17" t="s">
        <v>1290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1214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1211</v>
      </c>
      <c r="C98" s="17" t="s">
        <v>1023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1211</v>
      </c>
      <c r="C99" s="17" t="s">
        <v>1291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1236</v>
      </c>
      <c r="C100" s="17" t="s">
        <v>1292</v>
      </c>
      <c r="D100" s="17" t="s">
        <v>1293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1211</v>
      </c>
      <c r="C101" s="17" t="s">
        <v>1294</v>
      </c>
      <c r="D101" s="17" t="s">
        <v>1293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1218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1244</v>
      </c>
      <c r="C103" s="17" t="s">
        <v>1295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1214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1235</v>
      </c>
      <c r="C104" s="17" t="s">
        <v>118</v>
      </c>
      <c r="D104" s="17" t="s">
        <v>1296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1211</v>
      </c>
      <c r="C105" s="17" t="s">
        <v>1297</v>
      </c>
      <c r="D105" s="17" t="s">
        <v>1298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1211</v>
      </c>
      <c r="C106" s="17" t="s">
        <v>1299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1211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1235</v>
      </c>
      <c r="C108" s="17" t="s">
        <v>1300</v>
      </c>
      <c r="D108" s="17" t="s">
        <v>1301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1227</v>
      </c>
      <c r="C109" s="17" t="s">
        <v>1302</v>
      </c>
      <c r="D109" s="17" t="s">
        <v>1301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1236</v>
      </c>
      <c r="C110" s="17" t="s">
        <v>154</v>
      </c>
      <c r="D110" s="17" t="s">
        <v>1303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1211</v>
      </c>
      <c r="C111" s="17" t="s">
        <v>1304</v>
      </c>
      <c r="D111" s="17" t="s">
        <v>1305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1211</v>
      </c>
      <c r="C112" s="17" t="s">
        <v>1306</v>
      </c>
      <c r="D112" s="17" t="s">
        <v>1306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1227</v>
      </c>
      <c r="C113" s="17" t="s">
        <v>1307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1211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1236</v>
      </c>
      <c r="C115" s="17" t="s">
        <v>1308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1211</v>
      </c>
      <c r="C116" s="17" t="s">
        <v>1309</v>
      </c>
      <c r="D116" s="17" t="s">
        <v>1310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1244</v>
      </c>
      <c r="C117" s="17" t="s">
        <v>1311</v>
      </c>
      <c r="D117" s="17" t="s">
        <v>1310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1236</v>
      </c>
      <c r="C118" s="17" t="s">
        <v>1312</v>
      </c>
      <c r="D118" s="17" t="s">
        <v>1313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1211</v>
      </c>
      <c r="C119" s="17" t="s">
        <v>1314</v>
      </c>
      <c r="D119" s="17" t="s">
        <v>1313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1211</v>
      </c>
      <c r="C120" s="17" t="s">
        <v>243</v>
      </c>
      <c r="D120" s="17" t="s">
        <v>1313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1236</v>
      </c>
      <c r="C121" s="17" t="s">
        <v>1315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1235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1211</v>
      </c>
      <c r="C123" s="17" t="s">
        <v>935</v>
      </c>
      <c r="D123" s="17" t="s">
        <v>1316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1211</v>
      </c>
      <c r="C124" s="17" t="s">
        <v>1317</v>
      </c>
      <c r="D124" s="17" t="s">
        <v>1318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1211</v>
      </c>
      <c r="C125" s="17" t="s">
        <v>1319</v>
      </c>
      <c r="D125" s="17" t="s">
        <v>1318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1211</v>
      </c>
      <c r="C126" s="17" t="s">
        <v>1320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1235</v>
      </c>
      <c r="C127" s="17" t="s">
        <v>1321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1211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1235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1227</v>
      </c>
      <c r="C130" s="17" t="s">
        <v>1322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1211</v>
      </c>
      <c r="C131" s="17" t="s">
        <v>1323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1211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1211</v>
      </c>
      <c r="C133" s="17" t="s">
        <v>1324</v>
      </c>
      <c r="D133" s="17" t="s">
        <v>1325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1236</v>
      </c>
      <c r="C134" s="17" t="s">
        <v>1326</v>
      </c>
      <c r="D134" s="17" t="s">
        <v>1327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1211</v>
      </c>
      <c r="C135" s="17" t="s">
        <v>1328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1211</v>
      </c>
      <c r="C136" s="17" t="s">
        <v>1329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1211</v>
      </c>
      <c r="C137" s="17" t="s">
        <v>1330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1211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1211</v>
      </c>
      <c r="C139" s="17" t="s">
        <v>1331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1211</v>
      </c>
      <c r="C140" s="17" t="s">
        <v>1063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1211</v>
      </c>
      <c r="C141" s="17" t="s">
        <v>1332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1236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1211</v>
      </c>
      <c r="C143" s="17" t="s">
        <v>1333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1211</v>
      </c>
      <c r="C144" s="17" t="s">
        <v>1334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1211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1236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1211</v>
      </c>
      <c r="C147" s="17" t="s">
        <v>1335</v>
      </c>
      <c r="D147" s="17" t="s">
        <v>1336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1236</v>
      </c>
      <c r="C148" s="17" t="s">
        <v>1336</v>
      </c>
      <c r="D148" s="17" t="s">
        <v>1336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1211</v>
      </c>
      <c r="C149" s="17" t="s">
        <v>155</v>
      </c>
      <c r="D149" s="17" t="s">
        <v>1337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1211</v>
      </c>
      <c r="C150" s="17" t="s">
        <v>1338</v>
      </c>
      <c r="D150" s="17" t="s">
        <v>1339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1235</v>
      </c>
      <c r="C151" s="17" t="s">
        <v>1340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1211</v>
      </c>
      <c r="C152" s="17" t="s">
        <v>1341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1211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1211</v>
      </c>
      <c r="C154" s="17" t="s">
        <v>1342</v>
      </c>
      <c r="D154" s="17" t="s">
        <v>1342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1211</v>
      </c>
      <c r="C155" s="17" t="s">
        <v>835</v>
      </c>
      <c r="D155" s="17" t="s">
        <v>1343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1211</v>
      </c>
      <c r="C156" s="17" t="s">
        <v>1344</v>
      </c>
      <c r="D156" s="17" t="s">
        <v>1345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1211</v>
      </c>
      <c r="C157" s="17" t="s">
        <v>1346</v>
      </c>
      <c r="D157" s="17" t="s">
        <v>1345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1211</v>
      </c>
      <c r="C158" s="17" t="s">
        <v>1345</v>
      </c>
      <c r="D158" s="17" t="s">
        <v>1345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1218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1211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1211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1211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1212</v>
      </c>
      <c r="C163" s="17" t="s">
        <v>1347</v>
      </c>
      <c r="D163" s="17" t="s">
        <v>1348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1211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1211</v>
      </c>
      <c r="C165" s="17" t="s">
        <v>1349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1236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1218</v>
      </c>
      <c r="C167" s="17" t="s">
        <v>29</v>
      </c>
      <c r="D167" s="17" t="s">
        <v>1350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1211</v>
      </c>
      <c r="C168" s="17" t="s">
        <v>495</v>
      </c>
      <c r="D168" s="17" t="s">
        <v>1350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1211</v>
      </c>
      <c r="C169" s="17" t="s">
        <v>1351</v>
      </c>
      <c r="D169" s="17" t="s">
        <v>1350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1218</v>
      </c>
      <c r="C170" s="17" t="s">
        <v>25</v>
      </c>
      <c r="D170" s="17" t="s">
        <v>1352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1235</v>
      </c>
      <c r="C171" s="17" t="s">
        <v>1353</v>
      </c>
      <c r="D171" s="17" t="s">
        <v>1352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1211</v>
      </c>
      <c r="C172" s="17" t="s">
        <v>1354</v>
      </c>
      <c r="D172" s="17" t="s">
        <v>1352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1211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1211</v>
      </c>
      <c r="C174" s="17" t="s">
        <v>1355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1356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1211</v>
      </c>
      <c r="C175" s="17" t="s">
        <v>1357</v>
      </c>
      <c r="D175" s="17" t="s">
        <v>1358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1211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1211</v>
      </c>
      <c r="C177" s="17" t="s">
        <v>1359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1236</v>
      </c>
      <c r="C178" s="17" t="s">
        <v>1360</v>
      </c>
      <c r="D178" s="17" t="s">
        <v>1360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1211</v>
      </c>
      <c r="C179" s="17" t="s">
        <v>1119</v>
      </c>
      <c r="D179" s="17" t="s">
        <v>1361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1227</v>
      </c>
      <c r="C180" s="17" t="s">
        <v>1362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1211</v>
      </c>
      <c r="C181" s="17" t="s">
        <v>1363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1211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1235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1211</v>
      </c>
      <c r="C184" s="17" t="s">
        <v>1364</v>
      </c>
      <c r="D184" s="17" t="s">
        <v>1364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1211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1214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1211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1211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1211</v>
      </c>
      <c r="C188" s="17" t="s">
        <v>1365</v>
      </c>
      <c r="D188" s="17" t="s">
        <v>1366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1211</v>
      </c>
      <c r="C189" s="17" t="s">
        <v>1367</v>
      </c>
      <c r="D189" s="17" t="s">
        <v>1366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1211</v>
      </c>
      <c r="C190" s="17" t="s">
        <v>1368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1227</v>
      </c>
      <c r="C191" s="17" t="s">
        <v>1369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1211</v>
      </c>
      <c r="C192" s="17" t="s">
        <v>1370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1218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1211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1211</v>
      </c>
      <c r="C195" s="17" t="s">
        <v>1371</v>
      </c>
      <c r="D195" s="17" t="s">
        <v>1372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1235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1211</v>
      </c>
      <c r="C197" s="17" t="s">
        <v>295</v>
      </c>
      <c r="D197" s="17" t="s">
        <v>1373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1214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1211</v>
      </c>
      <c r="C198" s="17" t="s">
        <v>1374</v>
      </c>
      <c r="D198" s="17" t="s">
        <v>1373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1211</v>
      </c>
      <c r="C199" s="17" t="s">
        <v>1375</v>
      </c>
      <c r="D199" s="17" t="s">
        <v>1373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1211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1235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1211</v>
      </c>
      <c r="C202" s="17" t="s">
        <v>1376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1211</v>
      </c>
      <c r="C203" s="17" t="s">
        <v>1377</v>
      </c>
      <c r="D203" s="17" t="s">
        <v>1377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1212</v>
      </c>
      <c r="C204" s="17" t="s">
        <v>1378</v>
      </c>
      <c r="D204" s="17" t="s">
        <v>1377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1218</v>
      </c>
      <c r="C205" s="17" t="s">
        <v>34</v>
      </c>
      <c r="D205" s="17" t="s">
        <v>1379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1211</v>
      </c>
      <c r="C206" s="17" t="s">
        <v>1380</v>
      </c>
      <c r="D206" s="17" t="s">
        <v>1379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1211</v>
      </c>
      <c r="C207" s="17" t="s">
        <v>458</v>
      </c>
      <c r="D207" s="17" t="s">
        <v>1379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1211</v>
      </c>
      <c r="C208" s="17" t="s">
        <v>1381</v>
      </c>
      <c r="D208" s="17" t="s">
        <v>1382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1211</v>
      </c>
      <c r="C209" s="17" t="s">
        <v>943</v>
      </c>
      <c r="D209" s="17" t="s">
        <v>1382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1211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1211</v>
      </c>
      <c r="C211" s="17" t="s">
        <v>1383</v>
      </c>
      <c r="D211" s="17" t="s">
        <v>1384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1244</v>
      </c>
      <c r="C212" s="17" t="s">
        <v>1385</v>
      </c>
      <c r="D212" s="17" t="s">
        <v>1384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1236</v>
      </c>
      <c r="C213" s="17" t="s">
        <v>1386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1211</v>
      </c>
      <c r="C214" s="17" t="s">
        <v>1387</v>
      </c>
      <c r="D214" s="17" t="s">
        <v>1388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1212</v>
      </c>
      <c r="C215" s="17" t="s">
        <v>1389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1211</v>
      </c>
      <c r="C216" s="17" t="s">
        <v>1390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1211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1211</v>
      </c>
      <c r="C218" s="17" t="s">
        <v>1391</v>
      </c>
      <c r="D218" s="17" t="s">
        <v>1392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1211</v>
      </c>
      <c r="C219" s="17" t="s">
        <v>1393</v>
      </c>
      <c r="D219" s="17" t="s">
        <v>1392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1211</v>
      </c>
      <c r="C220" s="17" t="s">
        <v>1394</v>
      </c>
      <c r="D220" s="17" t="s">
        <v>1392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1211</v>
      </c>
      <c r="C221" s="17" t="s">
        <v>1395</v>
      </c>
      <c r="D221" s="17" t="s">
        <v>1396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1211</v>
      </c>
      <c r="C222" s="17" t="s">
        <v>1397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1211</v>
      </c>
      <c r="C223" s="17" t="s">
        <v>1398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1211</v>
      </c>
      <c r="C224" s="17" t="s">
        <v>1399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1211</v>
      </c>
      <c r="C225" s="17" t="s">
        <v>1400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1227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1211</v>
      </c>
      <c r="C227" s="17" t="s">
        <v>1401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1211</v>
      </c>
      <c r="C228" s="17" t="s">
        <v>1402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1236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1211</v>
      </c>
      <c r="C230" s="17" t="s">
        <v>908</v>
      </c>
      <c r="D230" s="17" t="s">
        <v>1403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1211</v>
      </c>
      <c r="C231" s="17" t="s">
        <v>1404</v>
      </c>
      <c r="D231" s="17" t="s">
        <v>1403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1211</v>
      </c>
      <c r="C232" s="17" t="s">
        <v>1403</v>
      </c>
      <c r="D232" s="17" t="s">
        <v>1403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1211</v>
      </c>
      <c r="C233" s="17" t="s">
        <v>1405</v>
      </c>
      <c r="D233" s="17" t="s">
        <v>1403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1211</v>
      </c>
      <c r="C234" s="17" t="s">
        <v>1406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1236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1212</v>
      </c>
      <c r="C236" s="17" t="s">
        <v>1407</v>
      </c>
      <c r="D236" s="17" t="s">
        <v>1407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1211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1211</v>
      </c>
      <c r="C238" s="17" t="s">
        <v>1408</v>
      </c>
      <c r="D238" s="17" t="s">
        <v>1409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1211</v>
      </c>
      <c r="C239" s="17" t="s">
        <v>636</v>
      </c>
      <c r="D239" s="17" t="s">
        <v>1409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1211</v>
      </c>
      <c r="C240" s="17" t="s">
        <v>1410</v>
      </c>
      <c r="D240" s="17" t="s">
        <v>1411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1235</v>
      </c>
      <c r="C241" s="17" t="s">
        <v>1412</v>
      </c>
      <c r="D241" s="17" t="s">
        <v>1411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1211</v>
      </c>
      <c r="C242" s="17" t="s">
        <v>1287</v>
      </c>
      <c r="D242" s="17" t="s">
        <v>1413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1211</v>
      </c>
      <c r="C243" s="17" t="s">
        <v>1414</v>
      </c>
      <c r="D243" s="17" t="s">
        <v>1413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1211</v>
      </c>
      <c r="C244" s="17" t="s">
        <v>1415</v>
      </c>
      <c r="D244" s="17" t="s">
        <v>1413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1212</v>
      </c>
      <c r="C245" s="17" t="s">
        <v>1416</v>
      </c>
      <c r="D245" s="17" t="s">
        <v>1413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1211</v>
      </c>
      <c r="C246" s="17" t="s">
        <v>186</v>
      </c>
      <c r="D246" s="17" t="s">
        <v>1413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1235</v>
      </c>
      <c r="C247" s="17" t="s">
        <v>1417</v>
      </c>
      <c r="D247" s="17" t="s">
        <v>1418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1211</v>
      </c>
      <c r="C248" s="17" t="s">
        <v>752</v>
      </c>
      <c r="D248" s="17" t="s">
        <v>1418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1211</v>
      </c>
      <c r="C249" s="17" t="s">
        <v>1419</v>
      </c>
      <c r="D249" s="17" t="s">
        <v>1420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1211</v>
      </c>
      <c r="C250" s="17" t="s">
        <v>1421</v>
      </c>
      <c r="D250" s="17" t="s">
        <v>1420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1236</v>
      </c>
      <c r="C251" s="17" t="s">
        <v>831</v>
      </c>
      <c r="D251" s="17" t="s">
        <v>1422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1211</v>
      </c>
      <c r="C252" s="17" t="s">
        <v>138</v>
      </c>
      <c r="D252" s="17" t="s">
        <v>1422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1236</v>
      </c>
      <c r="C253" s="17" t="s">
        <v>1423</v>
      </c>
      <c r="D253" s="17" t="s">
        <v>1424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1236</v>
      </c>
      <c r="C254" s="17" t="s">
        <v>1425</v>
      </c>
      <c r="D254" s="17" t="s">
        <v>1424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1211</v>
      </c>
      <c r="C255" s="17" t="s">
        <v>1426</v>
      </c>
      <c r="D255" s="17" t="s">
        <v>1427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1211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1211</v>
      </c>
      <c r="C257" s="17" t="s">
        <v>1428</v>
      </c>
      <c r="D257" s="17" t="s">
        <v>1429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1211</v>
      </c>
      <c r="C258" s="17" t="s">
        <v>1430</v>
      </c>
      <c r="D258" s="17" t="s">
        <v>1429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1227</v>
      </c>
      <c r="C259" s="17" t="s">
        <v>1431</v>
      </c>
      <c r="D259" s="17" t="s">
        <v>1429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1211</v>
      </c>
      <c r="C260" s="17" t="s">
        <v>1429</v>
      </c>
      <c r="D260" s="17" t="s">
        <v>1429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1235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1211</v>
      </c>
      <c r="C262" s="17" t="s">
        <v>1432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1211</v>
      </c>
      <c r="C263" s="17" t="s">
        <v>1433</v>
      </c>
      <c r="D263" s="17" t="s">
        <v>1434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1211</v>
      </c>
      <c r="C264" s="17" t="s">
        <v>1435</v>
      </c>
      <c r="D264" s="17" t="s">
        <v>1434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1211</v>
      </c>
      <c r="C265" s="17" t="s">
        <v>1436</v>
      </c>
      <c r="D265" s="17" t="s">
        <v>1434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1236</v>
      </c>
      <c r="C266" s="17" t="s">
        <v>1437</v>
      </c>
      <c r="D266" s="17" t="s">
        <v>1434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1211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1211</v>
      </c>
      <c r="C268" s="17" t="s">
        <v>1438</v>
      </c>
      <c r="D268" s="17" t="s">
        <v>1439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1244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1236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1211</v>
      </c>
      <c r="C271" s="17" t="s">
        <v>1440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1211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1211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1214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1211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1211</v>
      </c>
      <c r="C275" s="17" t="s">
        <v>1441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1235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1236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1236</v>
      </c>
      <c r="C278" s="17" t="s">
        <v>1442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1211</v>
      </c>
      <c r="C279" s="17" t="s">
        <v>1443</v>
      </c>
      <c r="D279" s="17" t="s">
        <v>1444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1235</v>
      </c>
      <c r="C280" s="17" t="s">
        <v>1445</v>
      </c>
      <c r="D280" s="17" t="s">
        <v>1445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1211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1211</v>
      </c>
      <c r="C282" s="17" t="s">
        <v>1446</v>
      </c>
      <c r="D282" s="17" t="s">
        <v>1446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1211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1235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1211</v>
      </c>
      <c r="C285" s="17" t="s">
        <v>1447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1244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1211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1211</v>
      </c>
      <c r="C288" s="17" t="s">
        <v>1448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1211</v>
      </c>
      <c r="C289" s="17" t="s">
        <v>1449</v>
      </c>
      <c r="D289" s="17" t="s">
        <v>1449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1211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1211</v>
      </c>
      <c r="C291" s="17" t="s">
        <v>1450</v>
      </c>
      <c r="D291" s="17" t="s">
        <v>1451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1235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1211</v>
      </c>
      <c r="C293" s="17" t="s">
        <v>1452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1235</v>
      </c>
      <c r="C294" s="17" t="s">
        <v>1453</v>
      </c>
      <c r="D294" s="17" t="s">
        <v>1454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1236</v>
      </c>
      <c r="C295" s="17" t="s">
        <v>1455</v>
      </c>
      <c r="D295" s="17" t="s">
        <v>1455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1236</v>
      </c>
      <c r="C296" s="17" t="s">
        <v>1456</v>
      </c>
      <c r="D296" s="17" t="s">
        <v>1455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1211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1211</v>
      </c>
      <c r="C298" s="17" t="s">
        <v>172</v>
      </c>
      <c r="D298" s="17" t="s">
        <v>1284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1236</v>
      </c>
      <c r="C299" s="17" t="s">
        <v>1457</v>
      </c>
      <c r="D299" s="17" t="s">
        <v>1458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1211</v>
      </c>
      <c r="C300" s="17" t="s">
        <v>1459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1227</v>
      </c>
      <c r="C301" s="17" t="s">
        <v>1460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1235</v>
      </c>
      <c r="C302" s="17" t="s">
        <v>1461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1211</v>
      </c>
      <c r="C303" s="17" t="s">
        <v>1462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1236</v>
      </c>
      <c r="C304" s="17" t="s">
        <v>1463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1211</v>
      </c>
      <c r="C305" s="17" t="s">
        <v>1464</v>
      </c>
      <c r="D305" s="17" t="s">
        <v>1465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1211</v>
      </c>
      <c r="C306" s="17" t="s">
        <v>1466</v>
      </c>
      <c r="D306" s="17" t="s">
        <v>1466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1211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1211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1211</v>
      </c>
      <c r="C309" s="17" t="s">
        <v>1467</v>
      </c>
      <c r="D309" s="17" t="s">
        <v>1468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1211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1211</v>
      </c>
      <c r="C311" s="17" t="s">
        <v>1469</v>
      </c>
      <c r="D311" s="17" t="s">
        <v>1469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1244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1211</v>
      </c>
      <c r="C313" s="17" t="s">
        <v>723</v>
      </c>
      <c r="D313" s="17" t="s">
        <v>1470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1236</v>
      </c>
      <c r="C314" s="17" t="s">
        <v>1471</v>
      </c>
      <c r="D314" s="17" t="s">
        <v>1471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1211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1288</v>
      </c>
      <c r="C316" s="17" t="s">
        <v>1472</v>
      </c>
      <c r="D316" s="17" t="s">
        <v>1473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1211</v>
      </c>
      <c r="C317" s="17" t="s">
        <v>1474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1227</v>
      </c>
      <c r="C318" s="17" t="s">
        <v>1475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1211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1244</v>
      </c>
      <c r="C320" s="17" t="s">
        <v>1476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1236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1211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1288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1211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1214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1235</v>
      </c>
      <c r="C325" s="17" t="s">
        <v>1477</v>
      </c>
      <c r="D325" s="17" t="s">
        <v>1477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1211</v>
      </c>
      <c r="C326" s="17" t="s">
        <v>1478</v>
      </c>
      <c r="D326" s="17" t="s">
        <v>1479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1236</v>
      </c>
      <c r="C327" s="17" t="s">
        <v>1479</v>
      </c>
      <c r="D327" s="17" t="s">
        <v>1479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1214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1211</v>
      </c>
      <c r="C328" s="17" t="s">
        <v>1480</v>
      </c>
      <c r="D328" s="17" t="s">
        <v>1479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1236</v>
      </c>
      <c r="C329" s="17" t="s">
        <v>1481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1235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1236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1211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1236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1236</v>
      </c>
      <c r="C334" s="17" t="s">
        <v>1482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1235</v>
      </c>
      <c r="C335" s="17" t="s">
        <v>1483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1227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1211</v>
      </c>
      <c r="C337" s="17" t="s">
        <v>1484</v>
      </c>
      <c r="D337" s="17" t="s">
        <v>1484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1211</v>
      </c>
      <c r="C338" s="17" t="s">
        <v>561</v>
      </c>
      <c r="D338" s="17" t="s">
        <v>1485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1211</v>
      </c>
      <c r="C339" s="17" t="s">
        <v>454</v>
      </c>
      <c r="D339" s="17" t="s">
        <v>1486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1211</v>
      </c>
      <c r="C340" s="17" t="s">
        <v>1487</v>
      </c>
      <c r="D340" s="17" t="s">
        <v>1486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1235</v>
      </c>
      <c r="C341" s="17" t="s">
        <v>552</v>
      </c>
      <c r="D341" s="17" t="s">
        <v>1486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1211</v>
      </c>
      <c r="C342" s="17" t="s">
        <v>1488</v>
      </c>
      <c r="D342" s="17" t="s">
        <v>1488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1236</v>
      </c>
      <c r="C343" s="17" t="s">
        <v>1489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1211</v>
      </c>
      <c r="C344" s="17" t="s">
        <v>1490</v>
      </c>
      <c r="D344" s="17" t="s">
        <v>1491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1211</v>
      </c>
      <c r="C345" s="17" t="s">
        <v>1492</v>
      </c>
      <c r="D345" s="17" t="s">
        <v>1493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1236</v>
      </c>
      <c r="C346" s="17" t="s">
        <v>1493</v>
      </c>
      <c r="D346" s="17" t="s">
        <v>1493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1212</v>
      </c>
      <c r="C347" s="17" t="s">
        <v>1494</v>
      </c>
      <c r="D347" s="17" t="s">
        <v>1494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1211</v>
      </c>
      <c r="C348" s="17" t="s">
        <v>1495</v>
      </c>
      <c r="D348" s="17" t="s">
        <v>1496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1211</v>
      </c>
      <c r="C349" s="17" t="s">
        <v>1497</v>
      </c>
      <c r="D349" s="17" t="s">
        <v>1155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1236</v>
      </c>
      <c r="C350" s="17" t="s">
        <v>1498</v>
      </c>
      <c r="D350" s="17" t="s">
        <v>1155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1227</v>
      </c>
      <c r="C351" s="17" t="s">
        <v>1499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1235</v>
      </c>
      <c r="C352" s="17" t="s">
        <v>1500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1211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1211</v>
      </c>
      <c r="C354" s="17" t="s">
        <v>1501</v>
      </c>
      <c r="D354" s="17" t="s">
        <v>1502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1211</v>
      </c>
      <c r="C355" s="17" t="s">
        <v>1503</v>
      </c>
      <c r="D355" s="17" t="s">
        <v>1503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1227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1211</v>
      </c>
      <c r="C357" s="17" t="s">
        <v>1504</v>
      </c>
      <c r="D357" s="17" t="s">
        <v>1504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1235</v>
      </c>
      <c r="C358" s="17" t="s">
        <v>1505</v>
      </c>
      <c r="D358" s="17" t="s">
        <v>1506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1211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1211</v>
      </c>
      <c r="C360" s="17" t="s">
        <v>1507</v>
      </c>
      <c r="D360" s="17" t="s">
        <v>1507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1211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1211</v>
      </c>
      <c r="C362" s="17" t="s">
        <v>1508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1214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1236</v>
      </c>
      <c r="C363" s="17" t="s">
        <v>1509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1288</v>
      </c>
      <c r="C364" s="17" t="s">
        <v>1412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1214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1227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1211</v>
      </c>
      <c r="C366" s="17" t="s">
        <v>1510</v>
      </c>
      <c r="D366" s="17" t="s">
        <v>1510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1235</v>
      </c>
      <c r="C367" s="17" t="s">
        <v>1511</v>
      </c>
      <c r="D367" s="17" t="s">
        <v>1512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1211</v>
      </c>
      <c r="C368" s="17" t="s">
        <v>1015</v>
      </c>
      <c r="D368" s="17" t="s">
        <v>1512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1211</v>
      </c>
      <c r="C369" s="17" t="s">
        <v>1513</v>
      </c>
      <c r="D369" s="17" t="s">
        <v>1514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1211</v>
      </c>
      <c r="C370" s="17" t="s">
        <v>1514</v>
      </c>
      <c r="D370" s="17" t="s">
        <v>1514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1211</v>
      </c>
      <c r="C371" s="17" t="s">
        <v>1515</v>
      </c>
      <c r="D371" s="17" t="s">
        <v>1515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1211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1211</v>
      </c>
      <c r="C373" s="17" t="s">
        <v>1516</v>
      </c>
      <c r="D373" s="17" t="s">
        <v>1517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1227</v>
      </c>
      <c r="C374" s="17" t="s">
        <v>1518</v>
      </c>
      <c r="D374" s="17" t="s">
        <v>1517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1211</v>
      </c>
      <c r="C375" s="17" t="s">
        <v>531</v>
      </c>
      <c r="D375" s="17" t="s">
        <v>1519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1211</v>
      </c>
      <c r="C376" s="17" t="s">
        <v>1520</v>
      </c>
      <c r="D376" s="17" t="s">
        <v>1520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1211</v>
      </c>
      <c r="C377" s="17" t="s">
        <v>1521</v>
      </c>
      <c r="D377" s="17" t="s">
        <v>1520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1236</v>
      </c>
      <c r="C378" s="17" t="s">
        <v>1522</v>
      </c>
      <c r="D378" s="17" t="s">
        <v>1520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1211</v>
      </c>
      <c r="C379" s="17" t="s">
        <v>1523</v>
      </c>
      <c r="D379" s="17" t="s">
        <v>1524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1227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1227</v>
      </c>
      <c r="C381" s="17" t="s">
        <v>1525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1211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1211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1211</v>
      </c>
      <c r="C384" s="17" t="s">
        <v>1526</v>
      </c>
      <c r="D384" s="17" t="s">
        <v>1526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1211</v>
      </c>
      <c r="C385" s="17" t="s">
        <v>1527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1211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1211</v>
      </c>
      <c r="C387" s="17" t="s">
        <v>1528</v>
      </c>
      <c r="D387" s="17" t="s">
        <v>1529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1211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1211</v>
      </c>
      <c r="C389" s="17" t="s">
        <v>90</v>
      </c>
      <c r="D389" s="17" t="s">
        <v>1530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1211</v>
      </c>
      <c r="C390" s="17" t="s">
        <v>1531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1211</v>
      </c>
      <c r="C391" s="17" t="s">
        <v>896</v>
      </c>
      <c r="D391" s="17" t="s">
        <v>1532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1211</v>
      </c>
      <c r="C392" s="17" t="s">
        <v>157</v>
      </c>
      <c r="D392" s="17" t="s">
        <v>1533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1236</v>
      </c>
      <c r="C393" s="17" t="s">
        <v>1534</v>
      </c>
      <c r="D393" s="17" t="s">
        <v>1533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1236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1211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1211</v>
      </c>
      <c r="C396" s="17" t="s">
        <v>1535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1211</v>
      </c>
      <c r="C397" s="17" t="s">
        <v>1536</v>
      </c>
      <c r="D397" s="17" t="s">
        <v>1537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1211</v>
      </c>
      <c r="C398" s="17" t="s">
        <v>1538</v>
      </c>
      <c r="D398" s="17" t="s">
        <v>1538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1236</v>
      </c>
      <c r="C399" s="17" t="s">
        <v>1539</v>
      </c>
      <c r="D399" s="17" t="s">
        <v>1538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1211</v>
      </c>
      <c r="C400" s="17" t="s">
        <v>1540</v>
      </c>
      <c r="D400" s="17" t="s">
        <v>1540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1236</v>
      </c>
      <c r="C401" s="17" t="s">
        <v>1541</v>
      </c>
      <c r="D401" s="17" t="s">
        <v>1542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1236</v>
      </c>
      <c r="C402" s="17" t="s">
        <v>1543</v>
      </c>
      <c r="D402" s="17" t="s">
        <v>1544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1211</v>
      </c>
      <c r="C403" s="17" t="s">
        <v>415</v>
      </c>
      <c r="D403" s="17" t="s">
        <v>1544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1244</v>
      </c>
      <c r="C404" s="17" t="s">
        <v>1545</v>
      </c>
      <c r="D404" s="17" t="s">
        <v>1544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1211</v>
      </c>
      <c r="C405" s="17" t="s">
        <v>1546</v>
      </c>
      <c r="D405" s="17" t="s">
        <v>1547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1211</v>
      </c>
      <c r="C406" s="17" t="s">
        <v>1548</v>
      </c>
      <c r="D406" s="17" t="s">
        <v>1547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1236</v>
      </c>
      <c r="C407" s="17" t="s">
        <v>1549</v>
      </c>
      <c r="D407" s="17" t="s">
        <v>1550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1236</v>
      </c>
      <c r="C408" s="17" t="s">
        <v>1551</v>
      </c>
      <c r="D408" s="17" t="s">
        <v>1552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1227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1211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1211</v>
      </c>
      <c r="C411" s="17" t="s">
        <v>1553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1212</v>
      </c>
      <c r="C412" s="17" t="s">
        <v>1554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1212</v>
      </c>
      <c r="C413" s="17" t="s">
        <v>1555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1236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1236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1211</v>
      </c>
      <c r="C416" s="17" t="s">
        <v>1556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1235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1211</v>
      </c>
      <c r="C418" s="17" t="s">
        <v>1557</v>
      </c>
      <c r="D418" s="17" t="s">
        <v>1558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1212</v>
      </c>
      <c r="C419" s="17" t="s">
        <v>1559</v>
      </c>
      <c r="D419" s="17" t="s">
        <v>1560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1211</v>
      </c>
      <c r="C420" s="17" t="s">
        <v>1561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1236</v>
      </c>
      <c r="C421" s="17" t="s">
        <v>1562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1235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1227</v>
      </c>
      <c r="C423" s="17" t="s">
        <v>1563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1211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1564</v>
      </c>
      <c r="C425" s="17" t="s">
        <v>1565</v>
      </c>
      <c r="D425" s="17" t="s">
        <v>1296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1211</v>
      </c>
      <c r="C426" s="17" t="s">
        <v>1566</v>
      </c>
      <c r="D426" s="17" t="s">
        <v>1567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1211</v>
      </c>
      <c r="C427" s="17" t="s">
        <v>1568</v>
      </c>
      <c r="D427" s="17" t="s">
        <v>1568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1235</v>
      </c>
      <c r="C428" s="17" t="s">
        <v>1569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1211</v>
      </c>
      <c r="C429" s="17" t="s">
        <v>1570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1227</v>
      </c>
      <c r="C430" s="17" t="s">
        <v>1571</v>
      </c>
      <c r="D430" s="17" t="s">
        <v>1572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1227</v>
      </c>
      <c r="C431" s="17" t="s">
        <v>1573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1211</v>
      </c>
      <c r="C432" s="17" t="s">
        <v>1574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1211</v>
      </c>
      <c r="C433" s="17" t="s">
        <v>701</v>
      </c>
      <c r="D433" s="17" t="s">
        <v>1575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1236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1211</v>
      </c>
      <c r="C435" s="17" t="s">
        <v>1576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1211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1236</v>
      </c>
      <c r="C437" s="17" t="s">
        <v>1577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1211</v>
      </c>
      <c r="C438" s="17" t="s">
        <v>1578</v>
      </c>
      <c r="D438" s="17" t="s">
        <v>1578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1211</v>
      </c>
      <c r="C439" s="17" t="s">
        <v>1579</v>
      </c>
      <c r="D439" s="17" t="s">
        <v>1578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1211</v>
      </c>
      <c r="C440" s="17" t="s">
        <v>1580</v>
      </c>
      <c r="D440" s="17" t="s">
        <v>1578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1214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1211</v>
      </c>
      <c r="C441" s="17" t="s">
        <v>1581</v>
      </c>
      <c r="D441" s="17" t="s">
        <v>1578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1211</v>
      </c>
      <c r="C442" s="17" t="s">
        <v>1582</v>
      </c>
      <c r="D442" s="17" t="s">
        <v>1578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1211</v>
      </c>
      <c r="C443" s="17" t="s">
        <v>1583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1211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1236</v>
      </c>
      <c r="C445" s="17" t="s">
        <v>1584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1211</v>
      </c>
      <c r="C446" s="17" t="s">
        <v>1585</v>
      </c>
      <c r="D446" s="17" t="s">
        <v>1586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1211</v>
      </c>
      <c r="C447" s="17" t="s">
        <v>1587</v>
      </c>
      <c r="D447" s="17" t="s">
        <v>1587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1211</v>
      </c>
      <c r="C448" s="17" t="s">
        <v>1588</v>
      </c>
      <c r="D448" s="17" t="s">
        <v>1587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1214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1211</v>
      </c>
      <c r="C449" s="17" t="s">
        <v>1589</v>
      </c>
      <c r="D449" s="17" t="s">
        <v>1587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1211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1211</v>
      </c>
      <c r="C451" s="17" t="s">
        <v>1590</v>
      </c>
      <c r="D451" s="17" t="s">
        <v>1591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1211</v>
      </c>
      <c r="C452" s="17" t="s">
        <v>1592</v>
      </c>
      <c r="D452" s="17" t="s">
        <v>1591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1211</v>
      </c>
      <c r="C453" s="17" t="s">
        <v>1593</v>
      </c>
      <c r="D453" s="17" t="s">
        <v>1591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1211</v>
      </c>
      <c r="C454" s="17" t="s">
        <v>1594</v>
      </c>
      <c r="D454" s="17" t="s">
        <v>1591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1211</v>
      </c>
      <c r="C455" s="17" t="s">
        <v>1595</v>
      </c>
      <c r="D455" s="17" t="s">
        <v>1591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1211</v>
      </c>
      <c r="C456" s="17" t="s">
        <v>1596</v>
      </c>
      <c r="D456" s="17" t="s">
        <v>1591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1214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1235</v>
      </c>
      <c r="C457" s="17" t="s">
        <v>1597</v>
      </c>
      <c r="D457" s="17" t="s">
        <v>1591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1211</v>
      </c>
      <c r="C458" s="17" t="s">
        <v>480</v>
      </c>
      <c r="D458" s="17" t="s">
        <v>1591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1211</v>
      </c>
      <c r="C459" s="17" t="s">
        <v>877</v>
      </c>
      <c r="D459" s="17" t="s">
        <v>1591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1211</v>
      </c>
      <c r="C460" s="17" t="s">
        <v>1598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1214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1211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1211</v>
      </c>
      <c r="C462" s="17" t="s">
        <v>1599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1211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1236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1211</v>
      </c>
      <c r="C465" s="17" t="s">
        <v>1600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1227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1211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1211</v>
      </c>
      <c r="C468" s="17" t="s">
        <v>1601</v>
      </c>
      <c r="D468" s="17" t="s">
        <v>1602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1211</v>
      </c>
      <c r="C469" s="17" t="s">
        <v>618</v>
      </c>
      <c r="D469" s="17" t="s">
        <v>1602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1211</v>
      </c>
      <c r="C470" s="17" t="s">
        <v>302</v>
      </c>
      <c r="D470" s="17" t="s">
        <v>1602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1211</v>
      </c>
      <c r="C471" s="17" t="s">
        <v>1603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1214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1211</v>
      </c>
      <c r="C472" s="17" t="s">
        <v>1604</v>
      </c>
      <c r="D472" s="17" t="s">
        <v>1605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1236</v>
      </c>
      <c r="C473" s="17" t="s">
        <v>1605</v>
      </c>
      <c r="D473" s="17" t="s">
        <v>1605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1211</v>
      </c>
      <c r="C474" s="17" t="s">
        <v>1606</v>
      </c>
      <c r="D474" s="17" t="s">
        <v>1607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1211</v>
      </c>
      <c r="C475" s="17" t="s">
        <v>1608</v>
      </c>
      <c r="D475" s="17" t="s">
        <v>1607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1211</v>
      </c>
      <c r="C476" s="17" t="s">
        <v>1609</v>
      </c>
      <c r="D476" s="17" t="s">
        <v>1610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1211</v>
      </c>
      <c r="C477" s="17" t="s">
        <v>240</v>
      </c>
      <c r="D477" s="17" t="s">
        <v>1610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1236</v>
      </c>
      <c r="C478" s="17" t="s">
        <v>1611</v>
      </c>
      <c r="D478" s="17" t="s">
        <v>1612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1211</v>
      </c>
      <c r="C479" s="17" t="s">
        <v>1128</v>
      </c>
      <c r="D479" s="17" t="s">
        <v>1612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1211</v>
      </c>
      <c r="C480" s="17" t="s">
        <v>609</v>
      </c>
      <c r="D480" s="17" t="s">
        <v>1612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1211</v>
      </c>
      <c r="C481" s="17" t="s">
        <v>890</v>
      </c>
      <c r="D481" s="17" t="s">
        <v>1613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1236</v>
      </c>
      <c r="C482" s="17" t="s">
        <v>897</v>
      </c>
      <c r="D482" s="17" t="s">
        <v>1613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1211</v>
      </c>
      <c r="C483" s="17" t="s">
        <v>1614</v>
      </c>
      <c r="D483" s="17" t="s">
        <v>1615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1236</v>
      </c>
      <c r="C484" s="17" t="s">
        <v>1616</v>
      </c>
      <c r="D484" s="17" t="s">
        <v>1617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1211</v>
      </c>
      <c r="C485" s="17" t="s">
        <v>936</v>
      </c>
      <c r="D485" s="17" t="s">
        <v>1618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1211</v>
      </c>
      <c r="C486" s="17" t="s">
        <v>876</v>
      </c>
      <c r="D486" s="17" t="s">
        <v>1618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1211</v>
      </c>
      <c r="C487" s="17" t="s">
        <v>1619</v>
      </c>
      <c r="D487" s="17" t="s">
        <v>1618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1235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1211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1211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1227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1235</v>
      </c>
      <c r="C492" s="17" t="s">
        <v>636</v>
      </c>
      <c r="D492" s="17" t="s">
        <v>1620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1211</v>
      </c>
      <c r="C493" s="17" t="s">
        <v>1621</v>
      </c>
      <c r="D493" s="17" t="s">
        <v>1622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1211</v>
      </c>
      <c r="C494" s="17" t="s">
        <v>1623</v>
      </c>
      <c r="D494" s="17" t="s">
        <v>1622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1214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1211</v>
      </c>
      <c r="C495" s="17" t="s">
        <v>915</v>
      </c>
      <c r="D495" s="17" t="s">
        <v>1622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1211</v>
      </c>
      <c r="C496" s="17" t="s">
        <v>1624</v>
      </c>
      <c r="D496" s="17" t="s">
        <v>1625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1214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1211</v>
      </c>
      <c r="C497" s="17" t="s">
        <v>1626</v>
      </c>
      <c r="D497" s="17" t="s">
        <v>1625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1211</v>
      </c>
      <c r="C498" s="17" t="s">
        <v>1627</v>
      </c>
      <c r="D498" s="17" t="s">
        <v>1628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1236</v>
      </c>
      <c r="C499" s="17" t="s">
        <v>621</v>
      </c>
      <c r="D499" s="17" t="s">
        <v>1628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1211</v>
      </c>
      <c r="C500" s="17" t="s">
        <v>1629</v>
      </c>
      <c r="D500" s="17" t="s">
        <v>1628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1214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1211</v>
      </c>
      <c r="C501" s="17" t="s">
        <v>926</v>
      </c>
      <c r="D501" s="17" t="s">
        <v>1630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1211</v>
      </c>
      <c r="C502" s="17" t="s">
        <v>1631</v>
      </c>
      <c r="D502" s="17" t="s">
        <v>1632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1211</v>
      </c>
      <c r="C503" s="17" t="s">
        <v>1633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1211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1214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1211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1211</v>
      </c>
      <c r="C506" s="17" t="s">
        <v>1634</v>
      </c>
      <c r="D506" s="17" t="s">
        <v>1635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1214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1211</v>
      </c>
      <c r="C507" s="17" t="s">
        <v>1636</v>
      </c>
      <c r="D507" s="17" t="s">
        <v>1635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1214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1211</v>
      </c>
      <c r="C508" s="17" t="s">
        <v>1637</v>
      </c>
      <c r="D508" s="17" t="s">
        <v>1635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1214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1227</v>
      </c>
      <c r="C509" s="17" t="s">
        <v>1638</v>
      </c>
      <c r="D509" s="17" t="s">
        <v>1635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1236</v>
      </c>
      <c r="C510" s="17" t="s">
        <v>1639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1211</v>
      </c>
      <c r="C511" s="17" t="s">
        <v>1640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1211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1211</v>
      </c>
      <c r="C513" s="17" t="s">
        <v>1641</v>
      </c>
      <c r="D513" s="17" t="s">
        <v>1641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1211</v>
      </c>
      <c r="C514" s="17" t="s">
        <v>1642</v>
      </c>
      <c r="D514" s="17" t="s">
        <v>1643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1211</v>
      </c>
      <c r="C515" s="17" t="s">
        <v>1644</v>
      </c>
      <c r="D515" s="17" t="s">
        <v>1643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1211</v>
      </c>
      <c r="C516" s="17" t="s">
        <v>1645</v>
      </c>
      <c r="D516" s="17" t="s">
        <v>1643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1211</v>
      </c>
      <c r="C517" s="17" t="s">
        <v>1646</v>
      </c>
      <c r="D517" s="17" t="s">
        <v>1647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1211</v>
      </c>
      <c r="C518" s="17" t="s">
        <v>1648</v>
      </c>
      <c r="D518" s="17" t="s">
        <v>1647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1236</v>
      </c>
      <c r="C519" s="17" t="s">
        <v>1649</v>
      </c>
      <c r="D519" s="17" t="s">
        <v>1647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1211</v>
      </c>
      <c r="C520" s="17" t="s">
        <v>1650</v>
      </c>
      <c r="D520" s="17" t="s">
        <v>1647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1211</v>
      </c>
      <c r="C521" s="17" t="s">
        <v>1651</v>
      </c>
      <c r="D521" s="17" t="s">
        <v>1647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1244</v>
      </c>
      <c r="C522" s="17" t="s">
        <v>1652</v>
      </c>
      <c r="D522" s="17" t="s">
        <v>1647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1211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1211</v>
      </c>
      <c r="C524" s="17" t="s">
        <v>1653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1211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1211</v>
      </c>
      <c r="C526" s="17" t="s">
        <v>1654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1211</v>
      </c>
      <c r="C527" s="17" t="s">
        <v>1655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1211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1214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1211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1211</v>
      </c>
      <c r="C530" s="17" t="s">
        <v>1656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1211</v>
      </c>
      <c r="C531" s="17" t="s">
        <v>1657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1236</v>
      </c>
      <c r="C532" s="17" t="s">
        <v>1658</v>
      </c>
      <c r="D532" s="17" t="s">
        <v>1658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1211</v>
      </c>
      <c r="C533" s="17" t="s">
        <v>1659</v>
      </c>
      <c r="D533" s="17" t="s">
        <v>1658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1211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1211</v>
      </c>
      <c r="C535" s="17" t="s">
        <v>1660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1214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1211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1211</v>
      </c>
      <c r="C537" s="17" t="s">
        <v>1661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1211</v>
      </c>
      <c r="C538" s="17" t="s">
        <v>1662</v>
      </c>
      <c r="D538" s="17" t="s">
        <v>1663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1214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1211</v>
      </c>
      <c r="C539" s="17" t="s">
        <v>1663</v>
      </c>
      <c r="D539" s="17" t="s">
        <v>1663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1211</v>
      </c>
      <c r="C540" s="17" t="s">
        <v>1664</v>
      </c>
      <c r="D540" s="17" t="s">
        <v>1663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1211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1211</v>
      </c>
      <c r="C542" s="17" t="s">
        <v>1665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1211</v>
      </c>
      <c r="C543" s="17" t="s">
        <v>1666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1211</v>
      </c>
      <c r="C544" s="17" t="s">
        <v>1667</v>
      </c>
      <c r="D544" s="17" t="s">
        <v>1668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1211</v>
      </c>
      <c r="C545" s="17" t="s">
        <v>450</v>
      </c>
      <c r="D545" s="17" t="s">
        <v>1669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1211</v>
      </c>
      <c r="C546" s="17" t="s">
        <v>1416</v>
      </c>
      <c r="D546" s="17" t="s">
        <v>1670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1211</v>
      </c>
      <c r="C547" s="17" t="s">
        <v>704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1211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1211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1211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1211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1211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1211</v>
      </c>
      <c r="C553" s="17" t="s">
        <v>1677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1211</v>
      </c>
      <c r="C554" s="17" t="s">
        <v>1678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1211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1236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1211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1211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1211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1211</v>
      </c>
      <c r="C560" s="17" t="s">
        <v>1524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1211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1218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1211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1211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1236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1211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1214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1236</v>
      </c>
      <c r="C567" s="17" t="s">
        <v>1404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1211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1211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1211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1211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1211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1236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1211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1227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1236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1236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1211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1211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1211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1211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1214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1211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1211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1211</v>
      </c>
      <c r="C584" s="17" t="s">
        <v>874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1236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1211</v>
      </c>
      <c r="C586" s="17" t="s">
        <v>1701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1227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1211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1236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1211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1211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1211</v>
      </c>
      <c r="C592" s="17" t="s">
        <v>1707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1236</v>
      </c>
      <c r="C593" s="17" t="s">
        <v>1708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1236</v>
      </c>
      <c r="C594" s="17" t="s">
        <v>1709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1218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1211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1211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1211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1211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1236</v>
      </c>
      <c r="C600" s="17" t="s">
        <v>896</v>
      </c>
      <c r="D600" s="17" t="s">
        <v>1532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1211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1211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1211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1227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1288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1211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1235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1288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1211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1211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1211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1244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1236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1211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1212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1236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1211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1227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1211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1236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1211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1211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1218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1211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1211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1211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1211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1236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1211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1211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1211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1236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1236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1211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1211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1211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1211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1211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1236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1211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1211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1211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1211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1211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1211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1211</v>
      </c>
      <c r="C646" s="17" t="s">
        <v>1381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1236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1211</v>
      </c>
      <c r="C648" s="17" t="s">
        <v>1761</v>
      </c>
      <c r="D648" s="17" t="s">
        <v>1301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1211</v>
      </c>
      <c r="C649" s="17" t="s">
        <v>1762</v>
      </c>
      <c r="D649" s="17" t="s">
        <v>1301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1211</v>
      </c>
      <c r="C650" s="17" t="s">
        <v>626</v>
      </c>
      <c r="D650" s="17" t="s">
        <v>1301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1211</v>
      </c>
      <c r="C651" s="17" t="s">
        <v>1763</v>
      </c>
      <c r="D651" s="17" t="s">
        <v>1301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1211</v>
      </c>
      <c r="C652" s="17" t="s">
        <v>1302</v>
      </c>
      <c r="D652" s="17" t="s">
        <v>1301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1211</v>
      </c>
      <c r="C653" s="17" t="s">
        <v>636</v>
      </c>
      <c r="D653" s="17" t="s">
        <v>1301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1211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1214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1211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1211</v>
      </c>
      <c r="C656" s="17" t="s">
        <v>1015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1211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1211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1211</v>
      </c>
      <c r="C659" s="17" t="s">
        <v>1769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1227</v>
      </c>
      <c r="C660" s="17" t="s">
        <v>1084</v>
      </c>
      <c r="D660" s="17" t="s">
        <v>1085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1236</v>
      </c>
      <c r="C661" s="17" t="s">
        <v>1770</v>
      </c>
      <c r="D661" s="17" t="s">
        <v>1046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1236</v>
      </c>
      <c r="C662" s="17" t="s">
        <v>1771</v>
      </c>
      <c r="D662" s="17" t="s">
        <v>1046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1211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1214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1218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1211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1214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1211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1211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1235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1214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1211</v>
      </c>
      <c r="C669" s="17" t="s">
        <v>1036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1214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1211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1214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1211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1214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1227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1214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1211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1214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1211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1214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1211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1211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1211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1235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1214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1235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1214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1211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1214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1236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1214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1235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1211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1211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1214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1235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1214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1235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1214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1211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1235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1235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1236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1214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1227</v>
      </c>
      <c r="C691" s="17" t="s">
        <v>1080</v>
      </c>
      <c r="D691" s="17" t="s">
        <v>1081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1211</v>
      </c>
      <c r="C692" s="17" t="s">
        <v>1110</v>
      </c>
      <c r="D692" s="17" t="s">
        <v>1110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1211</v>
      </c>
      <c r="C693" s="17" t="s">
        <v>1797</v>
      </c>
      <c r="D693" s="17" t="s">
        <v>1110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1236</v>
      </c>
      <c r="C694" s="17" t="s">
        <v>1798</v>
      </c>
      <c r="D694" s="17" t="s">
        <v>1110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1211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1211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1235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1211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1211</v>
      </c>
      <c r="C699" s="17" t="s">
        <v>1029</v>
      </c>
      <c r="D699" s="17" t="s">
        <v>1030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1235</v>
      </c>
      <c r="C700" s="17" t="s">
        <v>1088</v>
      </c>
      <c r="D700" s="17" t="s">
        <v>1089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1214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1211</v>
      </c>
      <c r="C701" s="17" t="s">
        <v>1803</v>
      </c>
      <c r="D701" s="17" t="s">
        <v>1089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1236</v>
      </c>
      <c r="C702" s="17" t="s">
        <v>1100</v>
      </c>
      <c r="D702" s="17" t="s">
        <v>1089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1211</v>
      </c>
      <c r="C703" s="17" t="s">
        <v>1077</v>
      </c>
      <c r="D703" s="17" t="s">
        <v>1074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1211</v>
      </c>
      <c r="C704" s="17" t="s">
        <v>1079</v>
      </c>
      <c r="D704" s="17" t="s">
        <v>1074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1236</v>
      </c>
      <c r="C705" s="17" t="s">
        <v>1073</v>
      </c>
      <c r="D705" s="17" t="s">
        <v>1074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1211</v>
      </c>
      <c r="C706" s="17" t="s">
        <v>1106</v>
      </c>
      <c r="D706" s="17" t="s">
        <v>1107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1211</v>
      </c>
      <c r="C707" s="17" t="s">
        <v>1804</v>
      </c>
      <c r="D707" s="17" t="s">
        <v>1107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1227</v>
      </c>
      <c r="C708" s="17" t="s">
        <v>1805</v>
      </c>
      <c r="D708" s="17" t="s">
        <v>1107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1211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1211</v>
      </c>
      <c r="C710" s="17" t="s">
        <v>1808</v>
      </c>
      <c r="D710" s="17" t="s">
        <v>1105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1211</v>
      </c>
      <c r="C711" s="17" t="s">
        <v>1072</v>
      </c>
      <c r="D711" s="17" t="s">
        <v>1072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1211</v>
      </c>
      <c r="C712" s="17" t="s">
        <v>1809</v>
      </c>
      <c r="D712" s="17" t="s">
        <v>1072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1211</v>
      </c>
      <c r="C713" s="17" t="s">
        <v>240</v>
      </c>
      <c r="D713" s="17" t="s">
        <v>1072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1227</v>
      </c>
      <c r="C714" s="17" t="s">
        <v>1810</v>
      </c>
      <c r="D714" s="17" t="s">
        <v>1055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1211</v>
      </c>
      <c r="C715" s="17" t="s">
        <v>1051</v>
      </c>
      <c r="D715" s="17" t="s">
        <v>1052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1235</v>
      </c>
      <c r="C716" s="17" t="s">
        <v>1811</v>
      </c>
      <c r="D716" s="17" t="s">
        <v>1039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1211</v>
      </c>
      <c r="C717" s="17" t="s">
        <v>1039</v>
      </c>
      <c r="D717" s="17" t="s">
        <v>1039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1211</v>
      </c>
      <c r="C718" s="17" t="s">
        <v>1038</v>
      </c>
      <c r="D718" s="17" t="s">
        <v>1039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1211</v>
      </c>
      <c r="C719" s="17" t="s">
        <v>1812</v>
      </c>
      <c r="D719" s="17" t="s">
        <v>1039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1211</v>
      </c>
      <c r="C720" s="17" t="s">
        <v>1813</v>
      </c>
      <c r="D720" s="17" t="s">
        <v>1039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1211</v>
      </c>
      <c r="C721" s="17" t="s">
        <v>755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1236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1211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1211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1211</v>
      </c>
      <c r="C725" s="17" t="s">
        <v>1042</v>
      </c>
      <c r="D725" s="17" t="s">
        <v>1042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1211</v>
      </c>
      <c r="C726" s="17" t="s">
        <v>1017</v>
      </c>
      <c r="D726" s="17" t="s">
        <v>1018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1211</v>
      </c>
      <c r="C727" s="17" t="s">
        <v>1818</v>
      </c>
      <c r="D727" s="17" t="s">
        <v>1018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1236</v>
      </c>
      <c r="C728" s="17" t="s">
        <v>1068</v>
      </c>
      <c r="D728" s="17" t="s">
        <v>1068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1211</v>
      </c>
      <c r="C729" s="17" t="s">
        <v>141</v>
      </c>
      <c r="D729" s="17" t="s">
        <v>1068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1244</v>
      </c>
      <c r="C730" s="17" t="s">
        <v>1819</v>
      </c>
      <c r="D730" s="17" t="s">
        <v>1068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1211</v>
      </c>
      <c r="C731" s="17" t="s">
        <v>1820</v>
      </c>
      <c r="D731" s="17" t="s">
        <v>1125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1211</v>
      </c>
      <c r="C732" s="17" t="s">
        <v>1821</v>
      </c>
      <c r="D732" s="17" t="s">
        <v>1125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1211</v>
      </c>
      <c r="C733" s="17" t="s">
        <v>1822</v>
      </c>
      <c r="D733" s="17" t="s">
        <v>1125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1236</v>
      </c>
      <c r="C734" s="17" t="s">
        <v>1600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1214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1211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1235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1227</v>
      </c>
      <c r="C737" s="17" t="s">
        <v>1047</v>
      </c>
      <c r="D737" s="17" t="s">
        <v>1048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1236</v>
      </c>
      <c r="C738" s="17" t="s">
        <v>1011</v>
      </c>
      <c r="D738" s="17" t="s">
        <v>1011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1211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1211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1211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1211</v>
      </c>
      <c r="C742" s="17" t="s">
        <v>1126</v>
      </c>
      <c r="D742" s="17" t="s">
        <v>1127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1214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1211</v>
      </c>
      <c r="C743" s="17" t="s">
        <v>1827</v>
      </c>
      <c r="D743" s="17" t="s">
        <v>1127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1214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1211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1211</v>
      </c>
      <c r="C745" s="17" t="s">
        <v>99</v>
      </c>
      <c r="D745" s="17" t="s">
        <v>1035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1235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1236</v>
      </c>
      <c r="C747" s="17" t="s">
        <v>1830</v>
      </c>
      <c r="D747" s="17" t="s">
        <v>1037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1288</v>
      </c>
      <c r="C748" s="17" t="s">
        <v>1036</v>
      </c>
      <c r="D748" s="17" t="s">
        <v>1037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1211</v>
      </c>
      <c r="C749" s="17" t="s">
        <v>1831</v>
      </c>
      <c r="D749" s="17" t="s">
        <v>1037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1211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1235</v>
      </c>
      <c r="C751" s="17" t="s">
        <v>943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1211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1211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1211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1244</v>
      </c>
      <c r="C755" s="17" t="s">
        <v>1103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1564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1211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1211</v>
      </c>
      <c r="C758" s="17" t="s">
        <v>1132</v>
      </c>
      <c r="D758" s="17" t="s">
        <v>1132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1211</v>
      </c>
      <c r="C759" s="17" t="s">
        <v>1096</v>
      </c>
      <c r="D759" s="17" t="s">
        <v>1097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1236</v>
      </c>
      <c r="C760" s="17" t="s">
        <v>1839</v>
      </c>
      <c r="D760" s="17" t="s">
        <v>1134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1211</v>
      </c>
      <c r="C761" s="17" t="s">
        <v>1040</v>
      </c>
      <c r="D761" s="17" t="s">
        <v>1040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1236</v>
      </c>
      <c r="C762" s="17" t="s">
        <v>1066</v>
      </c>
      <c r="D762" s="17" t="s">
        <v>1066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1236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1244</v>
      </c>
      <c r="C764" s="17" t="s">
        <v>1841</v>
      </c>
      <c r="D764" s="17" t="s">
        <v>1091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1211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1211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1211</v>
      </c>
      <c r="C767" s="17" t="s">
        <v>1164</v>
      </c>
      <c r="D767" s="17" t="s">
        <v>1164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1211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1211</v>
      </c>
      <c r="C769" s="17" t="s">
        <v>1075</v>
      </c>
      <c r="D769" s="17" t="s">
        <v>1076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1235</v>
      </c>
      <c r="C770" s="17" t="s">
        <v>1846</v>
      </c>
      <c r="D770" s="17" t="s">
        <v>1076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1211</v>
      </c>
      <c r="C771" s="17" t="s">
        <v>1285</v>
      </c>
      <c r="D771" s="17" t="s">
        <v>1076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1211</v>
      </c>
      <c r="C772" s="17" t="s">
        <v>1847</v>
      </c>
      <c r="D772" s="17" t="s">
        <v>1076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1235</v>
      </c>
      <c r="C773" s="17" t="s">
        <v>1141</v>
      </c>
      <c r="D773" s="17" t="s">
        <v>1141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1235</v>
      </c>
      <c r="C774" s="17" t="s">
        <v>1848</v>
      </c>
      <c r="D774" s="17" t="s">
        <v>1087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1214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1288</v>
      </c>
      <c r="C775" s="17" t="s">
        <v>1049</v>
      </c>
      <c r="D775" s="17" t="s">
        <v>1050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1211</v>
      </c>
      <c r="C776" s="17" t="s">
        <v>1492</v>
      </c>
      <c r="D776" s="17" t="s">
        <v>1159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1211</v>
      </c>
      <c r="C777" s="17" t="s">
        <v>1098</v>
      </c>
      <c r="D777" s="17" t="s">
        <v>1098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1211</v>
      </c>
      <c r="C778" s="17" t="s">
        <v>1053</v>
      </c>
      <c r="D778" s="17" t="s">
        <v>1053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1211</v>
      </c>
      <c r="C779" s="17" t="s">
        <v>1108</v>
      </c>
      <c r="D779" s="17" t="s">
        <v>1053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1214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1235</v>
      </c>
      <c r="C780" s="17" t="s">
        <v>1849</v>
      </c>
      <c r="D780" s="17" t="s">
        <v>1059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1288</v>
      </c>
      <c r="C781" s="17" t="s">
        <v>1069</v>
      </c>
      <c r="D781" s="17" t="s">
        <v>1059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1211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1211</v>
      </c>
      <c r="C783" s="17" t="s">
        <v>1780</v>
      </c>
      <c r="D783" s="17" t="s">
        <v>1062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1236</v>
      </c>
      <c r="C784" s="17" t="s">
        <v>1061</v>
      </c>
      <c r="D784" s="17" t="s">
        <v>1062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1211</v>
      </c>
      <c r="C785" s="17" t="s">
        <v>943</v>
      </c>
      <c r="D785" s="17" t="s">
        <v>1062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1235</v>
      </c>
      <c r="C786" s="17" t="s">
        <v>1067</v>
      </c>
      <c r="D786" s="17" t="s">
        <v>1067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1212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1236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1214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1211</v>
      </c>
      <c r="C789" s="17" t="s">
        <v>440</v>
      </c>
      <c r="D789" s="17" t="s">
        <v>1044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1211</v>
      </c>
      <c r="C790" s="17" t="s">
        <v>1065</v>
      </c>
      <c r="D790" s="17" t="s">
        <v>1044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1211</v>
      </c>
      <c r="C791" s="17" t="s">
        <v>1854</v>
      </c>
      <c r="D791" s="17" t="s">
        <v>1044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1211</v>
      </c>
      <c r="C792" s="17" t="s">
        <v>1108</v>
      </c>
      <c r="D792" s="17" t="s">
        <v>1044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1211</v>
      </c>
      <c r="C793" s="17" t="s">
        <v>1044</v>
      </c>
      <c r="D793" s="17" t="s">
        <v>1044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1236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1235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1214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1211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1214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1211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1211</v>
      </c>
      <c r="C798" s="17" t="s">
        <v>1861</v>
      </c>
      <c r="D798" s="17" t="s">
        <v>1337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1235</v>
      </c>
      <c r="C799" s="17" t="s">
        <v>1862</v>
      </c>
      <c r="D799" s="17" t="s">
        <v>1034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1211</v>
      </c>
      <c r="C800" s="17" t="s">
        <v>1145</v>
      </c>
      <c r="D800" s="17" t="s">
        <v>1145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1227</v>
      </c>
      <c r="C801" s="17" t="s">
        <v>1863</v>
      </c>
      <c r="D801" s="17" t="s">
        <v>1094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1227</v>
      </c>
      <c r="C802" s="17" t="s">
        <v>1864</v>
      </c>
      <c r="D802" s="17" t="s">
        <v>1146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1235</v>
      </c>
      <c r="C803" s="17" t="s">
        <v>1865</v>
      </c>
      <c r="D803" s="17" t="s">
        <v>1146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1211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1212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1211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1212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1211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1244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1236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1211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1356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1211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1211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1211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1236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1214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1211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1211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1211</v>
      </c>
      <c r="C818" s="17" t="s">
        <v>1436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1211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1236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1214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1235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1211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1211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1211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1236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1211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1236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1227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1211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1211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1236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1211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1236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1211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1211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1211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1211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1211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1211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1236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1211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1211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1211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1211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1235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1214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1236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1211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1211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1211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1211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1211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1227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1211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1211</v>
      </c>
      <c r="C854" s="17" t="s">
        <v>801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1211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1211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1235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1236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1211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1236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1211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1235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1211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1211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1211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1211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1211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1211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1211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1211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1214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1211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1211</v>
      </c>
      <c r="C873" s="17" t="s">
        <v>1919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1211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1211</v>
      </c>
      <c r="C875" s="17" t="s">
        <v>1108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1211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1211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1211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1236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1211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1211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1211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1211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1211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1211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1211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1211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1211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1236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1236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1211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1236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1214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1211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1211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1211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1235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1211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1236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1211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1235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1211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1211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1211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1211</v>
      </c>
      <c r="C904" s="17" t="s">
        <v>1535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1211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1211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1211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1244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1236</v>
      </c>
      <c r="C909" s="17" t="s">
        <v>1119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1211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1236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1211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1211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1211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1227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1211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1564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1235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1211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1211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1211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1211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1214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1235</v>
      </c>
      <c r="C923" s="17" t="s">
        <v>1374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1288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1211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1236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1211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1211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1214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1235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1214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1564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1211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1211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1214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1211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1218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1211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1211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1211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1211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1211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1211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1227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1211</v>
      </c>
      <c r="C942" s="17" t="s">
        <v>1578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1211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1211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1214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1211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1211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1214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1211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1211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1211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1211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1211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1211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1211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1236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1211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1211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1211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1211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1214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1236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1211</v>
      </c>
      <c r="C960" s="17" t="s">
        <v>341</v>
      </c>
      <c r="D960" s="17" t="s">
        <v>1572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1211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1211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1211</v>
      </c>
      <c r="C963" s="17" t="s">
        <v>1521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1227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1211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1211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1211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1211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1211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1211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1227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1211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1211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1211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1211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1211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1211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1211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1211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1211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1211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1211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1211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1211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1211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1211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1227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1211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1211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1211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1211</v>
      </c>
      <c r="C991" s="17" t="s">
        <v>943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1211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1211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1211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1211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1211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1236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1211</v>
      </c>
      <c r="C998" s="17" t="s">
        <v>680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1211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1211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1211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1211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1211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1218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1211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1235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1211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1227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1211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1211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1211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1211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1211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1214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1211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1214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1211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1214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1211</v>
      </c>
      <c r="C1016" s="17" t="s">
        <v>1285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1211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1236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1236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1214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1211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1211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1236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1211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1211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1211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1236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1235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1211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1211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1211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1211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1211</v>
      </c>
      <c r="C1032" s="17" t="s">
        <v>1642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1236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1211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1211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1227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1211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1236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1212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1236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1211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1211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1236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1214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1211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1211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1211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1211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1211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1211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1235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1211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1211</v>
      </c>
      <c r="C1052" s="17" t="s">
        <v>1153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1211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1211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1214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1211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1211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1211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1218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1235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1244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1211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1211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1235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1227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1211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1211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1218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1211</v>
      </c>
      <c r="C1068" s="17" t="s">
        <v>715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1211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1235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1211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1211</v>
      </c>
      <c r="C1072" s="17" t="s">
        <v>2063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1218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1211</v>
      </c>
      <c r="C1074" s="17" t="s">
        <v>635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1236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1211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1211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1211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1211</v>
      </c>
      <c r="C1079" s="17" t="s">
        <v>2066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1211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1211</v>
      </c>
      <c r="C1081" s="17" t="s">
        <v>2067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1211</v>
      </c>
      <c r="C1082" s="17" t="s">
        <v>694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1211</v>
      </c>
      <c r="C1083" s="17" t="s">
        <v>702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1211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1211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1211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1211</v>
      </c>
      <c r="C1087" s="17" t="s">
        <v>2070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1211</v>
      </c>
      <c r="C1088" s="17" t="s">
        <v>192</v>
      </c>
      <c r="D1088" s="17" t="s">
        <v>1285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1211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1211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1211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1211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1211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1211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1227</v>
      </c>
      <c r="C1095" s="17" t="s">
        <v>2074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1227</v>
      </c>
      <c r="C1096" s="17" t="s">
        <v>2075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1244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1211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1211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1236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1211</v>
      </c>
      <c r="C1101" s="17" t="s">
        <v>2076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1211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1211</v>
      </c>
      <c r="C1103" s="17" t="s">
        <v>2077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1236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1211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1211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1211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1236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1236</v>
      </c>
      <c r="C1109" s="17" t="s">
        <v>719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1211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1211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1211</v>
      </c>
      <c r="C1112" s="17" t="s">
        <v>672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1236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1236</v>
      </c>
      <c r="C1114" s="17" t="s">
        <v>2082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1227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1211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1227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1211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1227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1211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1227</v>
      </c>
      <c r="C1121" s="17" t="s">
        <v>2088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1227</v>
      </c>
      <c r="C1122" s="17" t="s">
        <v>2089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1211</v>
      </c>
      <c r="C1123" s="17" t="s">
        <v>2090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1211</v>
      </c>
      <c r="C1124" s="17" t="s">
        <v>2091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1211</v>
      </c>
      <c r="C1125" s="17" t="s">
        <v>2092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1211</v>
      </c>
      <c r="C1126" s="17" t="s">
        <v>2093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1227</v>
      </c>
      <c r="C1127" s="17" t="s">
        <v>2094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1211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1211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1236</v>
      </c>
      <c r="C1130" s="17" t="s">
        <v>2098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1211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1211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1211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1211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1211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1211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1214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1227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1218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1211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1214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1211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1211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1227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1211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1227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1211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1211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1211</v>
      </c>
      <c r="C1147" s="17" t="s">
        <v>1020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1211</v>
      </c>
      <c r="C1148" s="17" t="s">
        <v>1139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1211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1211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1211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1211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1211</v>
      </c>
      <c r="C1153" s="17" t="s">
        <v>2112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1236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1211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1211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1211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1227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1211</v>
      </c>
      <c r="C1159" s="17" t="s">
        <v>2115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1236</v>
      </c>
      <c r="C1160" s="17" t="s">
        <v>2116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1214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1244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1211</v>
      </c>
      <c r="C1162" s="17" t="s">
        <v>1402</v>
      </c>
      <c r="D1162" s="17" t="s">
        <v>1402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1236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1227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1211</v>
      </c>
      <c r="C1165" s="17" t="s">
        <v>2117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1211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1211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1211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1211</v>
      </c>
      <c r="C1169" s="17" t="s">
        <v>2120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1211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1211</v>
      </c>
      <c r="C1171" s="17" t="s">
        <v>2121</v>
      </c>
      <c r="D1171" s="17" t="s">
        <v>1073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1236</v>
      </c>
      <c r="C1172" s="17" t="s">
        <v>1073</v>
      </c>
      <c r="D1172" s="17" t="s">
        <v>1073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1214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1211</v>
      </c>
      <c r="C1173" s="17" t="s">
        <v>2122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1236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1211</v>
      </c>
      <c r="C1175" s="17" t="s">
        <v>2123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1211</v>
      </c>
      <c r="C1176" s="17" t="s">
        <v>2124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1211</v>
      </c>
      <c r="C1177" s="17" t="s">
        <v>2125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1211</v>
      </c>
      <c r="C1178" s="17" t="s">
        <v>2126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1211</v>
      </c>
      <c r="C1179" s="17" t="s">
        <v>2127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1211</v>
      </c>
      <c r="C1180" s="17" t="s">
        <v>837</v>
      </c>
      <c r="D1180" s="17" t="s">
        <v>1327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1211</v>
      </c>
      <c r="C1181" s="17" t="s">
        <v>2128</v>
      </c>
      <c r="D1181" s="17" t="s">
        <v>1327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1211</v>
      </c>
      <c r="C1182" s="17" t="s">
        <v>2129</v>
      </c>
      <c r="D1182" s="17" t="s">
        <v>1327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1236</v>
      </c>
      <c r="C1183" s="17" t="s">
        <v>813</v>
      </c>
      <c r="D1183" s="17" t="s">
        <v>1327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1211</v>
      </c>
      <c r="C1184" s="17" t="s">
        <v>2130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1211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1211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1236</v>
      </c>
      <c r="C1187" s="17" t="s">
        <v>2132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1227</v>
      </c>
      <c r="C1188" s="17" t="s">
        <v>2133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1211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1211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1211</v>
      </c>
      <c r="C1191" s="17" t="s">
        <v>2134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1211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1211</v>
      </c>
      <c r="C1193" s="17" t="s">
        <v>1231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1211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1211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1211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1211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1244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1236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1236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1211</v>
      </c>
      <c r="C1201" s="17" t="s">
        <v>2135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1211</v>
      </c>
      <c r="C1202" s="17" t="s">
        <v>624</v>
      </c>
      <c r="D1202" s="17" t="s">
        <v>1303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1235</v>
      </c>
      <c r="C1203" s="17" t="s">
        <v>669</v>
      </c>
      <c r="D1203" s="17" t="s">
        <v>1303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1211</v>
      </c>
      <c r="C1204" s="17" t="s">
        <v>154</v>
      </c>
      <c r="D1204" s="17" t="s">
        <v>1303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1211</v>
      </c>
      <c r="C1205" s="17" t="s">
        <v>2136</v>
      </c>
      <c r="D1205" s="17" t="s">
        <v>1303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1211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1235</v>
      </c>
      <c r="C1207" s="17" t="s">
        <v>729</v>
      </c>
      <c r="D1207" s="17" t="s">
        <v>2119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1211</v>
      </c>
      <c r="C1208" s="17" t="s">
        <v>626</v>
      </c>
      <c r="D1208" s="17" t="s">
        <v>2119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1211</v>
      </c>
      <c r="C1209" s="17" t="s">
        <v>642</v>
      </c>
      <c r="D1209" s="17" t="s">
        <v>2137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1218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1211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1211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1211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1211</v>
      </c>
      <c r="C1214" s="17" t="s">
        <v>947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1211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1211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1211</v>
      </c>
      <c r="C1217" s="17" t="s">
        <v>2146</v>
      </c>
      <c r="D1217" s="17" t="s">
        <v>950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1211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1211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1218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1211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1211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1211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1211</v>
      </c>
      <c r="C1224" s="17" t="s">
        <v>894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1211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1211</v>
      </c>
      <c r="C1226" s="17" t="s">
        <v>922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1211</v>
      </c>
      <c r="C1227" s="17" t="s">
        <v>903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1211</v>
      </c>
      <c r="C1228" s="17" t="s">
        <v>904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1236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1211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1218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1211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1236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1211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1235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1211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1236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1211</v>
      </c>
      <c r="C1238" s="17" t="s">
        <v>2162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1227</v>
      </c>
      <c r="C1239" s="17" t="s">
        <v>2163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1211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1211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1236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1236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1236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1211</v>
      </c>
      <c r="C1245" s="17" t="s">
        <v>2167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1211</v>
      </c>
      <c r="C1246" s="17" t="s">
        <v>2168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1211</v>
      </c>
      <c r="C1247" s="17" t="s">
        <v>2169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1211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1211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1211</v>
      </c>
      <c r="C1250" s="17" t="s">
        <v>2171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1211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1211</v>
      </c>
      <c r="C1252" s="17" t="s">
        <v>2172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1211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1211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1236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1211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1211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1235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1211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1236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1211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1211</v>
      </c>
      <c r="C1262" s="17" t="s">
        <v>2179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1235</v>
      </c>
      <c r="C1263" s="17" t="s">
        <v>2180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1214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1236</v>
      </c>
      <c r="C1264" s="17" t="s">
        <v>2181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1211</v>
      </c>
      <c r="C1265" s="17" t="s">
        <v>2182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1211</v>
      </c>
      <c r="C1266" s="17" t="s">
        <v>2183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1214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1211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1211</v>
      </c>
      <c r="C1268" s="17" t="s">
        <v>2184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1211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1236</v>
      </c>
      <c r="C1270" s="17" t="s">
        <v>2185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1211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1211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1211</v>
      </c>
      <c r="C1273" s="17" t="s">
        <v>1570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1235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1218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1211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1211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1211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1211</v>
      </c>
      <c r="C1279" s="17" t="s">
        <v>1128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1211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1235</v>
      </c>
      <c r="C1281" s="17" t="s">
        <v>2193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1211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1227</v>
      </c>
      <c r="C1283" s="17" t="s">
        <v>2196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1211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1211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1211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1235</v>
      </c>
      <c r="C1287" s="17" t="s">
        <v>1053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1236</v>
      </c>
      <c r="C1288" s="17" t="s">
        <v>2199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1235</v>
      </c>
      <c r="C1289" s="17" t="s">
        <v>2200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1211</v>
      </c>
      <c r="C1290" s="17" t="s">
        <v>2201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1211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1236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1211</v>
      </c>
      <c r="C1293" s="17" t="s">
        <v>2202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1211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1211</v>
      </c>
      <c r="C1295" s="17" t="s">
        <v>2203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1211</v>
      </c>
      <c r="C1296" s="17" t="s">
        <v>2204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1211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1211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1211</v>
      </c>
      <c r="C1299" s="17" t="s">
        <v>1536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1214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1211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1211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1211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1211</v>
      </c>
      <c r="C1303" s="17" t="s">
        <v>1363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1211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1211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1211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1211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1211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1211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1227</v>
      </c>
      <c r="C1310" s="17" t="s">
        <v>823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1211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1211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1211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1211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1211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1211</v>
      </c>
      <c r="C1316" s="17" t="s">
        <v>801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1211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1564</v>
      </c>
      <c r="C1318" s="17" t="s">
        <v>2221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1211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1211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1211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1211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1236</v>
      </c>
      <c r="C1323" s="17" t="s">
        <v>2223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1236</v>
      </c>
      <c r="C1324" s="17" t="s">
        <v>2224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1227</v>
      </c>
      <c r="C1325" s="17" t="s">
        <v>2225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1211</v>
      </c>
      <c r="C1326" s="17" t="s">
        <v>2226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1227</v>
      </c>
      <c r="C1327" s="17" t="s">
        <v>2227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1211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1211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1214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1211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1211</v>
      </c>
      <c r="C1331" s="17" t="s">
        <v>2233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1236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1211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1211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1211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1211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1227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1227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1211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1211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1211</v>
      </c>
      <c r="C1341" s="17" t="s">
        <v>341</v>
      </c>
      <c r="D1341" s="17" t="s">
        <v>1375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1211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1211</v>
      </c>
      <c r="C1343" s="17" t="s">
        <v>640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1211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1211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1244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1211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1288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1211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1211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1211</v>
      </c>
      <c r="C1351" s="17" t="s">
        <v>2249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1214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1211</v>
      </c>
      <c r="C1352" s="17" t="s">
        <v>2250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1211</v>
      </c>
      <c r="C1353" s="17" t="s">
        <v>2251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1211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1211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1211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1211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1211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1211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1211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1227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1214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1211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1211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1211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1211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1211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1211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1211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1211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1211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1227</v>
      </c>
      <c r="C1371" s="17" t="s">
        <v>2266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1211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1227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1211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1235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1211</v>
      </c>
      <c r="C1376" s="17" t="s">
        <v>2270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1211</v>
      </c>
      <c r="C1377" s="17" t="s">
        <v>2271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1236</v>
      </c>
      <c r="C1378" s="17" t="s">
        <v>2272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1211</v>
      </c>
      <c r="C1379" s="17" t="s">
        <v>1608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1211</v>
      </c>
      <c r="C1380" s="17" t="s">
        <v>2256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1211</v>
      </c>
      <c r="C1381" s="17" t="s">
        <v>2273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1236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1214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1211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1236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1211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1211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1236</v>
      </c>
      <c r="C1387" s="17" t="s">
        <v>2279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1211</v>
      </c>
      <c r="C1388" s="17" t="s">
        <v>2280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1236</v>
      </c>
      <c r="C1389" s="17" t="s">
        <v>2281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1211</v>
      </c>
      <c r="C1390" s="17" t="s">
        <v>2282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1235</v>
      </c>
      <c r="C1391" s="17" t="s">
        <v>2283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1211</v>
      </c>
      <c r="C1392" s="17" t="s">
        <v>2284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1211</v>
      </c>
      <c r="C1393" s="17" t="s">
        <v>2285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1211</v>
      </c>
      <c r="C1394" s="17" t="s">
        <v>1013</v>
      </c>
      <c r="D1394" s="17" t="s">
        <v>1013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1211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1211</v>
      </c>
      <c r="C1396" s="17" t="s">
        <v>1153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1236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1244</v>
      </c>
      <c r="C1398" s="17" t="s">
        <v>2288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1214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1227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1211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1227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1211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1211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1236</v>
      </c>
      <c r="C1404" s="17" t="s">
        <v>943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1214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1211</v>
      </c>
      <c r="C1406" s="17" t="s">
        <v>1578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1211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1235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1214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1235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1235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1235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1211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1236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1235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1235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1235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1211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1235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1211</v>
      </c>
      <c r="C1419" s="17" t="s">
        <v>2307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1211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1236</v>
      </c>
      <c r="C1421" s="17" t="s">
        <v>439</v>
      </c>
      <c r="D1421" s="17" t="s">
        <v>1021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1211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1214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1211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1211</v>
      </c>
      <c r="C1424" s="17" t="s">
        <v>2311</v>
      </c>
      <c r="D1424" s="17" t="s">
        <v>1023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1227</v>
      </c>
      <c r="C1425" s="17" t="s">
        <v>2312</v>
      </c>
      <c r="D1425" s="17" t="s">
        <v>1023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1211</v>
      </c>
      <c r="C1426" s="17" t="s">
        <v>2220</v>
      </c>
      <c r="D1426" s="17" t="s">
        <v>1023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1227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1211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1211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1211</v>
      </c>
      <c r="C1430" s="17" t="s">
        <v>2315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1211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1235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1211</v>
      </c>
      <c r="C1433" s="17" t="s">
        <v>1019</v>
      </c>
      <c r="D1433" s="17" t="s">
        <v>1020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1211</v>
      </c>
      <c r="C1434" s="17" t="s">
        <v>2318</v>
      </c>
      <c r="D1434" s="17" t="s">
        <v>1020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1211</v>
      </c>
      <c r="C1435" s="17" t="s">
        <v>2319</v>
      </c>
      <c r="D1435" s="17" t="s">
        <v>1020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1211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1211</v>
      </c>
      <c r="C1437" s="17" t="s">
        <v>2320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1211</v>
      </c>
      <c r="C1438" s="17" t="s">
        <v>2321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1211</v>
      </c>
      <c r="C1439" s="17" t="s">
        <v>2322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1236</v>
      </c>
      <c r="C1440" s="17" t="s">
        <v>2323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1211</v>
      </c>
      <c r="C1441" s="17" t="s">
        <v>2324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1211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1211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1211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1236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1211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1211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1236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1211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1236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1211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1211</v>
      </c>
      <c r="C1452" s="17" t="s">
        <v>2332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1227</v>
      </c>
      <c r="C1453" s="17" t="s">
        <v>1014</v>
      </c>
      <c r="D1453" s="17" t="s">
        <v>1015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1211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1235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1211</v>
      </c>
      <c r="C1456" s="17" t="s">
        <v>2336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1288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1236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1211</v>
      </c>
      <c r="C1459" s="17" t="s">
        <v>2337</v>
      </c>
      <c r="D1459" s="17" t="s">
        <v>1630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1211</v>
      </c>
      <c r="C1460" s="17" t="s">
        <v>2338</v>
      </c>
      <c r="D1460" s="17" t="s">
        <v>1630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1211</v>
      </c>
      <c r="C1461" s="17" t="s">
        <v>2339</v>
      </c>
      <c r="D1461" s="17" t="s">
        <v>1630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1211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1236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1211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1211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1236</v>
      </c>
      <c r="C1466" s="17" t="s">
        <v>1009</v>
      </c>
      <c r="D1466" s="17" t="s">
        <v>1009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1211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1211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1211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1211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1211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1211</v>
      </c>
      <c r="C1472" s="17" t="s">
        <v>2347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1211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1214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1211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1211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1214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1211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1214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1211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1211</v>
      </c>
      <c r="C1478" s="17" t="s">
        <v>2349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1211</v>
      </c>
      <c r="C1479" s="17" t="s">
        <v>2350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1211</v>
      </c>
      <c r="C1480" s="17" t="s">
        <v>2351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1235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1214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1211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1214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1211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1214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1227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1288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1214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1211</v>
      </c>
      <c r="C1486" s="17" t="s">
        <v>1660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1214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1211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1214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1211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1214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1211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1211</v>
      </c>
      <c r="C1490" s="17" t="s">
        <v>2358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1211</v>
      </c>
      <c r="C1491" s="17" t="s">
        <v>2359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1236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1211</v>
      </c>
      <c r="C1493" s="17" t="s">
        <v>2360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1235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1211</v>
      </c>
      <c r="C1495" s="17" t="s">
        <v>945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1227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1211</v>
      </c>
      <c r="C1497" s="17" t="s">
        <v>907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1211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1211</v>
      </c>
      <c r="C1499" s="17" t="s">
        <v>2365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1214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1211</v>
      </c>
      <c r="C1500" s="17" t="s">
        <v>2366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1214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1211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1211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1211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1214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1211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1211</v>
      </c>
      <c r="C1505" s="17" t="s">
        <v>1172</v>
      </c>
      <c r="D1505" s="17" t="s">
        <v>1172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1214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1211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1214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1211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1214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1211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1211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1214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1211</v>
      </c>
      <c r="C1510" s="17" t="s">
        <v>1346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1214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1211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1214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1211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1244</v>
      </c>
      <c r="C1513" s="17" t="s">
        <v>2376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1211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1288</v>
      </c>
      <c r="C1515" s="17" t="s">
        <v>2377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1214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1211</v>
      </c>
      <c r="C1516" s="17" t="s">
        <v>2378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1214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1211</v>
      </c>
      <c r="C1517" s="17" t="s">
        <v>2303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1211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1211</v>
      </c>
      <c r="C1519" s="17" t="s">
        <v>2379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1214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1288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1214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1211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1211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1211</v>
      </c>
      <c r="C1523" s="17" t="s">
        <v>2382</v>
      </c>
      <c r="D1523" s="17" t="s">
        <v>1285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1214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1211</v>
      </c>
      <c r="C1524" s="17" t="s">
        <v>1363</v>
      </c>
      <c r="D1524" s="17" t="s">
        <v>1285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1214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1211</v>
      </c>
      <c r="C1525" s="17" t="s">
        <v>2383</v>
      </c>
      <c r="D1525" s="17" t="s">
        <v>1285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1214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1211</v>
      </c>
      <c r="C1526" s="17" t="s">
        <v>2384</v>
      </c>
      <c r="D1526" s="17" t="s">
        <v>1285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1211</v>
      </c>
      <c r="C1527" s="17" t="s">
        <v>2385</v>
      </c>
      <c r="D1527" s="17" t="s">
        <v>1285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1214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1288</v>
      </c>
      <c r="C1528" s="17" t="s">
        <v>2386</v>
      </c>
      <c r="D1528" s="17" t="s">
        <v>1285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1214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1211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1211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1214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1211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1211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1214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1218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1211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1214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1211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1214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1288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1214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1211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1211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1244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1236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1214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1211</v>
      </c>
      <c r="C1541" s="17" t="s">
        <v>1062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1214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1211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1214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1211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1214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1211</v>
      </c>
      <c r="C1544" s="17" t="s">
        <v>2401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1214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1288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1211</v>
      </c>
      <c r="C1546" s="17" t="s">
        <v>2402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1214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1235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1211</v>
      </c>
      <c r="C1548" s="17" t="s">
        <v>1922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1214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1211</v>
      </c>
      <c r="C1549" s="17" t="s">
        <v>1231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1214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1211</v>
      </c>
      <c r="C1550" s="17" t="s">
        <v>2403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1214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1236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1211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1214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1211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1211</v>
      </c>
      <c r="C1554" s="17" t="s">
        <v>2404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1214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1211</v>
      </c>
      <c r="C1555" s="17" t="s">
        <v>2405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1214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1211</v>
      </c>
      <c r="C1556" s="17" t="s">
        <v>2406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1214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1211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1236</v>
      </c>
      <c r="C1558" s="17" t="s">
        <v>2407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1211</v>
      </c>
      <c r="C1559" s="17" t="s">
        <v>2408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1214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1211</v>
      </c>
      <c r="C1560" s="17" t="s">
        <v>2409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1214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1236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1211</v>
      </c>
      <c r="C1562" s="17" t="s">
        <v>2410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1211</v>
      </c>
      <c r="C1563" s="17" t="s">
        <v>2411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1214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1211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1214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1211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1214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1211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1211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1214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1211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1211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1236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1214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1211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1211</v>
      </c>
      <c r="C1572" s="17" t="s">
        <v>2421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1211</v>
      </c>
      <c r="C1573" s="17" t="s">
        <v>2422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1214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1236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1211</v>
      </c>
      <c r="C1575" s="17" t="s">
        <v>2423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1214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1211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1211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1211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1211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1211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1211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1211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1211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1211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1211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1211</v>
      </c>
      <c r="C1586" s="17" t="s">
        <v>1416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1227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1211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1564</v>
      </c>
      <c r="C1589" s="17" t="s">
        <v>1229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1211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1211</v>
      </c>
      <c r="C1591" s="17" t="s">
        <v>2436</v>
      </c>
      <c r="D1591" s="17" t="s">
        <v>1660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1211</v>
      </c>
      <c r="C1592" s="17" t="s">
        <v>2437</v>
      </c>
      <c r="D1592" s="17" t="s">
        <v>1660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1211</v>
      </c>
      <c r="C1593" s="17" t="s">
        <v>2438</v>
      </c>
      <c r="D1593" s="17" t="s">
        <v>1660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1211</v>
      </c>
      <c r="C1594" s="17" t="s">
        <v>2439</v>
      </c>
      <c r="D1594" s="17" t="s">
        <v>1660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1211</v>
      </c>
      <c r="C1595" s="17" t="s">
        <v>2440</v>
      </c>
      <c r="D1595" s="17" t="s">
        <v>1660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1211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1218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1212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1211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1211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1212</v>
      </c>
      <c r="C1601" s="31" t="s">
        <v>1486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1244</v>
      </c>
      <c r="C1603" s="41" t="s">
        <v>2445</v>
      </c>
    </row>
    <row r="1604" spans="1:25" ht="15" customHeight="1" x14ac:dyDescent="0.25">
      <c r="B1604" s="41" t="s">
        <v>1236</v>
      </c>
      <c r="C1604" s="41" t="s">
        <v>2446</v>
      </c>
    </row>
    <row r="1605" spans="1:25" ht="15" customHeight="1" x14ac:dyDescent="0.25">
      <c r="B1605" s="41" t="s">
        <v>1227</v>
      </c>
      <c r="C1605" s="41" t="s">
        <v>2447</v>
      </c>
    </row>
    <row r="1606" spans="1:25" ht="15" customHeight="1" x14ac:dyDescent="0.25">
      <c r="B1606" s="41" t="s">
        <v>1288</v>
      </c>
      <c r="C1606" s="41" t="s">
        <v>2448</v>
      </c>
    </row>
    <row r="1607" spans="1:25" ht="15" customHeight="1" x14ac:dyDescent="0.25">
      <c r="B1607" s="41" t="s">
        <v>1235</v>
      </c>
      <c r="C1607" s="41" t="s">
        <v>2449</v>
      </c>
    </row>
    <row r="1608" spans="1:25" ht="15" customHeight="1" x14ac:dyDescent="0.25">
      <c r="B1608" s="41" t="s">
        <v>1211</v>
      </c>
      <c r="C1608" s="41" t="s">
        <v>2450</v>
      </c>
    </row>
    <row r="1609" spans="1:25" ht="15" customHeight="1" x14ac:dyDescent="0.25">
      <c r="B1609" s="41" t="s">
        <v>1218</v>
      </c>
      <c r="C1609" s="41" t="s">
        <v>2451</v>
      </c>
    </row>
    <row r="1610" spans="1:25" ht="15" customHeight="1" x14ac:dyDescent="0.25">
      <c r="B1610" s="41" t="s">
        <v>1909</v>
      </c>
      <c r="C1610" s="41" t="s">
        <v>2452</v>
      </c>
    </row>
    <row r="1611" spans="1:25" ht="15" customHeight="1" x14ac:dyDescent="0.25">
      <c r="B1611" s="41" t="s">
        <v>2453</v>
      </c>
      <c r="C1611" s="41" t="s">
        <v>2454</v>
      </c>
    </row>
    <row r="1612" spans="1:25" ht="15" customHeight="1" x14ac:dyDescent="0.25">
      <c r="B1612" s="41" t="s">
        <v>1564</v>
      </c>
      <c r="C1612" s="41" t="s">
        <v>2455</v>
      </c>
    </row>
    <row r="1613" spans="1:25" ht="15" customHeight="1" x14ac:dyDescent="0.25">
      <c r="B1613" s="41" t="s">
        <v>1212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A2" sqref="A2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07" t="s">
        <v>1186</v>
      </c>
      <c r="B1" s="108"/>
      <c r="C1" s="108"/>
      <c r="D1" s="108"/>
      <c r="E1" s="108"/>
      <c r="F1" s="108"/>
      <c r="G1" s="108"/>
      <c r="H1" s="108"/>
      <c r="I1" s="109"/>
      <c r="J1" s="110" t="s">
        <v>2457</v>
      </c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6"/>
      <c r="W1" s="105" t="s">
        <v>1188</v>
      </c>
      <c r="X1" s="106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7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1212</v>
      </c>
      <c r="C5" s="17" t="s">
        <v>2458</v>
      </c>
      <c r="D5" s="17" t="s">
        <v>1102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1214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1212</v>
      </c>
      <c r="C6" s="17" t="s">
        <v>1215</v>
      </c>
      <c r="D6" s="17" t="s">
        <v>1216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1211</v>
      </c>
      <c r="C7" s="17" t="s">
        <v>1216</v>
      </c>
      <c r="D7" s="17" t="s">
        <v>1216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1212</v>
      </c>
      <c r="C8" s="26" t="s">
        <v>1217</v>
      </c>
      <c r="D8" s="17" t="s">
        <v>1216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1212</v>
      </c>
      <c r="C9" s="17" t="s">
        <v>2459</v>
      </c>
      <c r="D9" s="17" t="s">
        <v>1216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1214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1218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1212</v>
      </c>
      <c r="C11" s="17" t="s">
        <v>1219</v>
      </c>
      <c r="D11" s="17" t="s">
        <v>1220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1212</v>
      </c>
      <c r="C12" s="17" t="s">
        <v>1221</v>
      </c>
      <c r="D12" s="17" t="s">
        <v>1220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1211</v>
      </c>
      <c r="C13" s="17" t="s">
        <v>1222</v>
      </c>
      <c r="D13" s="17" t="s">
        <v>1223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1212</v>
      </c>
      <c r="C14" s="17" t="s">
        <v>1224</v>
      </c>
      <c r="D14" s="17" t="s">
        <v>1223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1211</v>
      </c>
      <c r="C15" s="17" t="s">
        <v>480</v>
      </c>
      <c r="D15" s="17" t="s">
        <v>1223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1211</v>
      </c>
      <c r="C16" s="17" t="s">
        <v>1225</v>
      </c>
      <c r="D16" s="17" t="s">
        <v>1226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1227</v>
      </c>
      <c r="C17" s="17" t="s">
        <v>1228</v>
      </c>
      <c r="D17" s="17" t="s">
        <v>1229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1211</v>
      </c>
      <c r="C18" s="17" t="s">
        <v>582</v>
      </c>
      <c r="D18" s="17" t="s">
        <v>1230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1212</v>
      </c>
      <c r="C19" s="17" t="s">
        <v>1231</v>
      </c>
      <c r="D19" s="17" t="s">
        <v>1230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1214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1212</v>
      </c>
      <c r="C20" s="17" t="s">
        <v>1232</v>
      </c>
      <c r="D20" s="17" t="s">
        <v>1230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1212</v>
      </c>
      <c r="C21" s="17" t="s">
        <v>704</v>
      </c>
      <c r="D21" s="17" t="s">
        <v>1230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1211</v>
      </c>
      <c r="C22" s="17" t="s">
        <v>1233</v>
      </c>
      <c r="D22" s="17" t="s">
        <v>1234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1211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1235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1236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1211</v>
      </c>
      <c r="C26" s="17" t="s">
        <v>1237</v>
      </c>
      <c r="D26" s="17" t="s">
        <v>1237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1211</v>
      </c>
      <c r="C27" s="17" t="s">
        <v>1238</v>
      </c>
      <c r="D27" s="17" t="s">
        <v>1237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1211</v>
      </c>
      <c r="C28" s="17" t="s">
        <v>1239</v>
      </c>
      <c r="D28" s="17" t="s">
        <v>1237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1211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1211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1211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1236</v>
      </c>
      <c r="C32" s="17" t="s">
        <v>1240</v>
      </c>
      <c r="D32" s="17" t="s">
        <v>1240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1211</v>
      </c>
      <c r="C33" s="17" t="s">
        <v>1241</v>
      </c>
      <c r="D33" s="17" t="s">
        <v>1240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1211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1211</v>
      </c>
      <c r="C35" s="17" t="s">
        <v>1242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1211</v>
      </c>
      <c r="C36" s="17" t="s">
        <v>1243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1244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1211</v>
      </c>
      <c r="C38" s="17" t="s">
        <v>1245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1211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1211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1211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1211</v>
      </c>
      <c r="C42" s="17" t="s">
        <v>1246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1211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1211</v>
      </c>
      <c r="C44" s="17" t="s">
        <v>121</v>
      </c>
      <c r="D44" s="17" t="s">
        <v>1247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1235</v>
      </c>
      <c r="C45" s="17" t="s">
        <v>1248</v>
      </c>
      <c r="D45" s="17" t="s">
        <v>1248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1236</v>
      </c>
      <c r="C46" s="17" t="s">
        <v>1250</v>
      </c>
      <c r="D46" s="17" t="s">
        <v>1251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1214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1211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1211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1211</v>
      </c>
      <c r="C49" s="17" t="s">
        <v>1252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1211</v>
      </c>
      <c r="C50" s="17" t="s">
        <v>1253</v>
      </c>
      <c r="D50" s="17" t="s">
        <v>1253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1244</v>
      </c>
      <c r="C51" s="17" t="s">
        <v>109</v>
      </c>
      <c r="D51" s="17" t="s">
        <v>1254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1236</v>
      </c>
      <c r="C52" s="17" t="s">
        <v>1255</v>
      </c>
      <c r="D52" s="17" t="s">
        <v>1256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1211</v>
      </c>
      <c r="C53" s="17" t="s">
        <v>1257</v>
      </c>
      <c r="D53" s="17" t="s">
        <v>1257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1218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1211</v>
      </c>
      <c r="C55" s="17" t="s">
        <v>1258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1211</v>
      </c>
      <c r="C56" s="17" t="s">
        <v>1259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1236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1214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1211</v>
      </c>
      <c r="C58" s="17" t="s">
        <v>111</v>
      </c>
      <c r="D58" s="17" t="s">
        <v>1260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1211</v>
      </c>
      <c r="C59" s="17" t="s">
        <v>1261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1211</v>
      </c>
      <c r="C60" s="17" t="s">
        <v>1262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1211</v>
      </c>
      <c r="C61" s="17" t="s">
        <v>1263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1211</v>
      </c>
      <c r="C62" s="17" t="s">
        <v>1264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1211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1211</v>
      </c>
      <c r="C64" s="17" t="s">
        <v>1265</v>
      </c>
      <c r="D64" s="17" t="s">
        <v>1266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1236</v>
      </c>
      <c r="C65" s="17" t="s">
        <v>1267</v>
      </c>
      <c r="D65" s="17" t="s">
        <v>1268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1211</v>
      </c>
      <c r="C66" s="17" t="s">
        <v>1269</v>
      </c>
      <c r="D66" s="17" t="s">
        <v>1270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1211</v>
      </c>
      <c r="C67" s="17" t="s">
        <v>136</v>
      </c>
      <c r="D67" s="17" t="s">
        <v>1271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1236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1211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1211</v>
      </c>
      <c r="C70" s="17" t="s">
        <v>1272</v>
      </c>
      <c r="D70" s="17" t="s">
        <v>1273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1236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1214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1211</v>
      </c>
      <c r="C72" s="17" t="s">
        <v>141</v>
      </c>
      <c r="D72" s="17" t="s">
        <v>1274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1211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1236</v>
      </c>
      <c r="C74" s="17" t="s">
        <v>1275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1211</v>
      </c>
      <c r="C75" s="17" t="s">
        <v>1276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1211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1211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1211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1211</v>
      </c>
      <c r="C79" s="17" t="s">
        <v>1277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1211</v>
      </c>
      <c r="C80" s="17" t="s">
        <v>1278</v>
      </c>
      <c r="D80" s="17" t="s">
        <v>1279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1211</v>
      </c>
      <c r="C81" s="17" t="s">
        <v>1280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1211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1236</v>
      </c>
      <c r="C83" s="17" t="s">
        <v>1281</v>
      </c>
      <c r="D83" s="17" t="s">
        <v>1282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1214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1211</v>
      </c>
      <c r="C84" s="17" t="s">
        <v>1283</v>
      </c>
      <c r="D84" s="17" t="s">
        <v>1284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1211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1211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1236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1211</v>
      </c>
      <c r="C88" s="17" t="s">
        <v>1286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1211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1211</v>
      </c>
      <c r="C90" s="17" t="s">
        <v>1287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1288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1235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1218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1236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1211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1211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1211</v>
      </c>
      <c r="C97" s="17" t="s">
        <v>1289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1211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1236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1211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1227</v>
      </c>
      <c r="C101" s="17" t="s">
        <v>1290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1214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1211</v>
      </c>
      <c r="C102" s="17" t="s">
        <v>1023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1211</v>
      </c>
      <c r="C103" s="17" t="s">
        <v>1291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1236</v>
      </c>
      <c r="C104" s="17" t="s">
        <v>1292</v>
      </c>
      <c r="D104" s="17" t="s">
        <v>1293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1211</v>
      </c>
      <c r="C105" s="17" t="s">
        <v>1294</v>
      </c>
      <c r="D105" s="17" t="s">
        <v>1293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1218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1244</v>
      </c>
      <c r="C107" s="17" t="s">
        <v>1295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1214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1235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1211</v>
      </c>
      <c r="C109" s="17" t="s">
        <v>1297</v>
      </c>
      <c r="D109" s="17" t="s">
        <v>1298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1211</v>
      </c>
      <c r="C110" s="17" t="s">
        <v>1299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1211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1235</v>
      </c>
      <c r="C112" s="17" t="s">
        <v>1300</v>
      </c>
      <c r="D112" s="17" t="s">
        <v>1302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1227</v>
      </c>
      <c r="C113" s="17" t="s">
        <v>1302</v>
      </c>
      <c r="D113" s="17" t="s">
        <v>1302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1236</v>
      </c>
      <c r="C114" s="17" t="s">
        <v>154</v>
      </c>
      <c r="D114" s="17" t="s">
        <v>1303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1211</v>
      </c>
      <c r="C115" s="17" t="s">
        <v>1304</v>
      </c>
      <c r="D115" s="17" t="s">
        <v>1305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1211</v>
      </c>
      <c r="C116" s="17" t="s">
        <v>1306</v>
      </c>
      <c r="D116" s="17" t="s">
        <v>1306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1227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1214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1227</v>
      </c>
      <c r="C118" s="17" t="s">
        <v>1307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1211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1236</v>
      </c>
      <c r="C120" s="17" t="s">
        <v>1308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1211</v>
      </c>
      <c r="C121" s="17" t="s">
        <v>1309</v>
      </c>
      <c r="D121" s="17" t="s">
        <v>1310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1244</v>
      </c>
      <c r="C122" s="17" t="s">
        <v>1311</v>
      </c>
      <c r="D122" s="17" t="s">
        <v>1310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1236</v>
      </c>
      <c r="C123" s="17" t="s">
        <v>1312</v>
      </c>
      <c r="D123" s="17" t="s">
        <v>1313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1211</v>
      </c>
      <c r="C124" s="17" t="s">
        <v>1314</v>
      </c>
      <c r="D124" s="17" t="s">
        <v>1313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1211</v>
      </c>
      <c r="C125" s="17" t="s">
        <v>243</v>
      </c>
      <c r="D125" s="17" t="s">
        <v>1313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1236</v>
      </c>
      <c r="C126" s="17" t="s">
        <v>1315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1235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1211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1211</v>
      </c>
      <c r="C129" s="17" t="s">
        <v>1317</v>
      </c>
      <c r="D129" s="17" t="s">
        <v>1318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1211</v>
      </c>
      <c r="C130" s="17" t="s">
        <v>1319</v>
      </c>
      <c r="D130" s="17" t="s">
        <v>1318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1211</v>
      </c>
      <c r="C131" s="17" t="s">
        <v>1320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1235</v>
      </c>
      <c r="C132" s="17" t="s">
        <v>1321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1211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1235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1227</v>
      </c>
      <c r="C135" s="17" t="s">
        <v>1322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1211</v>
      </c>
      <c r="C136" s="17" t="s">
        <v>1323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1211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1211</v>
      </c>
      <c r="C138" s="17" t="s">
        <v>1324</v>
      </c>
      <c r="D138" s="17" t="s">
        <v>1325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1236</v>
      </c>
      <c r="C139" s="17" t="s">
        <v>1326</v>
      </c>
      <c r="D139" s="17" t="s">
        <v>1327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1211</v>
      </c>
      <c r="C140" s="17" t="s">
        <v>1328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1211</v>
      </c>
      <c r="C141" s="17" t="s">
        <v>1329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1211</v>
      </c>
      <c r="C142" s="17" t="s">
        <v>1330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1211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1211</v>
      </c>
      <c r="C144" s="17" t="s">
        <v>1331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1211</v>
      </c>
      <c r="C145" s="17" t="s">
        <v>1063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1211</v>
      </c>
      <c r="C146" s="17" t="s">
        <v>1332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1236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1214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1236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1211</v>
      </c>
      <c r="C149" s="17" t="s">
        <v>1333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1211</v>
      </c>
      <c r="C150" s="17" t="s">
        <v>1334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1211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1236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1211</v>
      </c>
      <c r="C153" s="17" t="s">
        <v>1335</v>
      </c>
      <c r="D153" s="17" t="s">
        <v>1336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1236</v>
      </c>
      <c r="C154" s="17" t="s">
        <v>1336</v>
      </c>
      <c r="D154" s="17" t="s">
        <v>1336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1211</v>
      </c>
      <c r="C155" s="17" t="s">
        <v>155</v>
      </c>
      <c r="D155" s="17" t="s">
        <v>1337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1211</v>
      </c>
      <c r="C156" s="17" t="s">
        <v>1338</v>
      </c>
      <c r="D156" s="17" t="s">
        <v>1339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1235</v>
      </c>
      <c r="C157" s="17" t="s">
        <v>1340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1211</v>
      </c>
      <c r="C158" s="17" t="s">
        <v>1341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1211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1211</v>
      </c>
      <c r="C160" s="17" t="s">
        <v>1342</v>
      </c>
      <c r="D160" s="17" t="s">
        <v>1342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1211</v>
      </c>
      <c r="C161" s="17" t="s">
        <v>835</v>
      </c>
      <c r="D161" s="17" t="s">
        <v>1343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1211</v>
      </c>
      <c r="C162" s="17" t="s">
        <v>1344</v>
      </c>
      <c r="D162" s="17" t="s">
        <v>1345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1211</v>
      </c>
      <c r="C163" s="17" t="s">
        <v>1346</v>
      </c>
      <c r="D163" s="17" t="s">
        <v>1345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1211</v>
      </c>
      <c r="C164" s="17" t="s">
        <v>1345</v>
      </c>
      <c r="D164" s="17" t="s">
        <v>1345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1218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1211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1211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1211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1212</v>
      </c>
      <c r="C169" s="17" t="s">
        <v>1347</v>
      </c>
      <c r="D169" s="17" t="s">
        <v>1348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1211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1211</v>
      </c>
      <c r="C171" s="17" t="s">
        <v>1349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1236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1218</v>
      </c>
      <c r="C173" s="17" t="s">
        <v>29</v>
      </c>
      <c r="D173" s="17" t="s">
        <v>1350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1211</v>
      </c>
      <c r="C174" s="17" t="s">
        <v>495</v>
      </c>
      <c r="D174" s="17" t="s">
        <v>1350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1211</v>
      </c>
      <c r="C175" s="17" t="s">
        <v>1351</v>
      </c>
      <c r="D175" s="17" t="s">
        <v>1350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1218</v>
      </c>
      <c r="C176" s="17" t="s">
        <v>25</v>
      </c>
      <c r="D176" s="17" t="s">
        <v>1352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1235</v>
      </c>
      <c r="C177" s="17" t="s">
        <v>1353</v>
      </c>
      <c r="D177" s="17" t="s">
        <v>1352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1211</v>
      </c>
      <c r="C178" s="17" t="s">
        <v>1354</v>
      </c>
      <c r="D178" s="17" t="s">
        <v>1352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1211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1211</v>
      </c>
      <c r="C180" s="17" t="s">
        <v>1355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1356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1211</v>
      </c>
      <c r="C181" s="17" t="s">
        <v>1357</v>
      </c>
      <c r="D181" s="17" t="s">
        <v>1358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1211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1211</v>
      </c>
      <c r="C183" s="17" t="s">
        <v>1359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1236</v>
      </c>
      <c r="C184" s="17" t="s">
        <v>1360</v>
      </c>
      <c r="D184" s="17" t="s">
        <v>1360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1211</v>
      </c>
      <c r="C185" s="17" t="s">
        <v>1119</v>
      </c>
      <c r="D185" s="17" t="s">
        <v>1361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1227</v>
      </c>
      <c r="C186" s="17" t="s">
        <v>1362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1211</v>
      </c>
      <c r="C187" s="17" t="s">
        <v>1363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1211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1235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1211</v>
      </c>
      <c r="C190" s="17" t="s">
        <v>1364</v>
      </c>
      <c r="D190" s="17" t="s">
        <v>1364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1211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1214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1211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1211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1211</v>
      </c>
      <c r="C194" s="17" t="s">
        <v>1365</v>
      </c>
      <c r="D194" s="17" t="s">
        <v>1366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1211</v>
      </c>
      <c r="C195" s="17" t="s">
        <v>1367</v>
      </c>
      <c r="D195" s="17" t="s">
        <v>1366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1227</v>
      </c>
      <c r="C196" s="17" t="s">
        <v>2467</v>
      </c>
      <c r="D196" s="17" t="s">
        <v>1366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1214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1211</v>
      </c>
      <c r="C197" s="17" t="s">
        <v>1368</v>
      </c>
      <c r="D197" s="17" t="s">
        <v>1296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1227</v>
      </c>
      <c r="C198" s="17" t="s">
        <v>1369</v>
      </c>
      <c r="D198" s="17" t="s">
        <v>1296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1211</v>
      </c>
      <c r="C199" s="17" t="s">
        <v>1370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1218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1211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1211</v>
      </c>
      <c r="C202" s="17" t="s">
        <v>1371</v>
      </c>
      <c r="D202" s="17" t="s">
        <v>1372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1235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1211</v>
      </c>
      <c r="C204" s="17" t="s">
        <v>295</v>
      </c>
      <c r="D204" s="17" t="s">
        <v>1373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1214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1211</v>
      </c>
      <c r="C205" s="17" t="s">
        <v>1374</v>
      </c>
      <c r="D205" s="17" t="s">
        <v>1373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1211</v>
      </c>
      <c r="C206" s="17" t="s">
        <v>1375</v>
      </c>
      <c r="D206" s="17" t="s">
        <v>1373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1211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1235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1211</v>
      </c>
      <c r="C209" s="17" t="s">
        <v>1376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1211</v>
      </c>
      <c r="C210" s="17" t="s">
        <v>1377</v>
      </c>
      <c r="D210" s="17" t="s">
        <v>1377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1212</v>
      </c>
      <c r="C211" s="17" t="s">
        <v>1378</v>
      </c>
      <c r="D211" s="17" t="s">
        <v>1377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1218</v>
      </c>
      <c r="C212" s="17" t="s">
        <v>34</v>
      </c>
      <c r="D212" s="17" t="s">
        <v>1379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1211</v>
      </c>
      <c r="C213" s="17" t="s">
        <v>1380</v>
      </c>
      <c r="D213" s="17" t="s">
        <v>1379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1227</v>
      </c>
      <c r="C214" s="17" t="s">
        <v>2468</v>
      </c>
      <c r="D214" s="17" t="s">
        <v>1379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1214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1211</v>
      </c>
      <c r="C215" s="17" t="s">
        <v>458</v>
      </c>
      <c r="D215" s="17" t="s">
        <v>1379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1211</v>
      </c>
      <c r="C216" s="17" t="s">
        <v>1381</v>
      </c>
      <c r="D216" s="17" t="s">
        <v>1382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1211</v>
      </c>
      <c r="C217" s="17" t="s">
        <v>943</v>
      </c>
      <c r="D217" s="17" t="s">
        <v>1382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1211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1211</v>
      </c>
      <c r="C219" s="17" t="s">
        <v>1383</v>
      </c>
      <c r="D219" s="17" t="s">
        <v>1384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1244</v>
      </c>
      <c r="C220" s="17" t="s">
        <v>1385</v>
      </c>
      <c r="D220" s="17" t="s">
        <v>1384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1236</v>
      </c>
      <c r="C221" s="17" t="s">
        <v>1386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1211</v>
      </c>
      <c r="C222" s="17" t="s">
        <v>1387</v>
      </c>
      <c r="D222" s="17" t="s">
        <v>1388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1212</v>
      </c>
      <c r="C223" s="17" t="s">
        <v>1389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1211</v>
      </c>
      <c r="C224" s="17" t="s">
        <v>1390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1211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1211</v>
      </c>
      <c r="C226" s="17" t="s">
        <v>1391</v>
      </c>
      <c r="D226" s="17" t="s">
        <v>1392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1211</v>
      </c>
      <c r="C227" s="17" t="s">
        <v>1393</v>
      </c>
      <c r="D227" s="17" t="s">
        <v>1392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1211</v>
      </c>
      <c r="C228" s="17" t="s">
        <v>1394</v>
      </c>
      <c r="D228" s="17" t="s">
        <v>1392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1211</v>
      </c>
      <c r="C229" s="17" t="s">
        <v>1395</v>
      </c>
      <c r="D229" s="17" t="s">
        <v>1396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1211</v>
      </c>
      <c r="C230" s="17" t="s">
        <v>1397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1211</v>
      </c>
      <c r="C231" s="17" t="s">
        <v>1398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1211</v>
      </c>
      <c r="C232" s="17" t="s">
        <v>1399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1211</v>
      </c>
      <c r="C233" s="17" t="s">
        <v>1400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1227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1211</v>
      </c>
      <c r="C235" s="17" t="s">
        <v>1401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1211</v>
      </c>
      <c r="C236" s="17" t="s">
        <v>1402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1236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1211</v>
      </c>
      <c r="C238" s="17" t="s">
        <v>908</v>
      </c>
      <c r="D238" s="17" t="s">
        <v>1403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1211</v>
      </c>
      <c r="C239" s="17" t="s">
        <v>1404</v>
      </c>
      <c r="D239" s="17" t="s">
        <v>1403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1211</v>
      </c>
      <c r="C240" s="17" t="s">
        <v>1403</v>
      </c>
      <c r="D240" s="17" t="s">
        <v>1403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1211</v>
      </c>
      <c r="C241" s="17" t="s">
        <v>1405</v>
      </c>
      <c r="D241" s="17" t="s">
        <v>1403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1211</v>
      </c>
      <c r="C242" s="17" t="s">
        <v>1406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1236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1212</v>
      </c>
      <c r="C244" s="17" t="s">
        <v>1407</v>
      </c>
      <c r="D244" s="17" t="s">
        <v>1407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1211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1211</v>
      </c>
      <c r="C246" s="17" t="s">
        <v>1408</v>
      </c>
      <c r="D246" s="17" t="s">
        <v>1409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1211</v>
      </c>
      <c r="C247" s="17" t="s">
        <v>636</v>
      </c>
      <c r="D247" s="17" t="s">
        <v>1409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1211</v>
      </c>
      <c r="C248" s="17" t="s">
        <v>1410</v>
      </c>
      <c r="D248" s="17" t="s">
        <v>1411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1235</v>
      </c>
      <c r="C249" s="17" t="s">
        <v>1412</v>
      </c>
      <c r="D249" s="17" t="s">
        <v>1411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1211</v>
      </c>
      <c r="C250" s="17" t="s">
        <v>1287</v>
      </c>
      <c r="D250" s="17" t="s">
        <v>1413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1211</v>
      </c>
      <c r="C251" s="17" t="s">
        <v>1414</v>
      </c>
      <c r="D251" s="17" t="s">
        <v>1413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1211</v>
      </c>
      <c r="C252" s="17" t="s">
        <v>1415</v>
      </c>
      <c r="D252" s="17" t="s">
        <v>1413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1212</v>
      </c>
      <c r="C253" s="17" t="s">
        <v>1416</v>
      </c>
      <c r="D253" s="17" t="s">
        <v>1413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1211</v>
      </c>
      <c r="C254" s="17" t="s">
        <v>186</v>
      </c>
      <c r="D254" s="17" t="s">
        <v>1413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1235</v>
      </c>
      <c r="C255" s="17" t="s">
        <v>1417</v>
      </c>
      <c r="D255" s="17" t="s">
        <v>1418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1211</v>
      </c>
      <c r="C256" s="17" t="s">
        <v>752</v>
      </c>
      <c r="D256" s="17" t="s">
        <v>1418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1211</v>
      </c>
      <c r="C257" s="17" t="s">
        <v>1419</v>
      </c>
      <c r="D257" s="17" t="s">
        <v>1420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1211</v>
      </c>
      <c r="C258" s="17" t="s">
        <v>1421</v>
      </c>
      <c r="D258" s="17" t="s">
        <v>1420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1236</v>
      </c>
      <c r="C259" s="17" t="s">
        <v>831</v>
      </c>
      <c r="D259" s="17" t="s">
        <v>1422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1211</v>
      </c>
      <c r="C260" s="17" t="s">
        <v>138</v>
      </c>
      <c r="D260" s="17" t="s">
        <v>1422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1236</v>
      </c>
      <c r="C261" s="17" t="s">
        <v>1423</v>
      </c>
      <c r="D261" s="17" t="s">
        <v>1424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1236</v>
      </c>
      <c r="C262" s="17" t="s">
        <v>1425</v>
      </c>
      <c r="D262" s="17" t="s">
        <v>1424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1211</v>
      </c>
      <c r="C263" s="17" t="s">
        <v>1426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1211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1211</v>
      </c>
      <c r="C265" s="17" t="s">
        <v>1428</v>
      </c>
      <c r="D265" s="17" t="s">
        <v>1429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1211</v>
      </c>
      <c r="C266" s="17" t="s">
        <v>1430</v>
      </c>
      <c r="D266" s="17" t="s">
        <v>1429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1227</v>
      </c>
      <c r="C267" s="17" t="s">
        <v>1431</v>
      </c>
      <c r="D267" s="17" t="s">
        <v>1429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1211</v>
      </c>
      <c r="C268" s="17" t="s">
        <v>1429</v>
      </c>
      <c r="D268" s="17" t="s">
        <v>1429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1235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1235</v>
      </c>
      <c r="C270" s="17" t="s">
        <v>2470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1214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1211</v>
      </c>
      <c r="C271" s="17" t="s">
        <v>1432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1211</v>
      </c>
      <c r="C272" s="17" t="s">
        <v>1433</v>
      </c>
      <c r="D272" s="17" t="s">
        <v>1434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1211</v>
      </c>
      <c r="C273" s="17" t="s">
        <v>1435</v>
      </c>
      <c r="D273" s="17" t="s">
        <v>1434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1211</v>
      </c>
      <c r="C274" s="17" t="s">
        <v>1436</v>
      </c>
      <c r="D274" s="17" t="s">
        <v>1434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1236</v>
      </c>
      <c r="C275" s="17" t="s">
        <v>1437</v>
      </c>
      <c r="D275" s="17" t="s">
        <v>1434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1211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1211</v>
      </c>
      <c r="C277" s="17" t="s">
        <v>1438</v>
      </c>
      <c r="D277" s="17" t="s">
        <v>1439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1244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1236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1211</v>
      </c>
      <c r="C280" s="17" t="s">
        <v>1440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1211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1211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1214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1211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1211</v>
      </c>
      <c r="C284" s="17" t="s">
        <v>1441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1235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1236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1236</v>
      </c>
      <c r="C287" s="17" t="s">
        <v>1442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1211</v>
      </c>
      <c r="C288" s="17" t="s">
        <v>1443</v>
      </c>
      <c r="D288" s="17" t="s">
        <v>1444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1235</v>
      </c>
      <c r="C289" s="17" t="s">
        <v>1445</v>
      </c>
      <c r="D289" s="17" t="s">
        <v>1445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1211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1211</v>
      </c>
      <c r="C291" s="17" t="s">
        <v>1446</v>
      </c>
      <c r="D291" s="17" t="s">
        <v>1446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1211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1236</v>
      </c>
      <c r="C293" s="17" t="s">
        <v>2471</v>
      </c>
      <c r="D293" s="17" t="s">
        <v>2472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1214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1235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1211</v>
      </c>
      <c r="C295" s="17" t="s">
        <v>1447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1244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1211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1211</v>
      </c>
      <c r="C298" s="17" t="s">
        <v>1448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1211</v>
      </c>
      <c r="C299" s="17" t="s">
        <v>1449</v>
      </c>
      <c r="D299" s="17" t="s">
        <v>1449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1211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1211</v>
      </c>
      <c r="C301" s="17" t="s">
        <v>1450</v>
      </c>
      <c r="D301" s="17" t="s">
        <v>1451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1235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1211</v>
      </c>
      <c r="C303" s="17" t="s">
        <v>1452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1235</v>
      </c>
      <c r="C304" s="17" t="s">
        <v>1453</v>
      </c>
      <c r="D304" s="17" t="s">
        <v>1454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1236</v>
      </c>
      <c r="C305" s="17" t="s">
        <v>1455</v>
      </c>
      <c r="D305" s="17" t="s">
        <v>1455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1236</v>
      </c>
      <c r="C306" s="17" t="s">
        <v>1456</v>
      </c>
      <c r="D306" s="17" t="s">
        <v>1455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1211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1211</v>
      </c>
      <c r="C308" s="17" t="s">
        <v>172</v>
      </c>
      <c r="D308" s="17" t="s">
        <v>1284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1236</v>
      </c>
      <c r="C309" s="17" t="s">
        <v>1457</v>
      </c>
      <c r="D309" s="17" t="s">
        <v>1458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1211</v>
      </c>
      <c r="C310" s="17" t="s">
        <v>1459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1227</v>
      </c>
      <c r="C311" s="17" t="s">
        <v>1460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1235</v>
      </c>
      <c r="C312" s="17" t="s">
        <v>1461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1211</v>
      </c>
      <c r="C313" s="17" t="s">
        <v>1462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1236</v>
      </c>
      <c r="C314" s="17" t="s">
        <v>1463</v>
      </c>
      <c r="D314" s="17" t="s">
        <v>2473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1211</v>
      </c>
      <c r="C315" s="17" t="s">
        <v>1464</v>
      </c>
      <c r="D315" s="17" t="s">
        <v>1465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1211</v>
      </c>
      <c r="C316" s="17" t="s">
        <v>1466</v>
      </c>
      <c r="D316" s="17" t="s">
        <v>1466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1211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1211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1211</v>
      </c>
      <c r="C319" s="17" t="s">
        <v>1467</v>
      </c>
      <c r="D319" s="17" t="s">
        <v>1468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1211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1227</v>
      </c>
      <c r="C321" s="17" t="s">
        <v>2474</v>
      </c>
      <c r="D321" s="17" t="s">
        <v>1469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1214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1211</v>
      </c>
      <c r="C322" s="17" t="s">
        <v>1469</v>
      </c>
      <c r="D322" s="17" t="s">
        <v>1469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1244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1211</v>
      </c>
      <c r="C324" s="17" t="s">
        <v>723</v>
      </c>
      <c r="D324" s="17" t="s">
        <v>1470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1236</v>
      </c>
      <c r="C325" s="17" t="s">
        <v>1471</v>
      </c>
      <c r="D325" s="17" t="s">
        <v>1471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1211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1288</v>
      </c>
      <c r="C327" s="17" t="s">
        <v>1472</v>
      </c>
      <c r="D327" s="17" t="s">
        <v>1473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1211</v>
      </c>
      <c r="C328" s="17" t="s">
        <v>1474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1227</v>
      </c>
      <c r="C329" s="17" t="s">
        <v>1475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1211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1244</v>
      </c>
      <c r="C331" s="17" t="s">
        <v>1476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1236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1211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1288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1211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1214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1235</v>
      </c>
      <c r="C336" s="17" t="s">
        <v>1477</v>
      </c>
      <c r="D336" s="17" t="s">
        <v>1477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1211</v>
      </c>
      <c r="C337" s="17" t="s">
        <v>1478</v>
      </c>
      <c r="D337" s="17" t="s">
        <v>1479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1236</v>
      </c>
      <c r="C338" s="17" t="s">
        <v>1479</v>
      </c>
      <c r="D338" s="17" t="s">
        <v>1479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1214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1211</v>
      </c>
      <c r="C339" s="17" t="s">
        <v>1480</v>
      </c>
      <c r="D339" s="17" t="s">
        <v>1479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1236</v>
      </c>
      <c r="C340" s="17" t="s">
        <v>1481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1235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1236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1211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1236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1236</v>
      </c>
      <c r="C345" s="17" t="s">
        <v>1482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1235</v>
      </c>
      <c r="C346" s="17" t="s">
        <v>1483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1227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1211</v>
      </c>
      <c r="C348" s="17" t="s">
        <v>1484</v>
      </c>
      <c r="D348" s="17" t="s">
        <v>1484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1211</v>
      </c>
      <c r="C349" s="17" t="s">
        <v>561</v>
      </c>
      <c r="D349" s="17" t="s">
        <v>1485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1211</v>
      </c>
      <c r="C350" s="17" t="s">
        <v>454</v>
      </c>
      <c r="D350" s="17" t="s">
        <v>1486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1211</v>
      </c>
      <c r="C351" s="17" t="s">
        <v>1487</v>
      </c>
      <c r="D351" s="17" t="s">
        <v>1486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1235</v>
      </c>
      <c r="C352" s="17" t="s">
        <v>552</v>
      </c>
      <c r="D352" s="17" t="s">
        <v>1486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1211</v>
      </c>
      <c r="C353" s="17" t="s">
        <v>1488</v>
      </c>
      <c r="D353" s="17" t="s">
        <v>1488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1236</v>
      </c>
      <c r="C354" s="17" t="s">
        <v>1489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1211</v>
      </c>
      <c r="C355" s="17" t="s">
        <v>2475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1214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1211</v>
      </c>
      <c r="C356" s="17" t="s">
        <v>1490</v>
      </c>
      <c r="D356" s="17" t="s">
        <v>1491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1211</v>
      </c>
      <c r="C357" s="17" t="s">
        <v>1492</v>
      </c>
      <c r="D357" s="17" t="s">
        <v>1493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1236</v>
      </c>
      <c r="C358" s="17" t="s">
        <v>1493</v>
      </c>
      <c r="D358" s="17" t="s">
        <v>1493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1212</v>
      </c>
      <c r="C359" s="17" t="s">
        <v>1494</v>
      </c>
      <c r="D359" s="17" t="s">
        <v>1494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1211</v>
      </c>
      <c r="C360" s="17" t="s">
        <v>1495</v>
      </c>
      <c r="D360" s="17" t="s">
        <v>1496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1211</v>
      </c>
      <c r="C361" s="17" t="s">
        <v>1497</v>
      </c>
      <c r="D361" s="17" t="s">
        <v>1155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1236</v>
      </c>
      <c r="C362" s="17" t="s">
        <v>1498</v>
      </c>
      <c r="D362" s="17" t="s">
        <v>1155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1227</v>
      </c>
      <c r="C363" s="17" t="s">
        <v>1499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1235</v>
      </c>
      <c r="C364" s="17" t="s">
        <v>1500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1235</v>
      </c>
      <c r="C365" s="17" t="s">
        <v>2476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1214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1211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1211</v>
      </c>
      <c r="C367" s="17" t="s">
        <v>1501</v>
      </c>
      <c r="D367" s="17" t="s">
        <v>1502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1211</v>
      </c>
      <c r="C368" s="17" t="s">
        <v>1503</v>
      </c>
      <c r="D368" s="17" t="s">
        <v>1503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1227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1211</v>
      </c>
      <c r="C370" s="17" t="s">
        <v>1504</v>
      </c>
      <c r="D370" s="17" t="s">
        <v>1504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1235</v>
      </c>
      <c r="C371" s="17" t="s">
        <v>1505</v>
      </c>
      <c r="D371" s="17" t="s">
        <v>1506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1211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1211</v>
      </c>
      <c r="C373" s="17" t="s">
        <v>1507</v>
      </c>
      <c r="D373" s="17" t="s">
        <v>1507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1211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1211</v>
      </c>
      <c r="C375" s="17" t="s">
        <v>1508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1214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1236</v>
      </c>
      <c r="C376" s="17" t="s">
        <v>1509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1288</v>
      </c>
      <c r="C377" s="17" t="s">
        <v>1412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1214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1227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1211</v>
      </c>
      <c r="C379" s="17" t="s">
        <v>1510</v>
      </c>
      <c r="D379" s="17" t="s">
        <v>1510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1235</v>
      </c>
      <c r="C380" s="17" t="s">
        <v>1511</v>
      </c>
      <c r="D380" s="17" t="s">
        <v>1512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1211</v>
      </c>
      <c r="C381" s="17" t="s">
        <v>1015</v>
      </c>
      <c r="D381" s="17" t="s">
        <v>1512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1211</v>
      </c>
      <c r="C382" s="17" t="s">
        <v>1513</v>
      </c>
      <c r="D382" s="17" t="s">
        <v>1514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1211</v>
      </c>
      <c r="C383" s="17" t="s">
        <v>1514</v>
      </c>
      <c r="D383" s="17" t="s">
        <v>1514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1211</v>
      </c>
      <c r="C384" s="17" t="s">
        <v>1515</v>
      </c>
      <c r="D384" s="17" t="s">
        <v>1515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1211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1211</v>
      </c>
      <c r="C386" s="17" t="s">
        <v>1516</v>
      </c>
      <c r="D386" s="17" t="s">
        <v>1517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1227</v>
      </c>
      <c r="C387" s="17" t="s">
        <v>1518</v>
      </c>
      <c r="D387" s="17" t="s">
        <v>1517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1211</v>
      </c>
      <c r="C388" s="17" t="s">
        <v>531</v>
      </c>
      <c r="D388" s="17" t="s">
        <v>1519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1211</v>
      </c>
      <c r="C389" s="17" t="s">
        <v>1520</v>
      </c>
      <c r="D389" s="17" t="s">
        <v>1520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1211</v>
      </c>
      <c r="C390" s="17" t="s">
        <v>1521</v>
      </c>
      <c r="D390" s="17" t="s">
        <v>1520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1236</v>
      </c>
      <c r="C391" s="17" t="s">
        <v>1522</v>
      </c>
      <c r="D391" s="17" t="s">
        <v>1520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1211</v>
      </c>
      <c r="C392" s="17" t="s">
        <v>1523</v>
      </c>
      <c r="D392" s="17" t="s">
        <v>1524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1227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1227</v>
      </c>
      <c r="C394" s="17" t="s">
        <v>1525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1211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1211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1211</v>
      </c>
      <c r="C397" s="17" t="s">
        <v>1526</v>
      </c>
      <c r="D397" s="17" t="s">
        <v>1526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1211</v>
      </c>
      <c r="C398" s="17" t="s">
        <v>1527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1211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1211</v>
      </c>
      <c r="C400" s="17" t="s">
        <v>1528</v>
      </c>
      <c r="D400" s="17" t="s">
        <v>1529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1211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1211</v>
      </c>
      <c r="C402" s="17" t="s">
        <v>90</v>
      </c>
      <c r="D402" s="17" t="s">
        <v>1530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1211</v>
      </c>
      <c r="C403" s="17" t="s">
        <v>1531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1211</v>
      </c>
      <c r="C404" s="17" t="s">
        <v>896</v>
      </c>
      <c r="D404" s="17" t="s">
        <v>1532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1211</v>
      </c>
      <c r="C405" s="17" t="s">
        <v>157</v>
      </c>
      <c r="D405" s="17" t="s">
        <v>1533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1236</v>
      </c>
      <c r="C406" s="17" t="s">
        <v>1534</v>
      </c>
      <c r="D406" s="17" t="s">
        <v>1533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1236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1211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1211</v>
      </c>
      <c r="C409" s="17" t="s">
        <v>1535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1211</v>
      </c>
      <c r="C410" s="17" t="s">
        <v>1536</v>
      </c>
      <c r="D410" s="17" t="s">
        <v>1537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1211</v>
      </c>
      <c r="C411" s="17" t="s">
        <v>1538</v>
      </c>
      <c r="D411" s="17" t="s">
        <v>1538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1236</v>
      </c>
      <c r="C412" s="17" t="s">
        <v>1539</v>
      </c>
      <c r="D412" s="17" t="s">
        <v>1538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1211</v>
      </c>
      <c r="C413" s="46" t="s">
        <v>1540</v>
      </c>
      <c r="D413" s="46" t="s">
        <v>1540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1236</v>
      </c>
      <c r="C414" s="17" t="s">
        <v>1541</v>
      </c>
      <c r="D414" s="17" t="s">
        <v>1542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1236</v>
      </c>
      <c r="C415" s="17" t="s">
        <v>1543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1211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1244</v>
      </c>
      <c r="C417" s="17" t="s">
        <v>1545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1211</v>
      </c>
      <c r="C418" s="17" t="s">
        <v>1546</v>
      </c>
      <c r="D418" s="17" t="s">
        <v>1547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1211</v>
      </c>
      <c r="C419" s="17" t="s">
        <v>1548</v>
      </c>
      <c r="D419" s="17" t="s">
        <v>1547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1236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1214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1236</v>
      </c>
      <c r="C421" s="17" t="s">
        <v>1549</v>
      </c>
      <c r="D421" s="17" t="s">
        <v>1550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1236</v>
      </c>
      <c r="C422" s="17" t="s">
        <v>1551</v>
      </c>
      <c r="D422" s="17" t="s">
        <v>1552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1227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1211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1211</v>
      </c>
      <c r="C425" s="17" t="s">
        <v>1553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1212</v>
      </c>
      <c r="C426" s="17" t="s">
        <v>1554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1212</v>
      </c>
      <c r="C427" s="17" t="s">
        <v>1555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1236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1236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1211</v>
      </c>
      <c r="C430" s="17" t="s">
        <v>1556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1235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1211</v>
      </c>
      <c r="C432" s="17" t="s">
        <v>1557</v>
      </c>
      <c r="D432" s="17" t="s">
        <v>1558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1212</v>
      </c>
      <c r="C433" s="17" t="s">
        <v>1559</v>
      </c>
      <c r="D433" s="17" t="s">
        <v>1560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1211</v>
      </c>
      <c r="C434" s="17" t="s">
        <v>1561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1236</v>
      </c>
      <c r="C435" s="17" t="s">
        <v>1562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1235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1227</v>
      </c>
      <c r="C437" s="17" t="s">
        <v>1563</v>
      </c>
      <c r="D437" s="17" t="s">
        <v>1563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1211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1564</v>
      </c>
      <c r="C439" s="17" t="s">
        <v>1565</v>
      </c>
      <c r="D439" s="17" t="s">
        <v>1296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1211</v>
      </c>
      <c r="C440" s="17" t="s">
        <v>1566</v>
      </c>
      <c r="D440" s="17" t="s">
        <v>1567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1211</v>
      </c>
      <c r="C441" s="17" t="s">
        <v>1568</v>
      </c>
      <c r="D441" s="17" t="s">
        <v>1568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1235</v>
      </c>
      <c r="C442" s="17" t="s">
        <v>1569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1211</v>
      </c>
      <c r="C443" s="17" t="s">
        <v>1570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1227</v>
      </c>
      <c r="C444" s="46" t="s">
        <v>1571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1227</v>
      </c>
      <c r="C445" s="46" t="s">
        <v>1573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1211</v>
      </c>
      <c r="C446" s="17" t="s">
        <v>1574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1211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1236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1211</v>
      </c>
      <c r="C449" s="17" t="s">
        <v>1576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1211</v>
      </c>
      <c r="C450" s="17" t="s">
        <v>700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1236</v>
      </c>
      <c r="C451" s="17" t="s">
        <v>1577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1211</v>
      </c>
      <c r="C452" s="17" t="s">
        <v>1578</v>
      </c>
      <c r="D452" s="17" t="s">
        <v>1578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1211</v>
      </c>
      <c r="C453" s="17" t="s">
        <v>1579</v>
      </c>
      <c r="D453" s="17" t="s">
        <v>1578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1211</v>
      </c>
      <c r="C454" s="17" t="s">
        <v>1580</v>
      </c>
      <c r="D454" s="17" t="s">
        <v>1578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1214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1211</v>
      </c>
      <c r="C455" s="17" t="s">
        <v>1581</v>
      </c>
      <c r="D455" s="17" t="s">
        <v>1578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1211</v>
      </c>
      <c r="C456" s="17" t="s">
        <v>1582</v>
      </c>
      <c r="D456" s="17" t="s">
        <v>1578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1211</v>
      </c>
      <c r="C457" s="17" t="s">
        <v>1583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1211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1236</v>
      </c>
      <c r="C459" s="17" t="s">
        <v>1584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1211</v>
      </c>
      <c r="C460" s="17" t="s">
        <v>1585</v>
      </c>
      <c r="D460" s="17" t="s">
        <v>1586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1211</v>
      </c>
      <c r="C461" s="17" t="s">
        <v>1587</v>
      </c>
      <c r="D461" s="17" t="s">
        <v>1587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1211</v>
      </c>
      <c r="C462" s="17" t="s">
        <v>1588</v>
      </c>
      <c r="D462" s="17" t="s">
        <v>1587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1214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1211</v>
      </c>
      <c r="C463" s="17" t="s">
        <v>1589</v>
      </c>
      <c r="D463" s="17" t="s">
        <v>1587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1211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1211</v>
      </c>
      <c r="C465" s="17" t="s">
        <v>1590</v>
      </c>
      <c r="D465" s="17" t="s">
        <v>1591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1211</v>
      </c>
      <c r="C466" s="17" t="s">
        <v>1592</v>
      </c>
      <c r="D466" s="17" t="s">
        <v>1591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1211</v>
      </c>
      <c r="C467" s="17" t="s">
        <v>1593</v>
      </c>
      <c r="D467" s="17" t="s">
        <v>1591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1211</v>
      </c>
      <c r="C468" s="17" t="s">
        <v>1594</v>
      </c>
      <c r="D468" s="17" t="s">
        <v>1591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1211</v>
      </c>
      <c r="C469" s="17" t="s">
        <v>1595</v>
      </c>
      <c r="D469" s="17" t="s">
        <v>1591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1211</v>
      </c>
      <c r="C470" s="17" t="s">
        <v>1596</v>
      </c>
      <c r="D470" s="17" t="s">
        <v>1591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1214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1235</v>
      </c>
      <c r="C471" s="17" t="s">
        <v>1597</v>
      </c>
      <c r="D471" s="17" t="s">
        <v>1591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1211</v>
      </c>
      <c r="C472" s="17" t="s">
        <v>480</v>
      </c>
      <c r="D472" s="17" t="s">
        <v>1591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1211</v>
      </c>
      <c r="C473" s="17" t="s">
        <v>877</v>
      </c>
      <c r="D473" s="17" t="s">
        <v>1591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1211</v>
      </c>
      <c r="C474" s="17" t="s">
        <v>2478</v>
      </c>
      <c r="D474" s="17" t="s">
        <v>1591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1214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1211</v>
      </c>
      <c r="C475" s="17" t="s">
        <v>1598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1227</v>
      </c>
      <c r="C476" s="17" t="s">
        <v>2479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1214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1211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1211</v>
      </c>
      <c r="C478" s="17" t="s">
        <v>1599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1211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1236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1211</v>
      </c>
      <c r="C481" s="17" t="s">
        <v>1600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1227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1211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1211</v>
      </c>
      <c r="C484" s="17" t="s">
        <v>1601</v>
      </c>
      <c r="D484" s="17" t="s">
        <v>1602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1211</v>
      </c>
      <c r="C485" s="17" t="s">
        <v>618</v>
      </c>
      <c r="D485" s="17" t="s">
        <v>1602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1211</v>
      </c>
      <c r="C486" s="17" t="s">
        <v>302</v>
      </c>
      <c r="D486" s="17" t="s">
        <v>1602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1211</v>
      </c>
      <c r="C487" s="17" t="s">
        <v>1603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1214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1211</v>
      </c>
      <c r="C488" s="17" t="s">
        <v>1604</v>
      </c>
      <c r="D488" s="17" t="s">
        <v>1605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1236</v>
      </c>
      <c r="C489" s="17" t="s">
        <v>1605</v>
      </c>
      <c r="D489" s="17" t="s">
        <v>1605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1211</v>
      </c>
      <c r="C490" s="17" t="s">
        <v>1606</v>
      </c>
      <c r="D490" s="17" t="s">
        <v>1607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1211</v>
      </c>
      <c r="C491" s="17" t="s">
        <v>2480</v>
      </c>
      <c r="D491" s="17" t="s">
        <v>1607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1214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1211</v>
      </c>
      <c r="C492" s="17" t="s">
        <v>1609</v>
      </c>
      <c r="D492" s="17" t="s">
        <v>1610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1211</v>
      </c>
      <c r="C493" s="17" t="s">
        <v>240</v>
      </c>
      <c r="D493" s="17" t="s">
        <v>1610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1236</v>
      </c>
      <c r="C494" s="17" t="s">
        <v>1611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1236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1214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1211</v>
      </c>
      <c r="C496" s="17" t="s">
        <v>1128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1211</v>
      </c>
      <c r="C497" s="17" t="s">
        <v>609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1211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1214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1211</v>
      </c>
      <c r="C499" s="17" t="s">
        <v>890</v>
      </c>
      <c r="D499" s="17" t="s">
        <v>1613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1236</v>
      </c>
      <c r="C500" s="17" t="s">
        <v>897</v>
      </c>
      <c r="D500" s="17" t="s">
        <v>1613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1227</v>
      </c>
      <c r="C501" s="17" t="s">
        <v>2484</v>
      </c>
      <c r="D501" s="17" t="s">
        <v>1615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1214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1211</v>
      </c>
      <c r="C502" s="17" t="s">
        <v>1614</v>
      </c>
      <c r="D502" s="17" t="s">
        <v>1615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1236</v>
      </c>
      <c r="C503" s="17" t="s">
        <v>1616</v>
      </c>
      <c r="D503" s="17" t="s">
        <v>1617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1211</v>
      </c>
      <c r="C504" s="17" t="s">
        <v>936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1211</v>
      </c>
      <c r="C505" s="17" t="s">
        <v>876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1211</v>
      </c>
      <c r="C506" s="17" t="s">
        <v>1619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1235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1211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1211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1227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1235</v>
      </c>
      <c r="C511" s="17" t="s">
        <v>636</v>
      </c>
      <c r="D511" s="17" t="s">
        <v>1620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1211</v>
      </c>
      <c r="C512" s="17" t="s">
        <v>1621</v>
      </c>
      <c r="D512" s="17" t="s">
        <v>1622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1211</v>
      </c>
      <c r="C513" s="17" t="s">
        <v>1623</v>
      </c>
      <c r="D513" s="17" t="s">
        <v>1622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1214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1211</v>
      </c>
      <c r="C514" s="17" t="s">
        <v>915</v>
      </c>
      <c r="D514" s="17" t="s">
        <v>1622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1211</v>
      </c>
      <c r="C515" s="17" t="s">
        <v>1624</v>
      </c>
      <c r="D515" s="17" t="s">
        <v>1625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1214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1211</v>
      </c>
      <c r="C516" s="17" t="s">
        <v>1626</v>
      </c>
      <c r="D516" s="17" t="s">
        <v>1625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1211</v>
      </c>
      <c r="C517" s="17" t="s">
        <v>1627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1236</v>
      </c>
      <c r="C518" s="17" t="s">
        <v>621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1211</v>
      </c>
      <c r="C519" s="17" t="s">
        <v>1629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1214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1211</v>
      </c>
      <c r="C520" s="17" t="s">
        <v>926</v>
      </c>
      <c r="D520" s="17" t="s">
        <v>1630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1211</v>
      </c>
      <c r="C521" s="17" t="s">
        <v>1631</v>
      </c>
      <c r="D521" s="17" t="s">
        <v>1632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1211</v>
      </c>
      <c r="C522" s="17" t="s">
        <v>1633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1211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1214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1211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1211</v>
      </c>
      <c r="C525" s="17" t="s">
        <v>1634</v>
      </c>
      <c r="D525" s="17" t="s">
        <v>1635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1214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1211</v>
      </c>
      <c r="C526" s="17" t="s">
        <v>1636</v>
      </c>
      <c r="D526" s="17" t="s">
        <v>1635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1214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1211</v>
      </c>
      <c r="C527" s="17" t="s">
        <v>1637</v>
      </c>
      <c r="D527" s="17" t="s">
        <v>1635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1214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1227</v>
      </c>
      <c r="C528" s="17" t="s">
        <v>1638</v>
      </c>
      <c r="D528" s="17" t="s">
        <v>1635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1236</v>
      </c>
      <c r="C529" s="17" t="s">
        <v>1639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1211</v>
      </c>
      <c r="C530" s="17" t="s">
        <v>1640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1211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1211</v>
      </c>
      <c r="C532" s="17" t="s">
        <v>1641</v>
      </c>
      <c r="D532" s="17" t="s">
        <v>1641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1211</v>
      </c>
      <c r="C533" s="17" t="s">
        <v>1642</v>
      </c>
      <c r="D533" s="17" t="s">
        <v>1643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1211</v>
      </c>
      <c r="C534" s="17" t="s">
        <v>1644</v>
      </c>
      <c r="D534" s="17" t="s">
        <v>1643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1211</v>
      </c>
      <c r="C535" s="17" t="s">
        <v>1645</v>
      </c>
      <c r="D535" s="17" t="s">
        <v>1643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1211</v>
      </c>
      <c r="C536" s="17" t="s">
        <v>1646</v>
      </c>
      <c r="D536" s="17" t="s">
        <v>1647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1211</v>
      </c>
      <c r="C537" s="17" t="s">
        <v>1648</v>
      </c>
      <c r="D537" s="17" t="s">
        <v>1647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1236</v>
      </c>
      <c r="C538" s="17" t="s">
        <v>1649</v>
      </c>
      <c r="D538" s="17" t="s">
        <v>1647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1211</v>
      </c>
      <c r="C539" s="17" t="s">
        <v>1650</v>
      </c>
      <c r="D539" s="17" t="s">
        <v>1647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1211</v>
      </c>
      <c r="C540" s="17" t="s">
        <v>1651</v>
      </c>
      <c r="D540" s="17" t="s">
        <v>1647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1244</v>
      </c>
      <c r="C541" s="17" t="s">
        <v>1652</v>
      </c>
      <c r="D541" s="17" t="s">
        <v>1647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1211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1211</v>
      </c>
      <c r="C543" s="17" t="s">
        <v>1653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1211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1211</v>
      </c>
      <c r="C545" s="17" t="s">
        <v>1654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1211</v>
      </c>
      <c r="C546" s="17" t="s">
        <v>1655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1211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1214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1211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1211</v>
      </c>
      <c r="C549" s="17" t="s">
        <v>1656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1211</v>
      </c>
      <c r="C550" s="17" t="s">
        <v>1657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1236</v>
      </c>
      <c r="C551" s="17" t="s">
        <v>1658</v>
      </c>
      <c r="D551" s="17" t="s">
        <v>1658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1211</v>
      </c>
      <c r="C552" s="17" t="s">
        <v>1659</v>
      </c>
      <c r="D552" s="17" t="s">
        <v>1658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1211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1211</v>
      </c>
      <c r="C554" s="17" t="s">
        <v>1660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1214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1211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1211</v>
      </c>
      <c r="C556" s="17" t="s">
        <v>1661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1211</v>
      </c>
      <c r="C557" s="17" t="s">
        <v>1662</v>
      </c>
      <c r="D557" s="17" t="s">
        <v>1663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1214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1211</v>
      </c>
      <c r="C558" s="17" t="s">
        <v>1663</v>
      </c>
      <c r="D558" s="17" t="s">
        <v>1663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1211</v>
      </c>
      <c r="C559" s="17" t="s">
        <v>1664</v>
      </c>
      <c r="D559" s="17" t="s">
        <v>1663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1211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1211</v>
      </c>
      <c r="C561" s="17" t="s">
        <v>1665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1211</v>
      </c>
      <c r="C562" s="17" t="s">
        <v>1666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1211</v>
      </c>
      <c r="C563" s="17" t="s">
        <v>1667</v>
      </c>
      <c r="D563" s="17" t="s">
        <v>1668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1211</v>
      </c>
      <c r="C564" s="17" t="s">
        <v>450</v>
      </c>
      <c r="D564" s="17" t="s">
        <v>1669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1227</v>
      </c>
      <c r="C565" s="17" t="s">
        <v>2487</v>
      </c>
      <c r="D565" s="17" t="s">
        <v>1670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1214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1211</v>
      </c>
      <c r="C566" s="17" t="s">
        <v>1416</v>
      </c>
      <c r="D566" s="17" t="s">
        <v>1670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1211</v>
      </c>
      <c r="C567" s="17" t="s">
        <v>704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1211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1211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1211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1211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1211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1211</v>
      </c>
      <c r="C573" s="17" t="s">
        <v>1677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1211</v>
      </c>
      <c r="C574" s="17" t="s">
        <v>1678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1211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1236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1211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1211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1211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1211</v>
      </c>
      <c r="C580" s="17" t="s">
        <v>1524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1211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1218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1211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1211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1236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1211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1214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1236</v>
      </c>
      <c r="C587" s="17" t="s">
        <v>1404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1211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1211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1211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1211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1211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1236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1211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1227</v>
      </c>
      <c r="C595" s="17" t="s">
        <v>1689</v>
      </c>
      <c r="D595" s="17" t="s">
        <v>2488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1236</v>
      </c>
      <c r="C596" s="17" t="s">
        <v>1691</v>
      </c>
      <c r="D596" s="17" t="s">
        <v>2489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1236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1211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1211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1211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1211</v>
      </c>
      <c r="C601" s="17" t="s">
        <v>1695</v>
      </c>
      <c r="D601" s="17" t="s">
        <v>2490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1214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1211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1211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1211</v>
      </c>
      <c r="C604" s="17" t="s">
        <v>874</v>
      </c>
      <c r="D604" s="17" t="s">
        <v>2491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1236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1211</v>
      </c>
      <c r="C606" s="17" t="s">
        <v>1701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1227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1211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1236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1211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1211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1211</v>
      </c>
      <c r="C612" s="17" t="s">
        <v>1707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1236</v>
      </c>
      <c r="C613" s="17" t="s">
        <v>1708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1236</v>
      </c>
      <c r="C614" s="17" t="s">
        <v>1709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1236</v>
      </c>
      <c r="C615" s="17" t="s">
        <v>2492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1214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1218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1211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1211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1211</v>
      </c>
      <c r="C619" s="17" t="s">
        <v>1712</v>
      </c>
      <c r="D619" s="17" t="s">
        <v>2493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1211</v>
      </c>
      <c r="C620" s="17" t="s">
        <v>141</v>
      </c>
      <c r="D620" s="17" t="s">
        <v>2493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1236</v>
      </c>
      <c r="C621" s="17" t="s">
        <v>896</v>
      </c>
      <c r="D621" s="17" t="s">
        <v>1532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1211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1211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1211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1227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1288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1211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1235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1288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1211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1211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1211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1244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1236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1211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1212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1236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1211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1227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1227</v>
      </c>
      <c r="C640" s="17" t="s">
        <v>2494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1214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1211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1236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1211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1211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1218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1211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1211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1236</v>
      </c>
      <c r="C648" s="17" t="s">
        <v>2495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1214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1211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1211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1236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1211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1211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1211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1236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1236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1211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1211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1211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1211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1211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1236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1211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1211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1211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1211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1211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1211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1211</v>
      </c>
      <c r="C669" s="17" t="s">
        <v>1381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1236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1211</v>
      </c>
      <c r="C671" s="17" t="s">
        <v>1761</v>
      </c>
      <c r="D671" s="17" t="s">
        <v>1301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1211</v>
      </c>
      <c r="C672" s="17" t="s">
        <v>1762</v>
      </c>
      <c r="D672" s="17" t="s">
        <v>1301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1211</v>
      </c>
      <c r="C673" s="17" t="s">
        <v>626</v>
      </c>
      <c r="D673" s="17" t="s">
        <v>1301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1211</v>
      </c>
      <c r="C674" s="17" t="s">
        <v>1763</v>
      </c>
      <c r="D674" s="17" t="s">
        <v>1301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1211</v>
      </c>
      <c r="C675" s="17" t="s">
        <v>1302</v>
      </c>
      <c r="D675" s="17" t="s">
        <v>1301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1211</v>
      </c>
      <c r="C676" s="17" t="s">
        <v>636</v>
      </c>
      <c r="D676" s="17" t="s">
        <v>1301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1211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1211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1211</v>
      </c>
      <c r="C679" s="17" t="s">
        <v>1015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1211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1211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1211</v>
      </c>
      <c r="C682" s="17" t="s">
        <v>1769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1288</v>
      </c>
      <c r="C683" s="17" t="s">
        <v>2496</v>
      </c>
      <c r="D683" s="17" t="s">
        <v>2497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1214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1227</v>
      </c>
      <c r="C684" s="17" t="s">
        <v>1084</v>
      </c>
      <c r="D684" s="17" t="s">
        <v>1085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1236</v>
      </c>
      <c r="C685" s="17" t="s">
        <v>1770</v>
      </c>
      <c r="D685" s="17" t="s">
        <v>1046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1236</v>
      </c>
      <c r="C686" s="17" t="s">
        <v>1771</v>
      </c>
      <c r="D686" s="17" t="s">
        <v>1046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1211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1218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1211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1211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1211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1235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1214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1236</v>
      </c>
      <c r="C693" s="17" t="s">
        <v>2498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1214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1211</v>
      </c>
      <c r="C694" s="17" t="s">
        <v>1036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1214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1211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1214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1211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1214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1227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1214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1211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1211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1214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1211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1211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1211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1214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1235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1214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1235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1214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1211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1214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1236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1214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1235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1211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1211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1214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1235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1214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1235</v>
      </c>
      <c r="C711" s="17" t="s">
        <v>2499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1214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1235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1211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1235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1235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1214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1236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1214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1227</v>
      </c>
      <c r="C717" s="17" t="s">
        <v>1080</v>
      </c>
      <c r="D717" s="17" t="s">
        <v>1081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1211</v>
      </c>
      <c r="C718" s="17" t="s">
        <v>1110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1211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1236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1211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1211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1235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1211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1211</v>
      </c>
      <c r="C725" s="17" t="s">
        <v>1029</v>
      </c>
      <c r="D725" s="17" t="s">
        <v>1030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1235</v>
      </c>
      <c r="C726" s="17" t="s">
        <v>1088</v>
      </c>
      <c r="D726" s="17" t="s">
        <v>1089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1214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1211</v>
      </c>
      <c r="C727" s="17" t="s">
        <v>1803</v>
      </c>
      <c r="D727" s="17" t="s">
        <v>1089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1236</v>
      </c>
      <c r="C728" s="17" t="s">
        <v>1100</v>
      </c>
      <c r="D728" s="17" t="s">
        <v>1089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1211</v>
      </c>
      <c r="C729" s="17" t="s">
        <v>1077</v>
      </c>
      <c r="D729" s="17" t="s">
        <v>1074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1211</v>
      </c>
      <c r="C730" s="17" t="s">
        <v>1079</v>
      </c>
      <c r="D730" s="17" t="s">
        <v>1074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1236</v>
      </c>
      <c r="C731" s="17" t="s">
        <v>1073</v>
      </c>
      <c r="D731" s="17" t="s">
        <v>1074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1211</v>
      </c>
      <c r="C732" s="17" t="s">
        <v>1106</v>
      </c>
      <c r="D732" s="17" t="s">
        <v>1107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1211</v>
      </c>
      <c r="C733" s="17" t="s">
        <v>1804</v>
      </c>
      <c r="D733" s="17" t="s">
        <v>1107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1227</v>
      </c>
      <c r="C734" s="17" t="s">
        <v>1805</v>
      </c>
      <c r="D734" s="17" t="s">
        <v>1107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1211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1211</v>
      </c>
      <c r="C736" s="17" t="s">
        <v>1808</v>
      </c>
      <c r="D736" s="17" t="s">
        <v>1105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1211</v>
      </c>
      <c r="C737" s="17" t="s">
        <v>1072</v>
      </c>
      <c r="D737" s="17" t="s">
        <v>1072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1211</v>
      </c>
      <c r="C738" s="17" t="s">
        <v>1809</v>
      </c>
      <c r="D738" s="17" t="s">
        <v>1072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1214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1211</v>
      </c>
      <c r="C739" s="17" t="s">
        <v>240</v>
      </c>
      <c r="D739" s="17" t="s">
        <v>1072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1214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1288</v>
      </c>
      <c r="C740" s="17" t="s">
        <v>2500</v>
      </c>
      <c r="D740" s="17" t="s">
        <v>1122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1214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1227</v>
      </c>
      <c r="C741" s="17" t="s">
        <v>1810</v>
      </c>
      <c r="D741" s="17" t="s">
        <v>1055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1211</v>
      </c>
      <c r="C742" s="17" t="s">
        <v>1051</v>
      </c>
      <c r="D742" s="17" t="s">
        <v>1052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1235</v>
      </c>
      <c r="C743" s="17" t="s">
        <v>1811</v>
      </c>
      <c r="D743" s="17" t="s">
        <v>1039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1211</v>
      </c>
      <c r="C744" s="17" t="s">
        <v>1039</v>
      </c>
      <c r="D744" s="17" t="s">
        <v>1039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1211</v>
      </c>
      <c r="C745" s="17" t="s">
        <v>1038</v>
      </c>
      <c r="D745" s="17" t="s">
        <v>1039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1211</v>
      </c>
      <c r="C746" s="17" t="s">
        <v>1812</v>
      </c>
      <c r="D746" s="17" t="s">
        <v>1039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1211</v>
      </c>
      <c r="C747" s="17" t="s">
        <v>1813</v>
      </c>
      <c r="D747" s="17" t="s">
        <v>1039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1211</v>
      </c>
      <c r="C748" s="17" t="s">
        <v>755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1236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1211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1211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1214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1211</v>
      </c>
      <c r="C752" s="17" t="s">
        <v>1042</v>
      </c>
      <c r="D752" s="17" t="s">
        <v>1042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1211</v>
      </c>
      <c r="C753" s="17" t="s">
        <v>1017</v>
      </c>
      <c r="D753" s="17" t="s">
        <v>1018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1211</v>
      </c>
      <c r="C754" s="17" t="s">
        <v>1818</v>
      </c>
      <c r="D754" s="17" t="s">
        <v>1018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1236</v>
      </c>
      <c r="C755" s="17" t="s">
        <v>1068</v>
      </c>
      <c r="D755" s="17" t="s">
        <v>1068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1211</v>
      </c>
      <c r="C756" s="17" t="s">
        <v>141</v>
      </c>
      <c r="D756" s="17" t="s">
        <v>1068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1244</v>
      </c>
      <c r="C757" s="17" t="s">
        <v>1819</v>
      </c>
      <c r="D757" s="17" t="s">
        <v>1068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1211</v>
      </c>
      <c r="C758" s="17" t="s">
        <v>1820</v>
      </c>
      <c r="D758" s="17" t="s">
        <v>1125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1211</v>
      </c>
      <c r="C759" s="17" t="s">
        <v>1821</v>
      </c>
      <c r="D759" s="17" t="s">
        <v>1125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1211</v>
      </c>
      <c r="C760" s="17" t="s">
        <v>1822</v>
      </c>
      <c r="D760" s="17" t="s">
        <v>1125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1236</v>
      </c>
      <c r="C761" s="17" t="s">
        <v>1600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1214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1211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1235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1227</v>
      </c>
      <c r="C764" s="17" t="s">
        <v>1047</v>
      </c>
      <c r="D764" s="17" t="s">
        <v>1048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1236</v>
      </c>
      <c r="C765" s="17" t="s">
        <v>1011</v>
      </c>
      <c r="D765" s="17" t="s">
        <v>1011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1211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1211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1211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1211</v>
      </c>
      <c r="C769" s="17" t="s">
        <v>1126</v>
      </c>
      <c r="D769" s="17" t="s">
        <v>1127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1214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1211</v>
      </c>
      <c r="C770" s="17" t="s">
        <v>1827</v>
      </c>
      <c r="D770" s="17" t="s">
        <v>1127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1235</v>
      </c>
      <c r="C771" s="17" t="s">
        <v>1600</v>
      </c>
      <c r="D771" s="17" t="s">
        <v>1127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1214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1211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1236</v>
      </c>
      <c r="C773" s="17" t="s">
        <v>2501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1214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1211</v>
      </c>
      <c r="C774" s="17" t="s">
        <v>99</v>
      </c>
      <c r="D774" s="17" t="s">
        <v>1035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1235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1236</v>
      </c>
      <c r="C776" s="17" t="s">
        <v>1830</v>
      </c>
      <c r="D776" s="17" t="s">
        <v>1037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1288</v>
      </c>
      <c r="C777" s="17" t="s">
        <v>1036</v>
      </c>
      <c r="D777" s="17" t="s">
        <v>1037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1211</v>
      </c>
      <c r="C778" s="17" t="s">
        <v>1831</v>
      </c>
      <c r="D778" s="17" t="s">
        <v>1037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1211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1235</v>
      </c>
      <c r="C780" s="17" t="s">
        <v>943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1211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1211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1211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1244</v>
      </c>
      <c r="C784" s="17" t="s">
        <v>1103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1564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1211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1211</v>
      </c>
      <c r="C787" s="17" t="s">
        <v>1132</v>
      </c>
      <c r="D787" s="17" t="s">
        <v>1132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1211</v>
      </c>
      <c r="C788" s="17" t="s">
        <v>1096</v>
      </c>
      <c r="D788" s="17" t="s">
        <v>1097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1236</v>
      </c>
      <c r="C789" s="17" t="s">
        <v>1839</v>
      </c>
      <c r="D789" s="17" t="s">
        <v>1134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1211</v>
      </c>
      <c r="C790" s="17" t="s">
        <v>1040</v>
      </c>
      <c r="D790" s="17" t="s">
        <v>1040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1236</v>
      </c>
      <c r="C791" s="17" t="s">
        <v>1066</v>
      </c>
      <c r="D791" s="17" t="s">
        <v>1066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1236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1244</v>
      </c>
      <c r="C793" s="17" t="s">
        <v>1841</v>
      </c>
      <c r="D793" s="17" t="s">
        <v>1091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1211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1211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1211</v>
      </c>
      <c r="C796" s="17" t="s">
        <v>1164</v>
      </c>
      <c r="D796" s="17" t="s">
        <v>1164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1211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1288</v>
      </c>
      <c r="C798" s="17" t="s">
        <v>2502</v>
      </c>
      <c r="D798" s="17" t="s">
        <v>2503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1214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1211</v>
      </c>
      <c r="C799" s="17" t="s">
        <v>1075</v>
      </c>
      <c r="D799" s="17" t="s">
        <v>1076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1235</v>
      </c>
      <c r="C800" s="17" t="s">
        <v>1846</v>
      </c>
      <c r="D800" s="17" t="s">
        <v>1076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1214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1211</v>
      </c>
      <c r="C801" s="17" t="s">
        <v>1285</v>
      </c>
      <c r="D801" s="17" t="s">
        <v>1076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1288</v>
      </c>
      <c r="C802" s="17" t="s">
        <v>2504</v>
      </c>
      <c r="D802" s="17" t="s">
        <v>1076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1214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1211</v>
      </c>
      <c r="C803" s="17" t="s">
        <v>1847</v>
      </c>
      <c r="D803" s="17" t="s">
        <v>1076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1235</v>
      </c>
      <c r="C804" s="17" t="s">
        <v>2505</v>
      </c>
      <c r="D804" s="17" t="s">
        <v>1076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1214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1235</v>
      </c>
      <c r="C805" s="17" t="s">
        <v>1141</v>
      </c>
      <c r="D805" s="17" t="s">
        <v>1141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1235</v>
      </c>
      <c r="C806" s="17" t="s">
        <v>1151</v>
      </c>
      <c r="D806" s="17" t="s">
        <v>1087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1214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1235</v>
      </c>
      <c r="C807" s="17" t="s">
        <v>1086</v>
      </c>
      <c r="D807" s="17" t="s">
        <v>1087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1235</v>
      </c>
      <c r="C808" s="17" t="s">
        <v>1848</v>
      </c>
      <c r="D808" s="17" t="s">
        <v>1087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1214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1211</v>
      </c>
      <c r="C809" s="17" t="s">
        <v>2256</v>
      </c>
      <c r="D809" s="17" t="s">
        <v>1050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1214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1288</v>
      </c>
      <c r="C810" s="17" t="s">
        <v>1049</v>
      </c>
      <c r="D810" s="17" t="s">
        <v>1050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1211</v>
      </c>
      <c r="C811" s="17" t="s">
        <v>2506</v>
      </c>
      <c r="D811" s="17" t="s">
        <v>1057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1214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1211</v>
      </c>
      <c r="C812" s="17" t="s">
        <v>1492</v>
      </c>
      <c r="D812" s="17" t="s">
        <v>1159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1211</v>
      </c>
      <c r="C813" s="17" t="s">
        <v>1098</v>
      </c>
      <c r="D813" s="17" t="s">
        <v>1098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1211</v>
      </c>
      <c r="C814" s="17" t="s">
        <v>1053</v>
      </c>
      <c r="D814" s="17" t="s">
        <v>1053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1235</v>
      </c>
      <c r="C815" s="17" t="s">
        <v>1849</v>
      </c>
      <c r="D815" s="17" t="s">
        <v>1059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1288</v>
      </c>
      <c r="C816" s="17" t="s">
        <v>1069</v>
      </c>
      <c r="D816" s="17" t="s">
        <v>1059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1211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1211</v>
      </c>
      <c r="C818" s="17" t="s">
        <v>1780</v>
      </c>
      <c r="D818" s="17" t="s">
        <v>1062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1236</v>
      </c>
      <c r="C819" s="17" t="s">
        <v>1061</v>
      </c>
      <c r="D819" s="17" t="s">
        <v>1062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1211</v>
      </c>
      <c r="C820" s="17" t="s">
        <v>943</v>
      </c>
      <c r="D820" s="17" t="s">
        <v>1062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1235</v>
      </c>
      <c r="C821" s="17" t="s">
        <v>1067</v>
      </c>
      <c r="D821" s="17" t="s">
        <v>1067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1227</v>
      </c>
      <c r="C822" s="17" t="s">
        <v>1535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1214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1212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1236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1214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1211</v>
      </c>
      <c r="C825" s="17" t="s">
        <v>440</v>
      </c>
      <c r="D825" s="17" t="s">
        <v>1044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1211</v>
      </c>
      <c r="C826" s="17" t="s">
        <v>1065</v>
      </c>
      <c r="D826" s="17" t="s">
        <v>1044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1211</v>
      </c>
      <c r="C827" s="17" t="s">
        <v>1854</v>
      </c>
      <c r="D827" s="17" t="s">
        <v>1044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1211</v>
      </c>
      <c r="C828" s="17" t="s">
        <v>1108</v>
      </c>
      <c r="D828" s="17" t="s">
        <v>1044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1211</v>
      </c>
      <c r="C829" s="17" t="s">
        <v>1044</v>
      </c>
      <c r="D829" s="17" t="s">
        <v>1044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1236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1235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1214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1211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1214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1211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1211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1235</v>
      </c>
      <c r="C835" s="17" t="s">
        <v>1862</v>
      </c>
      <c r="D835" s="17" t="s">
        <v>1034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1211</v>
      </c>
      <c r="C836" s="17" t="s">
        <v>1145</v>
      </c>
      <c r="D836" s="17" t="s">
        <v>1145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1227</v>
      </c>
      <c r="C837" s="17" t="s">
        <v>1863</v>
      </c>
      <c r="D837" s="17" t="s">
        <v>1094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1227</v>
      </c>
      <c r="C838" s="17" t="s">
        <v>1864</v>
      </c>
      <c r="D838" s="17" t="s">
        <v>1146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1235</v>
      </c>
      <c r="C839" s="17" t="s">
        <v>1865</v>
      </c>
      <c r="D839" s="17" t="s">
        <v>1146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1211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1212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1211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1212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1214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1211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1244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1236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1211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1356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1244</v>
      </c>
      <c r="C848" s="17" t="s">
        <v>2507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1214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1211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1211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1211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1236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1214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1211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1211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1211</v>
      </c>
      <c r="C855" s="17" t="s">
        <v>1436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1211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1236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1214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1235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1211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1211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1211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1236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1211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1244</v>
      </c>
      <c r="C864" s="17" t="s">
        <v>2508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1214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1236</v>
      </c>
      <c r="C865" s="17" t="s">
        <v>2509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1214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1236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1214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1236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1227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1211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1211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1236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1211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1236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1211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1211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1211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1211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1211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1211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1236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1211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1211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1211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1211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1235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1214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1236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1214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1236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1211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1211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1211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1211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1211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1227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1211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1211</v>
      </c>
      <c r="C895" s="17" t="s">
        <v>801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1211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1211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1235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1236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1211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1236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1211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1235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1211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1211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1211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1211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1211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1211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1211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1211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1214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1236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1214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1211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1211</v>
      </c>
      <c r="C915" s="17" t="s">
        <v>1919</v>
      </c>
      <c r="D915" s="17" t="s">
        <v>1530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1211</v>
      </c>
      <c r="C916" s="17" t="s">
        <v>874</v>
      </c>
      <c r="D916" s="17" t="s">
        <v>1530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1211</v>
      </c>
      <c r="C917" s="17" t="s">
        <v>1108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1211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1211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1211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1236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1211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1211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1211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1211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1211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1211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1211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1211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1211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1236</v>
      </c>
      <c r="C931" s="17" t="s">
        <v>552</v>
      </c>
      <c r="D931" s="17" t="s">
        <v>1486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1236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1211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1236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1214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1211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1211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1211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1235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1211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1236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1211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1235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1211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1211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1211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1211</v>
      </c>
      <c r="C946" s="17" t="s">
        <v>1535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1211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1211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1211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1244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1236</v>
      </c>
      <c r="C951" s="17" t="s">
        <v>1119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1211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1236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1211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1211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1211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1227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1211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1564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1235</v>
      </c>
      <c r="C960" s="17" t="s">
        <v>2510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1214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1235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1211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1236</v>
      </c>
      <c r="C963" s="17" t="s">
        <v>2511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1214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1211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1211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1211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1214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1235</v>
      </c>
      <c r="C967" s="17" t="s">
        <v>1374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1288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1211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1236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1211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1211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1214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1235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1214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1564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1211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1211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1214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1211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1218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1211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1211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1211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1211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1211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1211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1227</v>
      </c>
      <c r="C985" s="17" t="s">
        <v>2512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1211</v>
      </c>
      <c r="C986" s="17" t="s">
        <v>1578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1211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1211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1214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1211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1211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1214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1211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1211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1227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1214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1211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1211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1211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1211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1211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1236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1211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1211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1211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1211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1214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1236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1211</v>
      </c>
      <c r="C1005" s="17" t="s">
        <v>341</v>
      </c>
      <c r="D1005" s="17" t="s">
        <v>1572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1211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1211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1211</v>
      </c>
      <c r="C1008" s="17" t="s">
        <v>1521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1227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1211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1211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1211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1211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1211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1211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1227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1211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1211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1211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1211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1211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1211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1211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1211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1211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1211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1211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1211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1211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1211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1211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1227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1211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1211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1211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1211</v>
      </c>
      <c r="C1036" s="17" t="s">
        <v>943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1211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1211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1211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1211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1211</v>
      </c>
      <c r="C1041" s="17" t="s">
        <v>158</v>
      </c>
      <c r="D1041" s="17" t="s">
        <v>1533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1236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1211</v>
      </c>
      <c r="C1043" s="17" t="s">
        <v>680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1211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1211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1211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1211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1211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1218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1211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1235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1211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1227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1211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1211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1211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1211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1211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1214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1211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1214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1211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1214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1211</v>
      </c>
      <c r="C1061" s="17" t="s">
        <v>1285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1211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1236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1236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1214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1211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1211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1236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1211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1211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1211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1236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1235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1211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1211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1211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1211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1211</v>
      </c>
      <c r="C1077" s="17" t="s">
        <v>1642</v>
      </c>
      <c r="D1077" s="17" t="s">
        <v>2513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1236</v>
      </c>
      <c r="C1078" s="17" t="s">
        <v>342</v>
      </c>
      <c r="D1078" s="17" t="s">
        <v>2513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1211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1211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1227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1211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1236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1212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1236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1288</v>
      </c>
      <c r="C1086" s="17" t="s">
        <v>2514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1214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1211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1211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1236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1214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1211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1211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1211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1211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1211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1211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1235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1211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1211</v>
      </c>
      <c r="C1098" s="17" t="s">
        <v>1153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1211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1211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1214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1236</v>
      </c>
      <c r="C1101" s="17" t="s">
        <v>2515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1214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1211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1211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1211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1218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1235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1244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1211</v>
      </c>
      <c r="C1108" s="17" t="s">
        <v>2516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1211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1235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1227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1211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1211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1218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1211</v>
      </c>
      <c r="C1115" s="17" t="s">
        <v>715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1227</v>
      </c>
      <c r="C1116" s="17" t="s">
        <v>2517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1214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1211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1235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1211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1211</v>
      </c>
      <c r="C1120" s="17" t="s">
        <v>2063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1218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1211</v>
      </c>
      <c r="C1122" s="17" t="s">
        <v>635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1236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1211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1211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1211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1211</v>
      </c>
      <c r="C1127" s="17" t="s">
        <v>2066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1211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1211</v>
      </c>
      <c r="C1129" s="17" t="s">
        <v>2067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1211</v>
      </c>
      <c r="C1130" s="17" t="s">
        <v>694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1211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1211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1211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1211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1211</v>
      </c>
      <c r="C1135" s="17" t="s">
        <v>2070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1211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1211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1211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1211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1211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1211</v>
      </c>
      <c r="C1141" s="17" t="s">
        <v>614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1211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1227</v>
      </c>
      <c r="C1143" s="17" t="s">
        <v>2074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1227</v>
      </c>
      <c r="C1144" s="17" t="s">
        <v>2075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1244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1211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1211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1236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1211</v>
      </c>
      <c r="C1149" s="17" t="s">
        <v>2076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1211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1211</v>
      </c>
      <c r="C1151" s="17" t="s">
        <v>2077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1236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1211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1211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1211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1236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1236</v>
      </c>
      <c r="C1157" s="17" t="s">
        <v>719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1211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1211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1211</v>
      </c>
      <c r="C1160" s="17" t="s">
        <v>672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1236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1236</v>
      </c>
      <c r="C1162" s="17" t="s">
        <v>2082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1227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1211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1227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1211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1227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1211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1211</v>
      </c>
      <c r="C1169" s="17" t="s">
        <v>692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1227</v>
      </c>
      <c r="C1170" s="17" t="s">
        <v>2088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1227</v>
      </c>
      <c r="C1171" s="17" t="s">
        <v>2089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1211</v>
      </c>
      <c r="C1172" s="17" t="s">
        <v>2090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1211</v>
      </c>
      <c r="C1173" s="17" t="s">
        <v>2091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1211</v>
      </c>
      <c r="C1174" s="17" t="s">
        <v>2092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1211</v>
      </c>
      <c r="C1175" s="17" t="s">
        <v>2093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1227</v>
      </c>
      <c r="C1176" s="17" t="s">
        <v>2094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1211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1211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1236</v>
      </c>
      <c r="C1179" s="17" t="s">
        <v>2098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1211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1211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1211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1211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1211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1211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1214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1227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1218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1211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1214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1211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1211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1227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1211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1227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1211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1211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1211</v>
      </c>
      <c r="C1196" s="17" t="s">
        <v>1020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1211</v>
      </c>
      <c r="C1197" s="17" t="s">
        <v>1139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1211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1211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1211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1211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1211</v>
      </c>
      <c r="C1202" s="17" t="s">
        <v>2112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1236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1211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1211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1211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1227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1211</v>
      </c>
      <c r="C1208" s="17" t="s">
        <v>2115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1236</v>
      </c>
      <c r="C1209" s="17" t="s">
        <v>2116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1214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1244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1211</v>
      </c>
      <c r="C1211" s="17" t="s">
        <v>1402</v>
      </c>
      <c r="D1211" s="17" t="s">
        <v>1402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1236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1227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1211</v>
      </c>
      <c r="C1214" s="17" t="s">
        <v>2117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1211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1211</v>
      </c>
      <c r="C1216" s="17" t="s">
        <v>2118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1211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1211</v>
      </c>
      <c r="C1218" s="17" t="s">
        <v>2120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1214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1211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1211</v>
      </c>
      <c r="C1220" s="17" t="s">
        <v>2121</v>
      </c>
      <c r="D1220" s="17" t="s">
        <v>1073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1236</v>
      </c>
      <c r="C1221" s="17" t="s">
        <v>1073</v>
      </c>
      <c r="D1221" s="17" t="s">
        <v>1073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1214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1211</v>
      </c>
      <c r="C1222" s="17" t="s">
        <v>2122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1236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1211</v>
      </c>
      <c r="C1224" s="17" t="s">
        <v>2123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1211</v>
      </c>
      <c r="C1225" s="17" t="s">
        <v>2124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1211</v>
      </c>
      <c r="C1226" s="17" t="s">
        <v>2125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1211</v>
      </c>
      <c r="C1227" s="17" t="s">
        <v>2126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1211</v>
      </c>
      <c r="C1228" s="17" t="s">
        <v>2127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1211</v>
      </c>
      <c r="C1229" s="17" t="s">
        <v>837</v>
      </c>
      <c r="D1229" s="17" t="s">
        <v>1327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1211</v>
      </c>
      <c r="C1230" s="17" t="s">
        <v>2128</v>
      </c>
      <c r="D1230" s="17" t="s">
        <v>1327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1211</v>
      </c>
      <c r="C1231" s="17" t="s">
        <v>2129</v>
      </c>
      <c r="D1231" s="17" t="s">
        <v>1327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1236</v>
      </c>
      <c r="C1232" s="17" t="s">
        <v>813</v>
      </c>
      <c r="D1232" s="17" t="s">
        <v>1327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1211</v>
      </c>
      <c r="C1233" s="17" t="s">
        <v>2130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1211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1211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1236</v>
      </c>
      <c r="C1236" s="17" t="s">
        <v>2132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1227</v>
      </c>
      <c r="C1237" s="17" t="s">
        <v>2133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1211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1211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1227</v>
      </c>
      <c r="C1240" s="17" t="s">
        <v>2518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1214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1211</v>
      </c>
      <c r="C1241" s="17" t="s">
        <v>2134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1211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1211</v>
      </c>
      <c r="C1243" s="17" t="s">
        <v>1231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1211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1211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1211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1211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1244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1236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1236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1211</v>
      </c>
      <c r="C1251" s="17" t="s">
        <v>2135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1211</v>
      </c>
      <c r="C1252" s="46" t="s">
        <v>624</v>
      </c>
      <c r="D1252" s="46" t="s">
        <v>1303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1235</v>
      </c>
      <c r="C1253" s="17" t="s">
        <v>669</v>
      </c>
      <c r="D1253" s="46" t="s">
        <v>1303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1211</v>
      </c>
      <c r="C1254" s="17" t="s">
        <v>154</v>
      </c>
      <c r="D1254" s="46" t="s">
        <v>1303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1211</v>
      </c>
      <c r="C1255" s="17" t="s">
        <v>655</v>
      </c>
      <c r="D1255" s="46" t="s">
        <v>1303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1211</v>
      </c>
      <c r="C1256" s="17" t="s">
        <v>639</v>
      </c>
      <c r="D1256" s="17" t="s">
        <v>2519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1235</v>
      </c>
      <c r="C1257" s="17" t="s">
        <v>729</v>
      </c>
      <c r="D1257" s="17" t="s">
        <v>2119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1211</v>
      </c>
      <c r="C1258" s="17" t="s">
        <v>626</v>
      </c>
      <c r="D1258" s="17" t="s">
        <v>2119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1236</v>
      </c>
      <c r="C1259" s="17" t="s">
        <v>1660</v>
      </c>
      <c r="D1259" s="17" t="s">
        <v>2520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1214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1211</v>
      </c>
      <c r="C1260" s="17" t="s">
        <v>642</v>
      </c>
      <c r="D1260" s="17" t="s">
        <v>2521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1236</v>
      </c>
      <c r="C1261" s="17" t="s">
        <v>2522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1214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1244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1214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1218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1211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1211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1211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1211</v>
      </c>
      <c r="C1267" s="17" t="s">
        <v>947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1211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1211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1211</v>
      </c>
      <c r="C1270" s="17" t="s">
        <v>2146</v>
      </c>
      <c r="D1270" s="17" t="s">
        <v>950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1211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1211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1218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1211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1211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1211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1211</v>
      </c>
      <c r="C1277" s="17" t="s">
        <v>894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1211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1211</v>
      </c>
      <c r="C1279" s="17" t="s">
        <v>922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1211</v>
      </c>
      <c r="C1280" s="17" t="s">
        <v>903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1211</v>
      </c>
      <c r="C1281" s="17" t="s">
        <v>904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1236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1211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1218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1211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1236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1211</v>
      </c>
      <c r="C1287" s="17" t="s">
        <v>35</v>
      </c>
      <c r="D1287" s="17" t="s">
        <v>2523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1235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1211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1236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1211</v>
      </c>
      <c r="C1291" s="17" t="s">
        <v>2162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1227</v>
      </c>
      <c r="C1292" s="17" t="s">
        <v>2163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1211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1211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1236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1236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1236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1211</v>
      </c>
      <c r="C1298" s="17" t="s">
        <v>2167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1211</v>
      </c>
      <c r="C1299" s="17" t="s">
        <v>2168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1211</v>
      </c>
      <c r="C1300" s="17" t="s">
        <v>2169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1211</v>
      </c>
      <c r="C1301" s="17" t="s">
        <v>2170</v>
      </c>
      <c r="D1301" s="17" t="s">
        <v>1271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1211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1211</v>
      </c>
      <c r="C1303" s="17" t="s">
        <v>2171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1211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1211</v>
      </c>
      <c r="C1305" s="17" t="s">
        <v>2172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1211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1211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1236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1211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1211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1235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1211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1236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1211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1211</v>
      </c>
      <c r="C1315" s="17" t="s">
        <v>2179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1235</v>
      </c>
      <c r="C1316" s="17" t="s">
        <v>2180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1214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1236</v>
      </c>
      <c r="C1317" s="17" t="s">
        <v>2181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1211</v>
      </c>
      <c r="C1318" s="17" t="s">
        <v>2182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1211</v>
      </c>
      <c r="C1319" s="17" t="s">
        <v>2183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1214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1211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1211</v>
      </c>
      <c r="C1321" s="17" t="s">
        <v>2184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1211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1236</v>
      </c>
      <c r="C1323" s="17" t="s">
        <v>2185</v>
      </c>
      <c r="D1323" s="17" t="s">
        <v>2524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1211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1211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1211</v>
      </c>
      <c r="C1326" s="17" t="s">
        <v>1570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1235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1218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1211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1211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1211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1211</v>
      </c>
      <c r="C1332" s="17" t="s">
        <v>1128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1211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1235</v>
      </c>
      <c r="C1334" s="17" t="s">
        <v>2193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1211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1227</v>
      </c>
      <c r="C1336" s="17" t="s">
        <v>2196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1211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1211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1211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1235</v>
      </c>
      <c r="C1340" s="17" t="s">
        <v>1053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1236</v>
      </c>
      <c r="C1341" s="17" t="s">
        <v>2199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1235</v>
      </c>
      <c r="C1342" s="17" t="s">
        <v>2200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1211</v>
      </c>
      <c r="C1343" s="17" t="s">
        <v>2201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1211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1236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1211</v>
      </c>
      <c r="C1346" s="17" t="s">
        <v>2202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1211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1211</v>
      </c>
      <c r="C1348" s="17" t="s">
        <v>2203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1211</v>
      </c>
      <c r="C1349" s="17" t="s">
        <v>2204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1211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1211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1211</v>
      </c>
      <c r="C1352" s="17" t="s">
        <v>1536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1214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1211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1211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1211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1211</v>
      </c>
      <c r="C1356" s="17" t="s">
        <v>1363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1211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1211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1211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1211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1211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1211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1227</v>
      </c>
      <c r="C1363" s="17" t="s">
        <v>823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1211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1211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1211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1211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1211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1211</v>
      </c>
      <c r="C1369" s="17" t="s">
        <v>801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1211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1564</v>
      </c>
      <c r="C1371" s="17" t="s">
        <v>2221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1211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1211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1211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1211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1236</v>
      </c>
      <c r="C1376" s="17" t="s">
        <v>2223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1236</v>
      </c>
      <c r="C1377" s="17" t="s">
        <v>2224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1227</v>
      </c>
      <c r="C1378" s="17" t="s">
        <v>2225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1211</v>
      </c>
      <c r="C1379" s="17" t="s">
        <v>2226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1227</v>
      </c>
      <c r="C1380" s="17" t="s">
        <v>2227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1211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1211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1211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1211</v>
      </c>
      <c r="C1384" s="17" t="s">
        <v>2233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1236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1211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1211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1211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1211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1227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1227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1211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1211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1211</v>
      </c>
      <c r="C1394" s="17" t="s">
        <v>341</v>
      </c>
      <c r="D1394" s="17" t="s">
        <v>1375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1211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1211</v>
      </c>
      <c r="C1396" s="17" t="s">
        <v>640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1227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1214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1211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1211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1244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1211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1288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1211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1211</v>
      </c>
      <c r="C1404" s="17" t="s">
        <v>2247</v>
      </c>
      <c r="D1404" s="17" t="s">
        <v>2525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1211</v>
      </c>
      <c r="C1405" s="17" t="s">
        <v>2249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1214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1211</v>
      </c>
      <c r="C1406" s="17" t="s">
        <v>2250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1211</v>
      </c>
      <c r="C1407" s="17" t="s">
        <v>2251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1211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1211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1211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1211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1211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1211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1211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1227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1214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1211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1211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1211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1211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1211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1211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1211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1211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1211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1227</v>
      </c>
      <c r="C1425" s="17" t="s">
        <v>2266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1211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1227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1211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1235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1211</v>
      </c>
      <c r="C1430" s="17" t="s">
        <v>2270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1211</v>
      </c>
      <c r="C1431" s="17" t="s">
        <v>2271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1236</v>
      </c>
      <c r="C1432" s="17" t="s">
        <v>2272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1211</v>
      </c>
      <c r="C1433" s="17" t="s">
        <v>1608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1211</v>
      </c>
      <c r="C1434" s="17" t="s">
        <v>2256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1211</v>
      </c>
      <c r="C1435" s="17" t="s">
        <v>2273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1236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1214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1211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1236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1211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1211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1236</v>
      </c>
      <c r="C1441" s="17" t="s">
        <v>2279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1211</v>
      </c>
      <c r="C1442" s="17" t="s">
        <v>2280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1236</v>
      </c>
      <c r="C1443" s="17" t="s">
        <v>2281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1211</v>
      </c>
      <c r="C1444" s="17" t="s">
        <v>2282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1235</v>
      </c>
      <c r="C1445" s="17" t="s">
        <v>2283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1211</v>
      </c>
      <c r="C1446" s="17" t="s">
        <v>2284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1211</v>
      </c>
      <c r="C1447" s="17" t="s">
        <v>2285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1236</v>
      </c>
      <c r="C1448" s="17" t="s">
        <v>2526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1214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1211</v>
      </c>
      <c r="C1449" s="17" t="s">
        <v>1013</v>
      </c>
      <c r="D1449" s="17" t="s">
        <v>1013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1211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1211</v>
      </c>
      <c r="C1451" s="17" t="s">
        <v>1153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1236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1244</v>
      </c>
      <c r="C1453" s="17" t="s">
        <v>2288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1214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1227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1211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1227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1211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1211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1236</v>
      </c>
      <c r="C1459" s="17" t="s">
        <v>943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1214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1211</v>
      </c>
      <c r="C1461" s="17" t="s">
        <v>1578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1211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1235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1214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1235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1235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1235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1211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1236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1235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1235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1235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1211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1235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1227</v>
      </c>
      <c r="C1474" s="17" t="s">
        <v>2527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1214</v>
      </c>
    </row>
    <row r="1475" spans="1:25" ht="16.5" customHeight="1" x14ac:dyDescent="0.25">
      <c r="A1475" s="16">
        <v>21250070</v>
      </c>
      <c r="B1475" s="17" t="s">
        <v>1211</v>
      </c>
      <c r="C1475" s="17" t="s">
        <v>2307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1211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1236</v>
      </c>
      <c r="C1477" s="17" t="s">
        <v>439</v>
      </c>
      <c r="D1477" s="17" t="s">
        <v>1021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1211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1214</v>
      </c>
    </row>
    <row r="1479" spans="1:25" ht="16.5" customHeight="1" x14ac:dyDescent="0.25">
      <c r="A1479" s="16">
        <v>21190410</v>
      </c>
      <c r="B1479" s="17" t="s">
        <v>1211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1211</v>
      </c>
      <c r="C1480" s="17" t="s">
        <v>2311</v>
      </c>
      <c r="D1480" s="17" t="s">
        <v>1023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1227</v>
      </c>
      <c r="C1481" s="17" t="s">
        <v>2312</v>
      </c>
      <c r="D1481" s="17" t="s">
        <v>1023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1211</v>
      </c>
      <c r="C1482" s="17" t="s">
        <v>2220</v>
      </c>
      <c r="D1482" s="17" t="s">
        <v>1023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1227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1211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1211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1211</v>
      </c>
      <c r="C1486" s="17" t="s">
        <v>2315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1211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1235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1211</v>
      </c>
      <c r="C1489" s="17" t="s">
        <v>1019</v>
      </c>
      <c r="D1489" s="17" t="s">
        <v>1020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1211</v>
      </c>
      <c r="C1490" s="17" t="s">
        <v>2318</v>
      </c>
      <c r="D1490" s="17" t="s">
        <v>1020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1211</v>
      </c>
      <c r="C1491" s="17" t="s">
        <v>2319</v>
      </c>
      <c r="D1491" s="17" t="s">
        <v>1020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1211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1211</v>
      </c>
      <c r="C1493" s="17" t="s">
        <v>2320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1211</v>
      </c>
      <c r="C1494" s="17" t="s">
        <v>2321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1211</v>
      </c>
      <c r="C1495" s="17" t="s">
        <v>2322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1236</v>
      </c>
      <c r="C1496" s="17" t="s">
        <v>2323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1211</v>
      </c>
      <c r="C1497" s="17" t="s">
        <v>2324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1211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1236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1214</v>
      </c>
    </row>
    <row r="1500" spans="1:25" ht="16.5" customHeight="1" x14ac:dyDescent="0.25">
      <c r="A1500" s="16">
        <v>22010070</v>
      </c>
      <c r="B1500" s="17" t="s">
        <v>1211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1211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1236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1211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1211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1236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1211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1236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1211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1211</v>
      </c>
      <c r="C1509" s="17" t="s">
        <v>2332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1227</v>
      </c>
      <c r="C1510" s="17" t="s">
        <v>1014</v>
      </c>
      <c r="D1510" s="17" t="s">
        <v>1015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1211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1235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1211</v>
      </c>
      <c r="C1513" s="17" t="s">
        <v>2336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1288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1236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1211</v>
      </c>
      <c r="C1516" s="17" t="s">
        <v>2337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1211</v>
      </c>
      <c r="C1517" s="17" t="s">
        <v>2338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1211</v>
      </c>
      <c r="C1518" s="17" t="s">
        <v>2339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1211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1236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1211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1211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1236</v>
      </c>
      <c r="C1523" s="17" t="s">
        <v>1009</v>
      </c>
      <c r="D1523" s="17" t="s">
        <v>1009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1211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1211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1211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1211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1211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1211</v>
      </c>
      <c r="C1529" s="17" t="s">
        <v>2347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1211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1214</v>
      </c>
    </row>
    <row r="1531" spans="1:25" ht="16.5" customHeight="1" x14ac:dyDescent="0.25">
      <c r="A1531" s="16">
        <v>26110040</v>
      </c>
      <c r="B1531" s="17" t="s">
        <v>1211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1211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1214</v>
      </c>
    </row>
    <row r="1533" spans="1:25" ht="16.5" customHeight="1" x14ac:dyDescent="0.25">
      <c r="A1533" s="16">
        <v>26110190</v>
      </c>
      <c r="B1533" s="17" t="s">
        <v>1211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1214</v>
      </c>
    </row>
    <row r="1534" spans="1:25" ht="16.5" customHeight="1" x14ac:dyDescent="0.25">
      <c r="A1534" s="16">
        <v>54030020</v>
      </c>
      <c r="B1534" s="17" t="s">
        <v>1211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1211</v>
      </c>
      <c r="C1535" s="17" t="s">
        <v>2349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1564</v>
      </c>
      <c r="C1536" s="17" t="s">
        <v>2528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1214</v>
      </c>
    </row>
    <row r="1537" spans="1:25" ht="16.5" customHeight="1" x14ac:dyDescent="0.25">
      <c r="A1537" s="16">
        <v>54070030</v>
      </c>
      <c r="B1537" s="17" t="s">
        <v>1211</v>
      </c>
      <c r="C1537" s="17" t="s">
        <v>2350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1211</v>
      </c>
      <c r="C1538" s="17" t="s">
        <v>2351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1235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1214</v>
      </c>
    </row>
    <row r="1540" spans="1:25" ht="16.5" customHeight="1" x14ac:dyDescent="0.25">
      <c r="A1540" s="16">
        <v>26090580</v>
      </c>
      <c r="B1540" s="17" t="s">
        <v>1211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1214</v>
      </c>
    </row>
    <row r="1541" spans="1:25" ht="16.5" customHeight="1" x14ac:dyDescent="0.25">
      <c r="A1541" s="16">
        <v>26090530</v>
      </c>
      <c r="B1541" s="17" t="s">
        <v>1211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1214</v>
      </c>
    </row>
    <row r="1542" spans="1:25" ht="16.5" customHeight="1" x14ac:dyDescent="0.25">
      <c r="A1542" s="16">
        <v>26100690</v>
      </c>
      <c r="B1542" s="17" t="s">
        <v>1227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1211</v>
      </c>
      <c r="C1543" s="17" t="s">
        <v>1660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1214</v>
      </c>
    </row>
    <row r="1544" spans="1:25" ht="16.5" customHeight="1" x14ac:dyDescent="0.25">
      <c r="A1544" s="16">
        <v>26100800</v>
      </c>
      <c r="B1544" s="17" t="s">
        <v>1211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1214</v>
      </c>
    </row>
    <row r="1545" spans="1:25" ht="16.5" customHeight="1" x14ac:dyDescent="0.25">
      <c r="A1545" s="16">
        <v>26100370</v>
      </c>
      <c r="B1545" s="17" t="s">
        <v>1211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1214</v>
      </c>
    </row>
    <row r="1546" spans="1:25" ht="16.5" customHeight="1" x14ac:dyDescent="0.25">
      <c r="A1546" s="16">
        <v>26100770</v>
      </c>
      <c r="B1546" s="17" t="s">
        <v>1211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1211</v>
      </c>
      <c r="C1547" s="17" t="s">
        <v>2358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1211</v>
      </c>
      <c r="C1548" s="17" t="s">
        <v>2359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1236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1211</v>
      </c>
      <c r="C1550" s="17" t="s">
        <v>2360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1235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1211</v>
      </c>
      <c r="C1552" s="17" t="s">
        <v>945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1227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1211</v>
      </c>
      <c r="C1554" s="17" t="s">
        <v>907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1211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1211</v>
      </c>
      <c r="C1556" s="17" t="s">
        <v>2365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1214</v>
      </c>
    </row>
    <row r="1557" spans="1:25" ht="16.5" customHeight="1" x14ac:dyDescent="0.25">
      <c r="A1557" s="16">
        <v>53110020</v>
      </c>
      <c r="B1557" s="17" t="s">
        <v>1211</v>
      </c>
      <c r="C1557" s="17" t="s">
        <v>2366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1214</v>
      </c>
    </row>
    <row r="1558" spans="1:25" ht="16.5" customHeight="1" x14ac:dyDescent="0.25">
      <c r="A1558" s="16">
        <v>53110030</v>
      </c>
      <c r="B1558" s="17" t="s">
        <v>1211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1211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1211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1214</v>
      </c>
    </row>
    <row r="1561" spans="1:25" ht="16.5" customHeight="1" x14ac:dyDescent="0.25">
      <c r="A1561" s="16">
        <v>26110120</v>
      </c>
      <c r="B1561" s="17" t="s">
        <v>1211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1211</v>
      </c>
      <c r="C1562" s="17" t="s">
        <v>1172</v>
      </c>
      <c r="D1562" s="17" t="s">
        <v>1172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1214</v>
      </c>
    </row>
    <row r="1563" spans="1:25" ht="16.5" customHeight="1" x14ac:dyDescent="0.25">
      <c r="A1563" s="16">
        <v>26090510</v>
      </c>
      <c r="B1563" s="17" t="s">
        <v>1211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1214</v>
      </c>
    </row>
    <row r="1564" spans="1:25" ht="16.5" customHeight="1" x14ac:dyDescent="0.25">
      <c r="A1564" s="16">
        <v>26090520</v>
      </c>
      <c r="B1564" s="17" t="s">
        <v>1211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1214</v>
      </c>
    </row>
    <row r="1565" spans="1:25" ht="16.5" customHeight="1" x14ac:dyDescent="0.25">
      <c r="A1565" s="16">
        <v>26090460</v>
      </c>
      <c r="B1565" s="17" t="s">
        <v>1211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1211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1214</v>
      </c>
    </row>
    <row r="1567" spans="1:25" ht="16.5" customHeight="1" x14ac:dyDescent="0.25">
      <c r="A1567" s="16">
        <v>54030110</v>
      </c>
      <c r="B1567" s="17" t="s">
        <v>1211</v>
      </c>
      <c r="C1567" s="17" t="s">
        <v>1346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1214</v>
      </c>
    </row>
    <row r="1568" spans="1:25" ht="16.5" customHeight="1" x14ac:dyDescent="0.25">
      <c r="A1568" s="16">
        <v>54030140</v>
      </c>
      <c r="B1568" s="17" t="s">
        <v>1211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1214</v>
      </c>
    </row>
    <row r="1569" spans="1:25" ht="16.5" customHeight="1" x14ac:dyDescent="0.25">
      <c r="A1569" s="16">
        <v>54030030</v>
      </c>
      <c r="B1569" s="17" t="s">
        <v>1211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1244</v>
      </c>
      <c r="C1570" s="17" t="s">
        <v>2376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1211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1288</v>
      </c>
      <c r="C1572" s="17" t="s">
        <v>2377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1214</v>
      </c>
    </row>
    <row r="1573" spans="1:25" ht="16.5" customHeight="1" x14ac:dyDescent="0.25">
      <c r="A1573" s="16">
        <v>26070610</v>
      </c>
      <c r="B1573" s="17" t="s">
        <v>1211</v>
      </c>
      <c r="C1573" s="17" t="s">
        <v>2378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1214</v>
      </c>
    </row>
    <row r="1574" spans="1:25" ht="16.5" customHeight="1" x14ac:dyDescent="0.25">
      <c r="A1574" s="16">
        <v>26090060</v>
      </c>
      <c r="B1574" s="17" t="s">
        <v>1211</v>
      </c>
      <c r="C1574" s="17" t="s">
        <v>2303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1211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1211</v>
      </c>
      <c r="C1576" s="17" t="s">
        <v>2379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1214</v>
      </c>
    </row>
    <row r="1577" spans="1:25" ht="16.5" customHeight="1" x14ac:dyDescent="0.25">
      <c r="A1577" s="16">
        <v>26055040</v>
      </c>
      <c r="B1577" s="17" t="s">
        <v>1288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1214</v>
      </c>
    </row>
    <row r="1578" spans="1:25" ht="16.5" customHeight="1" x14ac:dyDescent="0.25">
      <c r="A1578" s="16">
        <v>53110040</v>
      </c>
      <c r="B1578" s="17" t="s">
        <v>1211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1211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1227</v>
      </c>
      <c r="C1580" s="17" t="s">
        <v>2529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1214</v>
      </c>
    </row>
    <row r="1581" spans="1:25" ht="16.5" customHeight="1" x14ac:dyDescent="0.25">
      <c r="A1581" s="16">
        <v>26110380</v>
      </c>
      <c r="B1581" s="17" t="s">
        <v>1211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1214</v>
      </c>
    </row>
    <row r="1582" spans="1:25" ht="16.5" customHeight="1" x14ac:dyDescent="0.25">
      <c r="A1582" s="16">
        <v>26110050</v>
      </c>
      <c r="B1582" s="17" t="s">
        <v>1211</v>
      </c>
      <c r="C1582" s="17" t="s">
        <v>1363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1214</v>
      </c>
    </row>
    <row r="1583" spans="1:25" ht="16.5" customHeight="1" x14ac:dyDescent="0.25">
      <c r="A1583" s="16">
        <v>26110090</v>
      </c>
      <c r="B1583" s="17" t="s">
        <v>1211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1214</v>
      </c>
    </row>
    <row r="1584" spans="1:25" ht="16.5" customHeight="1" x14ac:dyDescent="0.25">
      <c r="A1584" s="16">
        <v>26110290</v>
      </c>
      <c r="B1584" s="17" t="s">
        <v>1211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1211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1214</v>
      </c>
    </row>
    <row r="1586" spans="1:25" ht="16.5" customHeight="1" x14ac:dyDescent="0.25">
      <c r="A1586" s="16">
        <v>26115020</v>
      </c>
      <c r="B1586" s="17" t="s">
        <v>1288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1214</v>
      </c>
    </row>
    <row r="1587" spans="1:25" ht="16.5" customHeight="1" x14ac:dyDescent="0.25">
      <c r="A1587" s="16">
        <v>26100740</v>
      </c>
      <c r="B1587" s="17" t="s">
        <v>1211</v>
      </c>
      <c r="C1587" s="17" t="s">
        <v>2256</v>
      </c>
      <c r="D1587" s="17" t="s">
        <v>1535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1211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1218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1211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1214</v>
      </c>
    </row>
    <row r="1591" spans="1:25" ht="16.5" customHeight="1" x14ac:dyDescent="0.25">
      <c r="A1591" s="16">
        <v>26090380</v>
      </c>
      <c r="B1591" s="17" t="s">
        <v>1211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1214</v>
      </c>
    </row>
    <row r="1592" spans="1:25" ht="16.5" customHeight="1" x14ac:dyDescent="0.25">
      <c r="A1592" s="16">
        <v>26075090</v>
      </c>
      <c r="B1592" s="17" t="s">
        <v>1288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1214</v>
      </c>
    </row>
    <row r="1593" spans="1:25" ht="16.5" customHeight="1" x14ac:dyDescent="0.25">
      <c r="A1593" s="16">
        <v>26070170</v>
      </c>
      <c r="B1593" s="17" t="s">
        <v>1211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1211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1244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1211</v>
      </c>
      <c r="C1596" s="17" t="s">
        <v>1062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1214</v>
      </c>
    </row>
    <row r="1597" spans="1:25" ht="16.5" customHeight="1" x14ac:dyDescent="0.25">
      <c r="A1597" s="16">
        <v>26070590</v>
      </c>
      <c r="B1597" s="17" t="s">
        <v>1211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1214</v>
      </c>
    </row>
    <row r="1598" spans="1:25" ht="16.5" customHeight="1" x14ac:dyDescent="0.25">
      <c r="A1598" s="16">
        <v>26080260</v>
      </c>
      <c r="B1598" s="17" t="s">
        <v>1211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1214</v>
      </c>
    </row>
    <row r="1599" spans="1:25" ht="16.5" customHeight="1" x14ac:dyDescent="0.25">
      <c r="A1599" s="16">
        <v>26110360</v>
      </c>
      <c r="B1599" s="17" t="s">
        <v>1211</v>
      </c>
      <c r="C1599" s="17" t="s">
        <v>2401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1214</v>
      </c>
    </row>
    <row r="1600" spans="1:25" ht="16.5" customHeight="1" x14ac:dyDescent="0.25">
      <c r="A1600" s="16">
        <v>26115080</v>
      </c>
      <c r="B1600" s="17" t="s">
        <v>1288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1211</v>
      </c>
      <c r="C1601" s="17" t="s">
        <v>2402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1214</v>
      </c>
    </row>
    <row r="1602" spans="1:25" ht="16.5" customHeight="1" x14ac:dyDescent="0.25">
      <c r="A1602" s="16">
        <v>26110230</v>
      </c>
      <c r="B1602" s="17" t="s">
        <v>1235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1211</v>
      </c>
      <c r="C1603" s="17" t="s">
        <v>1922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1214</v>
      </c>
    </row>
    <row r="1604" spans="1:25" ht="16.5" customHeight="1" x14ac:dyDescent="0.25">
      <c r="A1604" s="16">
        <v>26090620</v>
      </c>
      <c r="B1604" s="17" t="s">
        <v>1211</v>
      </c>
      <c r="C1604" s="17" t="s">
        <v>1231</v>
      </c>
      <c r="D1604" s="17" t="s">
        <v>2530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1214</v>
      </c>
    </row>
    <row r="1605" spans="1:25" ht="16.5" customHeight="1" x14ac:dyDescent="0.25">
      <c r="A1605" s="16">
        <v>26100380</v>
      </c>
      <c r="B1605" s="17" t="s">
        <v>1211</v>
      </c>
      <c r="C1605" s="17" t="s">
        <v>2403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1214</v>
      </c>
    </row>
    <row r="1606" spans="1:25" ht="16.5" customHeight="1" x14ac:dyDescent="0.25">
      <c r="A1606" s="16">
        <v>26125130</v>
      </c>
      <c r="B1606" s="17" t="s">
        <v>1236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1211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1214</v>
      </c>
    </row>
    <row r="1608" spans="1:25" ht="16.5" customHeight="1" x14ac:dyDescent="0.25">
      <c r="A1608" s="16">
        <v>26110300</v>
      </c>
      <c r="B1608" s="17" t="s">
        <v>1211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1211</v>
      </c>
      <c r="C1609" s="17" t="s">
        <v>2404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1214</v>
      </c>
    </row>
    <row r="1610" spans="1:25" ht="16.5" customHeight="1" x14ac:dyDescent="0.25">
      <c r="A1610" s="16">
        <v>26110430</v>
      </c>
      <c r="B1610" s="17" t="s">
        <v>1211</v>
      </c>
      <c r="C1610" s="17" t="s">
        <v>2405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1214</v>
      </c>
    </row>
    <row r="1611" spans="1:25" ht="16.5" customHeight="1" x14ac:dyDescent="0.25">
      <c r="A1611" s="16">
        <v>26110440</v>
      </c>
      <c r="B1611" s="17" t="s">
        <v>1211</v>
      </c>
      <c r="C1611" s="17" t="s">
        <v>2406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1214</v>
      </c>
    </row>
    <row r="1612" spans="1:25" ht="16.5" customHeight="1" x14ac:dyDescent="0.25">
      <c r="A1612" s="16">
        <v>26110160</v>
      </c>
      <c r="B1612" s="17" t="s">
        <v>1211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1218</v>
      </c>
      <c r="C1613" s="17" t="s">
        <v>2531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1214</v>
      </c>
    </row>
    <row r="1614" spans="1:25" ht="16.5" customHeight="1" x14ac:dyDescent="0.25">
      <c r="A1614" s="16">
        <v>26105140</v>
      </c>
      <c r="B1614" s="17" t="s">
        <v>1236</v>
      </c>
      <c r="C1614" s="17" t="s">
        <v>2407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1211</v>
      </c>
      <c r="C1615" s="17" t="s">
        <v>2408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1214</v>
      </c>
    </row>
    <row r="1616" spans="1:25" ht="16.5" customHeight="1" x14ac:dyDescent="0.25">
      <c r="A1616" s="16">
        <v>26100660</v>
      </c>
      <c r="B1616" s="17" t="s">
        <v>1211</v>
      </c>
      <c r="C1616" s="17" t="s">
        <v>2409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1214</v>
      </c>
    </row>
    <row r="1617" spans="1:25" ht="16.5" customHeight="1" x14ac:dyDescent="0.25">
      <c r="A1617" s="16">
        <v>26105230</v>
      </c>
      <c r="B1617" s="17" t="s">
        <v>1236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1211</v>
      </c>
      <c r="C1618" s="17" t="s">
        <v>2410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1211</v>
      </c>
      <c r="C1619" s="17" t="s">
        <v>2411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1214</v>
      </c>
    </row>
    <row r="1620" spans="1:25" ht="16.5" customHeight="1" x14ac:dyDescent="0.25">
      <c r="A1620" s="16">
        <v>54030100</v>
      </c>
      <c r="B1620" s="17" t="s">
        <v>1211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1214</v>
      </c>
    </row>
    <row r="1621" spans="1:25" ht="16.5" customHeight="1" x14ac:dyDescent="0.25">
      <c r="A1621" s="16">
        <v>54030120</v>
      </c>
      <c r="B1621" s="17" t="s">
        <v>1211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1214</v>
      </c>
    </row>
    <row r="1622" spans="1:25" ht="16.5" customHeight="1" x14ac:dyDescent="0.25">
      <c r="A1622" s="16">
        <v>54030010</v>
      </c>
      <c r="B1622" s="17" t="s">
        <v>1211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1211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1214</v>
      </c>
    </row>
    <row r="1624" spans="1:25" ht="16.5" customHeight="1" x14ac:dyDescent="0.25">
      <c r="A1624" s="16">
        <v>26080070</v>
      </c>
      <c r="B1624" s="17" t="s">
        <v>1211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1211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1236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1214</v>
      </c>
    </row>
    <row r="1627" spans="1:25" ht="16.5" customHeight="1" x14ac:dyDescent="0.25">
      <c r="A1627" s="16">
        <v>26120130</v>
      </c>
      <c r="B1627" s="17" t="s">
        <v>1211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1211</v>
      </c>
      <c r="C1628" s="17" t="s">
        <v>2421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1211</v>
      </c>
      <c r="C1629" s="17" t="s">
        <v>2422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1214</v>
      </c>
    </row>
    <row r="1630" spans="1:25" ht="16.5" customHeight="1" x14ac:dyDescent="0.25">
      <c r="A1630" s="16">
        <v>26105110</v>
      </c>
      <c r="B1630" s="17" t="s">
        <v>1236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1211</v>
      </c>
      <c r="C1631" s="17" t="s">
        <v>2423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1214</v>
      </c>
    </row>
    <row r="1632" spans="1:25" ht="16.5" customHeight="1" x14ac:dyDescent="0.25">
      <c r="A1632" s="16">
        <v>26100780</v>
      </c>
      <c r="B1632" s="17" t="s">
        <v>1211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1211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1211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1211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1211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1211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1211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1211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1211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1211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1211</v>
      </c>
      <c r="C1642" s="17" t="s">
        <v>1416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1227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1211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1564</v>
      </c>
      <c r="C1645" s="17" t="s">
        <v>1229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1211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1211</v>
      </c>
      <c r="C1647" s="17" t="s">
        <v>2436</v>
      </c>
      <c r="D1647" s="17" t="s">
        <v>1660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1211</v>
      </c>
      <c r="C1648" s="17" t="s">
        <v>2437</v>
      </c>
      <c r="D1648" s="17" t="s">
        <v>1660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1211</v>
      </c>
      <c r="C1649" s="17" t="s">
        <v>2438</v>
      </c>
      <c r="D1649" s="17" t="s">
        <v>1660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1211</v>
      </c>
      <c r="C1650" s="46" t="s">
        <v>2439</v>
      </c>
      <c r="D1650" s="46" t="s">
        <v>1660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1211</v>
      </c>
      <c r="C1651" s="17" t="s">
        <v>2440</v>
      </c>
      <c r="D1651" s="17" t="s">
        <v>1660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1211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1218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1212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1211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1211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1212</v>
      </c>
      <c r="C1657" s="31" t="s">
        <v>1486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1244</v>
      </c>
      <c r="C1659" s="41" t="s">
        <v>2445</v>
      </c>
    </row>
    <row r="1660" spans="1:25" ht="15" customHeight="1" x14ac:dyDescent="0.25">
      <c r="B1660" s="41" t="s">
        <v>1236</v>
      </c>
      <c r="C1660" s="41" t="s">
        <v>2446</v>
      </c>
    </row>
    <row r="1661" spans="1:25" ht="15" customHeight="1" x14ac:dyDescent="0.25">
      <c r="B1661" s="41" t="s">
        <v>1227</v>
      </c>
      <c r="C1661" s="41" t="s">
        <v>2447</v>
      </c>
    </row>
    <row r="1662" spans="1:25" ht="15" customHeight="1" x14ac:dyDescent="0.25">
      <c r="B1662" s="41" t="s">
        <v>1288</v>
      </c>
      <c r="C1662" s="41" t="s">
        <v>2448</v>
      </c>
    </row>
    <row r="1663" spans="1:25" ht="15" customHeight="1" x14ac:dyDescent="0.25">
      <c r="B1663" s="41" t="s">
        <v>1235</v>
      </c>
      <c r="C1663" s="41" t="s">
        <v>2449</v>
      </c>
    </row>
    <row r="1664" spans="1:25" ht="15" customHeight="1" x14ac:dyDescent="0.25">
      <c r="B1664" s="41" t="s">
        <v>1211</v>
      </c>
      <c r="C1664" s="41" t="s">
        <v>2450</v>
      </c>
    </row>
    <row r="1665" spans="2:3" ht="15" customHeight="1" x14ac:dyDescent="0.25">
      <c r="B1665" s="41" t="s">
        <v>1218</v>
      </c>
      <c r="C1665" s="41" t="s">
        <v>2451</v>
      </c>
    </row>
    <row r="1666" spans="2:3" ht="15" customHeight="1" x14ac:dyDescent="0.25">
      <c r="B1666" s="41" t="s">
        <v>1909</v>
      </c>
      <c r="C1666" s="41" t="s">
        <v>2452</v>
      </c>
    </row>
    <row r="1667" spans="2:3" ht="15" customHeight="1" x14ac:dyDescent="0.25">
      <c r="B1667" s="41" t="s">
        <v>2453</v>
      </c>
      <c r="C1667" s="41" t="s">
        <v>2454</v>
      </c>
    </row>
    <row r="1668" spans="2:3" ht="15" customHeight="1" x14ac:dyDescent="0.25">
      <c r="B1668" s="41" t="s">
        <v>1564</v>
      </c>
      <c r="C1668" s="41" t="s">
        <v>2455</v>
      </c>
    </row>
    <row r="1669" spans="2:3" ht="15" customHeight="1" x14ac:dyDescent="0.25">
      <c r="B1669" s="41" t="s">
        <v>1212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H16" sqref="H16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1" t="s">
        <v>2532</v>
      </c>
      <c r="B1" s="112"/>
      <c r="C1" s="112"/>
      <c r="D1" s="112"/>
      <c r="E1" s="112"/>
      <c r="F1" s="112"/>
      <c r="G1" s="113"/>
      <c r="H1" s="53" t="s">
        <v>2533</v>
      </c>
      <c r="I1" s="53"/>
      <c r="J1" s="53"/>
      <c r="K1" s="1" t="s">
        <v>2534</v>
      </c>
      <c r="L1" s="1"/>
      <c r="M1" s="1"/>
      <c r="N1" s="53" t="s">
        <v>2535</v>
      </c>
      <c r="O1" s="53"/>
      <c r="P1" s="53"/>
      <c r="Q1" s="1" t="s">
        <v>2536</v>
      </c>
      <c r="R1" s="1"/>
      <c r="S1" s="1"/>
      <c r="T1" s="53" t="s">
        <v>2537</v>
      </c>
      <c r="U1" s="53"/>
      <c r="V1" s="53"/>
      <c r="W1" s="1" t="s">
        <v>2538</v>
      </c>
      <c r="X1" s="1"/>
      <c r="Y1" s="1"/>
      <c r="Z1" s="53" t="s">
        <v>2539</v>
      </c>
      <c r="AA1" s="53"/>
      <c r="AB1" s="53"/>
      <c r="AC1" s="1" t="s">
        <v>2540</v>
      </c>
      <c r="AD1" s="1"/>
      <c r="AE1" s="1"/>
      <c r="AF1" s="53" t="s">
        <v>2541</v>
      </c>
      <c r="AG1" s="53"/>
      <c r="AH1" s="53"/>
      <c r="AI1" s="1" t="s">
        <v>2542</v>
      </c>
      <c r="AJ1" s="1"/>
      <c r="AK1" s="1"/>
      <c r="AL1" s="53" t="s">
        <v>2543</v>
      </c>
      <c r="AM1" s="53"/>
      <c r="AN1" s="53"/>
      <c r="AO1" s="1" t="s">
        <v>2544</v>
      </c>
      <c r="AP1" s="1"/>
      <c r="AQ1" s="1"/>
      <c r="AS1" s="2" t="s">
        <v>2545</v>
      </c>
      <c r="AT1" s="2" t="s">
        <v>2546</v>
      </c>
      <c r="AU1" s="2" t="s">
        <v>2547</v>
      </c>
    </row>
    <row r="2" spans="1:47" ht="15" customHeight="1" x14ac:dyDescent="0.25">
      <c r="A2" s="1" t="s">
        <v>2548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2549</v>
      </c>
      <c r="H2" s="53" t="s">
        <v>2550</v>
      </c>
      <c r="I2" s="53" t="s">
        <v>3</v>
      </c>
      <c r="J2" s="53" t="s">
        <v>2551</v>
      </c>
      <c r="K2" s="1" t="s">
        <v>2550</v>
      </c>
      <c r="L2" s="1" t="s">
        <v>3</v>
      </c>
      <c r="M2" s="1" t="s">
        <v>2551</v>
      </c>
      <c r="N2" s="53" t="s">
        <v>2550</v>
      </c>
      <c r="O2" s="53" t="s">
        <v>3</v>
      </c>
      <c r="P2" s="53" t="s">
        <v>2551</v>
      </c>
      <c r="Q2" s="1" t="s">
        <v>2550</v>
      </c>
      <c r="R2" s="1" t="s">
        <v>3</v>
      </c>
      <c r="S2" s="1" t="s">
        <v>2551</v>
      </c>
      <c r="T2" s="53" t="s">
        <v>2550</v>
      </c>
      <c r="U2" s="53" t="s">
        <v>3</v>
      </c>
      <c r="V2" s="53" t="s">
        <v>2551</v>
      </c>
      <c r="W2" s="1" t="s">
        <v>2550</v>
      </c>
      <c r="X2" s="1" t="s">
        <v>3</v>
      </c>
      <c r="Y2" s="1" t="s">
        <v>2551</v>
      </c>
      <c r="Z2" s="53" t="s">
        <v>2550</v>
      </c>
      <c r="AA2" s="53" t="s">
        <v>3</v>
      </c>
      <c r="AB2" s="53" t="s">
        <v>2551</v>
      </c>
      <c r="AC2" s="1" t="s">
        <v>2550</v>
      </c>
      <c r="AD2" s="1" t="s">
        <v>3</v>
      </c>
      <c r="AE2" s="1" t="s">
        <v>2551</v>
      </c>
      <c r="AF2" s="53" t="s">
        <v>2550</v>
      </c>
      <c r="AG2" s="53" t="s">
        <v>3</v>
      </c>
      <c r="AH2" s="53" t="s">
        <v>2551</v>
      </c>
      <c r="AI2" s="1" t="s">
        <v>2550</v>
      </c>
      <c r="AJ2" s="1" t="s">
        <v>3</v>
      </c>
      <c r="AK2" s="1" t="s">
        <v>2551</v>
      </c>
      <c r="AL2" s="53" t="s">
        <v>2550</v>
      </c>
      <c r="AM2" s="53" t="s">
        <v>3</v>
      </c>
      <c r="AN2" s="53" t="s">
        <v>2551</v>
      </c>
      <c r="AO2" s="1" t="s">
        <v>2550</v>
      </c>
      <c r="AP2" s="1" t="s">
        <v>3</v>
      </c>
      <c r="AQ2" s="1" t="s">
        <v>2551</v>
      </c>
      <c r="AS2" s="4">
        <v>1</v>
      </c>
      <c r="AT2" s="61" t="s">
        <v>2533</v>
      </c>
      <c r="AU2" s="60">
        <v>31</v>
      </c>
    </row>
    <row r="3" spans="1:47" x14ac:dyDescent="0.25">
      <c r="A3" s="3">
        <v>11010010</v>
      </c>
      <c r="B3" s="3" t="s">
        <v>2552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2553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2534</v>
      </c>
      <c r="AU3" s="60">
        <v>28</v>
      </c>
    </row>
    <row r="4" spans="1:47" x14ac:dyDescent="0.25">
      <c r="A4" s="3">
        <v>11020010</v>
      </c>
      <c r="B4" s="3" t="s">
        <v>2554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2553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2535</v>
      </c>
      <c r="AU4" s="60">
        <v>31</v>
      </c>
    </row>
    <row r="5" spans="1:47" x14ac:dyDescent="0.25">
      <c r="A5" s="3">
        <v>11020050</v>
      </c>
      <c r="B5" s="3" t="s">
        <v>2555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2553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2536</v>
      </c>
      <c r="AU5" s="60">
        <v>30</v>
      </c>
    </row>
    <row r="6" spans="1:47" x14ac:dyDescent="0.25">
      <c r="A6" s="3">
        <v>11025010</v>
      </c>
      <c r="B6" s="3" t="s">
        <v>2556</v>
      </c>
      <c r="C6" s="3">
        <v>5.8783055559999999</v>
      </c>
      <c r="D6" s="3">
        <v>-76.084333330000007</v>
      </c>
      <c r="E6" s="3">
        <v>2018</v>
      </c>
      <c r="F6" s="3" t="s">
        <v>1268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2537</v>
      </c>
      <c r="AU6" s="60">
        <v>31</v>
      </c>
    </row>
    <row r="7" spans="1:47" x14ac:dyDescent="0.25">
      <c r="A7" s="3">
        <v>11030010</v>
      </c>
      <c r="B7" s="3" t="s">
        <v>2557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2553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2538</v>
      </c>
      <c r="AU7" s="60">
        <v>30</v>
      </c>
    </row>
    <row r="8" spans="1:47" x14ac:dyDescent="0.25">
      <c r="A8" s="3">
        <v>11030030</v>
      </c>
      <c r="B8" s="3" t="s">
        <v>2558</v>
      </c>
      <c r="C8" s="3">
        <v>5.3341666669999999</v>
      </c>
      <c r="D8" s="3">
        <v>-76.728138889999997</v>
      </c>
      <c r="E8" s="3">
        <v>64</v>
      </c>
      <c r="F8" s="3" t="s">
        <v>2559</v>
      </c>
      <c r="G8" s="3" t="s">
        <v>2553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2539</v>
      </c>
      <c r="AU8" s="60">
        <v>31</v>
      </c>
    </row>
    <row r="9" spans="1:47" x14ac:dyDescent="0.25">
      <c r="A9" s="3">
        <v>11030040</v>
      </c>
      <c r="B9" s="3" t="s">
        <v>2560</v>
      </c>
      <c r="C9" s="3">
        <v>5.4816111110000003</v>
      </c>
      <c r="D9" s="3">
        <v>-76.740861109999997</v>
      </c>
      <c r="E9" s="3">
        <v>35</v>
      </c>
      <c r="F9" s="3" t="s">
        <v>2561</v>
      </c>
      <c r="G9" s="3" t="s">
        <v>2553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2540</v>
      </c>
      <c r="AU9" s="60">
        <v>31</v>
      </c>
    </row>
    <row r="10" spans="1:47" x14ac:dyDescent="0.25">
      <c r="A10" s="3">
        <v>11035010</v>
      </c>
      <c r="B10" s="3" t="s">
        <v>2562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2553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2541</v>
      </c>
      <c r="AU10" s="60">
        <v>30</v>
      </c>
    </row>
    <row r="11" spans="1:47" x14ac:dyDescent="0.25">
      <c r="A11" s="3">
        <v>11035020</v>
      </c>
      <c r="B11" s="3" t="s">
        <v>2563</v>
      </c>
      <c r="C11" s="3">
        <v>5.6261666669999997</v>
      </c>
      <c r="D11" s="3">
        <v>-76.749722219999995</v>
      </c>
      <c r="E11" s="3">
        <v>53</v>
      </c>
      <c r="F11" s="3" t="s">
        <v>2561</v>
      </c>
      <c r="G11" s="3" t="s">
        <v>2553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2542</v>
      </c>
      <c r="AU11" s="60">
        <v>31</v>
      </c>
    </row>
    <row r="12" spans="1:47" x14ac:dyDescent="0.25">
      <c r="A12" s="3">
        <v>11040010</v>
      </c>
      <c r="B12" s="3" t="s">
        <v>2564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2553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2543</v>
      </c>
      <c r="AU12" s="60">
        <v>30</v>
      </c>
    </row>
    <row r="13" spans="1:47" x14ac:dyDescent="0.25">
      <c r="A13" s="3">
        <v>11045010</v>
      </c>
      <c r="B13" s="3" t="s">
        <v>2565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2553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2544</v>
      </c>
      <c r="AU13" s="60">
        <v>31</v>
      </c>
    </row>
    <row r="14" spans="1:47" x14ac:dyDescent="0.25">
      <c r="A14" s="3">
        <v>11050010</v>
      </c>
      <c r="B14" s="3" t="s">
        <v>2566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2553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2567</v>
      </c>
      <c r="C15" s="3">
        <v>5.994722222</v>
      </c>
      <c r="D15" s="3">
        <v>-76.780027779999998</v>
      </c>
      <c r="E15" s="3">
        <v>25</v>
      </c>
      <c r="F15" s="3" t="s">
        <v>2568</v>
      </c>
      <c r="G15" s="3" t="s">
        <v>2553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2569</v>
      </c>
      <c r="C16" s="3">
        <v>6.1025</v>
      </c>
      <c r="D16" s="3">
        <v>-76.821361109999998</v>
      </c>
      <c r="E16" s="3">
        <v>25</v>
      </c>
      <c r="F16" s="3" t="s">
        <v>2568</v>
      </c>
      <c r="G16" s="3" t="s">
        <v>2553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2570</v>
      </c>
      <c r="C17" s="3">
        <v>6.108333333</v>
      </c>
      <c r="D17" s="3">
        <v>-76.915638889999997</v>
      </c>
      <c r="E17" s="3">
        <v>100</v>
      </c>
      <c r="F17" s="3" t="s">
        <v>2568</v>
      </c>
      <c r="G17" s="3" t="s">
        <v>2553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2571</v>
      </c>
      <c r="C18" s="3">
        <v>6.42</v>
      </c>
      <c r="D18" s="3">
        <v>-76.779277780000001</v>
      </c>
      <c r="E18" s="3">
        <v>18</v>
      </c>
      <c r="F18" s="3" t="s">
        <v>2572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2573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2574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2575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2576</v>
      </c>
      <c r="C22" s="3">
        <v>6.8125277779999998</v>
      </c>
      <c r="D22" s="3">
        <v>-76.972722219999994</v>
      </c>
      <c r="E22" s="3">
        <v>50</v>
      </c>
      <c r="F22" s="3" t="s">
        <v>2577</v>
      </c>
      <c r="G22" s="3" t="s">
        <v>2553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2578</v>
      </c>
      <c r="C23" s="3">
        <v>7.18</v>
      </c>
      <c r="D23" s="3">
        <v>-77.03</v>
      </c>
      <c r="E23" s="3">
        <v>4</v>
      </c>
      <c r="F23" s="3" t="s">
        <v>2579</v>
      </c>
      <c r="G23" s="3" t="s">
        <v>2553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2580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2581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2582</v>
      </c>
      <c r="C26" s="3">
        <v>6.8578900000000003</v>
      </c>
      <c r="D26" s="3">
        <v>-76.252319443999994</v>
      </c>
      <c r="E26" s="3">
        <v>1046</v>
      </c>
      <c r="F26" s="3" t="s">
        <v>1273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2583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2584</v>
      </c>
      <c r="C28" s="3">
        <v>6.7580277779999998</v>
      </c>
      <c r="D28" s="3">
        <v>-76.029666669999997</v>
      </c>
      <c r="E28" s="3">
        <v>1294</v>
      </c>
      <c r="F28" s="3" t="s">
        <v>1256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2585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2586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2553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2587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2553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2588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2553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2589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2553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2590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2591</v>
      </c>
      <c r="C35" s="3">
        <v>7.57</v>
      </c>
      <c r="D35" s="3">
        <v>-76.7</v>
      </c>
      <c r="E35" s="3">
        <v>18</v>
      </c>
      <c r="F35" s="3" t="s">
        <v>1266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2592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2593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2594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2595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2596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2597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2598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2599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2600</v>
      </c>
      <c r="C44" s="3">
        <v>7.3346666669999996</v>
      </c>
      <c r="D44" s="3">
        <v>-76.486027780000001</v>
      </c>
      <c r="E44" s="3">
        <v>132</v>
      </c>
      <c r="F44" s="3" t="s">
        <v>2601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2602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2603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2604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2605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2606</v>
      </c>
      <c r="C49" s="3">
        <v>8.5426666670000007</v>
      </c>
      <c r="D49" s="3">
        <v>-76.673361110000002</v>
      </c>
      <c r="E49" s="3">
        <v>54</v>
      </c>
      <c r="F49" s="3" t="s">
        <v>2607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2608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2609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2610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2611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2612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2613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2612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2614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2615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2612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2616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2612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2617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2612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2618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2612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2619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2612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2620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2612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2621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2612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2622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2612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2623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2612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2624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2612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2625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2612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2626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2612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2627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2612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2628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2612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2629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2612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2630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2612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2631</v>
      </c>
      <c r="C72" s="3">
        <v>8.7905555559999993</v>
      </c>
      <c r="D72" s="3">
        <v>-75.701388890000004</v>
      </c>
      <c r="E72" s="3">
        <v>60</v>
      </c>
      <c r="F72" s="3" t="s">
        <v>1302</v>
      </c>
      <c r="G72" s="3" t="s">
        <v>2612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2632</v>
      </c>
      <c r="C73" s="3">
        <v>8.6819444440000009</v>
      </c>
      <c r="D73" s="3">
        <v>-75.753527779999999</v>
      </c>
      <c r="E73" s="3">
        <v>40</v>
      </c>
      <c r="F73" s="3" t="s">
        <v>1302</v>
      </c>
      <c r="G73" s="3" t="s">
        <v>2612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2633</v>
      </c>
      <c r="C74" s="3">
        <v>8.6974999999999998</v>
      </c>
      <c r="D74" s="3">
        <v>-75.67777778</v>
      </c>
      <c r="E74" s="3">
        <v>95</v>
      </c>
      <c r="F74" s="3" t="s">
        <v>1302</v>
      </c>
      <c r="G74" s="3" t="s">
        <v>2612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2634</v>
      </c>
      <c r="C75" s="3">
        <v>8.772777778</v>
      </c>
      <c r="D75" s="3">
        <v>-75.749722219999995</v>
      </c>
      <c r="E75" s="3">
        <v>9</v>
      </c>
      <c r="F75" s="3" t="s">
        <v>1302</v>
      </c>
      <c r="G75" s="3" t="s">
        <v>2612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2635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2612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2636</v>
      </c>
      <c r="C77" s="3">
        <v>8.8047222220000005</v>
      </c>
      <c r="D77" s="3">
        <v>-75.765000000000001</v>
      </c>
      <c r="E77" s="3">
        <v>9</v>
      </c>
      <c r="F77" s="3" t="s">
        <v>1302</v>
      </c>
      <c r="G77" s="3" t="s">
        <v>2612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2637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2612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2638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2612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2639</v>
      </c>
      <c r="C80" s="3">
        <v>9.1952777779999995</v>
      </c>
      <c r="D80" s="3">
        <v>-75.541111110000003</v>
      </c>
      <c r="E80" s="3">
        <v>50</v>
      </c>
      <c r="F80" s="3" t="s">
        <v>2640</v>
      </c>
      <c r="G80" s="3" t="s">
        <v>2612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2641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2612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2642</v>
      </c>
      <c r="C82" s="3">
        <v>9.2511111110000002</v>
      </c>
      <c r="D82" s="3">
        <v>-75.491666670000001</v>
      </c>
      <c r="E82" s="3">
        <v>75</v>
      </c>
      <c r="F82" s="3" t="s">
        <v>2640</v>
      </c>
      <c r="G82" s="3" t="s">
        <v>2612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2643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2612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2644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2612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2645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2612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2646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2612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2647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2612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2648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2612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2649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2612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2650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2651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2652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2653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2654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2655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2656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2657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2658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2659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2660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2661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2662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2663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2664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2663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2665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2666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2667</v>
      </c>
      <c r="C106" s="3">
        <v>10.955111110000001</v>
      </c>
      <c r="D106" s="3">
        <v>-74.995000000000005</v>
      </c>
      <c r="E106" s="3">
        <v>200</v>
      </c>
      <c r="F106" s="3" t="s">
        <v>1372</v>
      </c>
      <c r="G106" s="3" t="s">
        <v>2663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2668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2669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2670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2671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2672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2673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2674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2675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2676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2677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2678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2679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2680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2681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2682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2683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2684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2685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2686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2687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2688</v>
      </c>
      <c r="C127" s="3">
        <v>10.75777778</v>
      </c>
      <c r="D127" s="3">
        <v>-72.845222219999997</v>
      </c>
      <c r="E127" s="3">
        <v>230</v>
      </c>
      <c r="F127" s="3" t="s">
        <v>2689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2690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2691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2692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2693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2694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2695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2696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2697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2698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2699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2700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2701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2702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2703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2704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2705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2706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2707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2708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2709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2710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2711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2712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2713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2714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2715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2716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2717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2718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2719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2720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2721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2722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2723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2724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2725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2726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2727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2728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2729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2730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2731</v>
      </c>
      <c r="C169" s="3">
        <v>7.5173611109999996</v>
      </c>
      <c r="D169" s="3">
        <v>-72.644083330000001</v>
      </c>
      <c r="E169" s="3">
        <v>1107</v>
      </c>
      <c r="F169" s="3" t="s">
        <v>2732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2733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2734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2735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2736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2737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2738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2739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2740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2741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2742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2743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2744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2745</v>
      </c>
      <c r="C182" s="3">
        <v>8.3594444439999993</v>
      </c>
      <c r="D182" s="3">
        <v>-72.41</v>
      </c>
      <c r="E182" s="3">
        <v>50</v>
      </c>
      <c r="F182" s="3" t="s">
        <v>1402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2746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2747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2748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2749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2750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2751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2752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2753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2754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2755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2756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2757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2758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2759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2760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2761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2762</v>
      </c>
      <c r="C199" s="3">
        <v>8.4077777779999998</v>
      </c>
      <c r="D199" s="3">
        <v>-73.213611110000002</v>
      </c>
      <c r="E199" s="3">
        <v>1650</v>
      </c>
      <c r="F199" s="3" t="s">
        <v>2763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2764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2765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2766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2767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2768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2769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2770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2771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2772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2773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2772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2774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2772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2775</v>
      </c>
      <c r="C210" s="3">
        <v>13.368611111</v>
      </c>
      <c r="D210" s="3">
        <v>-81.379110832999999</v>
      </c>
      <c r="E210" s="3">
        <v>2</v>
      </c>
      <c r="F210" s="3" t="s">
        <v>2776</v>
      </c>
      <c r="G210" s="3" t="s">
        <v>2772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2777</v>
      </c>
      <c r="C211" s="3">
        <v>13.343777778</v>
      </c>
      <c r="D211" s="3">
        <v>-81.388110832999999</v>
      </c>
      <c r="E211" s="3">
        <v>95</v>
      </c>
      <c r="F211" s="3" t="s">
        <v>2776</v>
      </c>
      <c r="G211" s="3" t="s">
        <v>2772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2778</v>
      </c>
      <c r="C212" s="3">
        <v>13.359500000000001</v>
      </c>
      <c r="D212" s="3">
        <v>-81.357721944000005</v>
      </c>
      <c r="E212" s="3">
        <v>7</v>
      </c>
      <c r="F212" s="3" t="s">
        <v>2776</v>
      </c>
      <c r="G212" s="3" t="s">
        <v>2772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2779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2780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2781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2782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2783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2784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2785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2786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2787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2788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2789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2790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2791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2792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2793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2794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2795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2796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2797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2798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2799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2800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2801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2802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2803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2804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2805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2806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2807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2808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2809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2810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2811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2812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2813</v>
      </c>
      <c r="C247" s="3">
        <v>2.657</v>
      </c>
      <c r="D247" s="3">
        <v>-75.974972219999998</v>
      </c>
      <c r="E247" s="3">
        <v>1439</v>
      </c>
      <c r="F247" s="3" t="s">
        <v>2814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2815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2816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2817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2818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2819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2820</v>
      </c>
      <c r="C253" s="3">
        <v>2.565888889</v>
      </c>
      <c r="D253" s="3">
        <v>-75.927888890000006</v>
      </c>
      <c r="E253" s="3">
        <v>1462</v>
      </c>
      <c r="F253" s="3" t="s">
        <v>2814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2821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2822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2823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2824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2825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2826</v>
      </c>
      <c r="C259" s="3">
        <v>2.3434444440000002</v>
      </c>
      <c r="D259" s="3">
        <v>-76.30841667</v>
      </c>
      <c r="E259" s="3">
        <v>3253</v>
      </c>
      <c r="F259" s="3" t="s">
        <v>1618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2827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2828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2829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2830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2831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2832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2833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2834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2835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2836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2837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2838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2839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2840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2841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2842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2843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2844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2845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2846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2847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2848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2849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2850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2851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2852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2853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2854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2855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2856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2857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2858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2859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2860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2861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2862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2863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2864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2865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2866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2867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2868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2869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2870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2871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2872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2873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2874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2875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2876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2877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2878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2879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2880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2881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2882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2883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2884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2885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2886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2887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2888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2889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2890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2891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2892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2893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2894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2895</v>
      </c>
      <c r="C328" s="3">
        <v>4.0663888889999997</v>
      </c>
      <c r="D328" s="3">
        <v>-74.687611110000006</v>
      </c>
      <c r="E328" s="3">
        <v>456</v>
      </c>
      <c r="F328" s="3" t="s">
        <v>1013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2896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2897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2898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2899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2900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2901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2902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2903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2904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2905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2906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2907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2908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2909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2910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2911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2912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2913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2914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2915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2916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2917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2918</v>
      </c>
      <c r="C351" s="3">
        <v>4.3480555560000003</v>
      </c>
      <c r="D351" s="3">
        <v>-74.45447222</v>
      </c>
      <c r="E351" s="3">
        <v>1635</v>
      </c>
      <c r="F351" s="3" t="s">
        <v>1067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2919</v>
      </c>
      <c r="C352" s="3">
        <v>3.9869722219999999</v>
      </c>
      <c r="D352" s="3">
        <v>-74.483555559999999</v>
      </c>
      <c r="E352" s="3">
        <v>1900</v>
      </c>
      <c r="F352" s="3" t="s">
        <v>1110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2920</v>
      </c>
      <c r="C353" s="3">
        <v>4.3058888890000002</v>
      </c>
      <c r="D353" s="3">
        <v>-74.648666669999997</v>
      </c>
      <c r="E353" s="3">
        <v>322</v>
      </c>
      <c r="F353" s="3" t="s">
        <v>1132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2921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2922</v>
      </c>
      <c r="C355" s="3">
        <v>4.0310277780000003</v>
      </c>
      <c r="D355" s="3">
        <v>-74.311166670000006</v>
      </c>
      <c r="E355" s="3">
        <v>2900</v>
      </c>
      <c r="F355" s="3" t="s">
        <v>2923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2924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2925</v>
      </c>
      <c r="C357" s="3">
        <v>4.3879722220000001</v>
      </c>
      <c r="D357" s="3">
        <v>-74.329916670000003</v>
      </c>
      <c r="E357" s="3">
        <v>1900</v>
      </c>
      <c r="F357" s="3" t="s">
        <v>1052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2926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2927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2928</v>
      </c>
      <c r="C360" s="3">
        <v>4.3499999999999996</v>
      </c>
      <c r="D360" s="3">
        <v>-74.400000000000006</v>
      </c>
      <c r="E360" s="3">
        <v>2240</v>
      </c>
      <c r="F360" s="3" t="s">
        <v>1091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2929</v>
      </c>
      <c r="C361" s="3">
        <v>4.1927222220000004</v>
      </c>
      <c r="D361" s="3">
        <v>-74.487416670000002</v>
      </c>
      <c r="E361" s="3">
        <v>950</v>
      </c>
      <c r="F361" s="3" t="s">
        <v>1066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2930</v>
      </c>
      <c r="C362" s="3">
        <v>3.9647222219999998</v>
      </c>
      <c r="D362" s="3">
        <v>-74.443749999999994</v>
      </c>
      <c r="E362" s="3">
        <v>250</v>
      </c>
      <c r="F362" s="3" t="s">
        <v>1110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2931</v>
      </c>
      <c r="C363" s="3">
        <v>4.3929200000000002</v>
      </c>
      <c r="D363" s="3">
        <v>-74.392719999999997</v>
      </c>
      <c r="E363" s="3">
        <v>1421</v>
      </c>
      <c r="F363" s="3" t="s">
        <v>2932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2933</v>
      </c>
      <c r="C364" s="3">
        <v>5.0579722220000001</v>
      </c>
      <c r="D364" s="3">
        <v>-73.734333329999998</v>
      </c>
      <c r="E364" s="3">
        <v>2800</v>
      </c>
      <c r="F364" s="3" t="s">
        <v>1074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2934</v>
      </c>
      <c r="C365" s="3">
        <v>5.079166667</v>
      </c>
      <c r="D365" s="3">
        <v>-73.69686111</v>
      </c>
      <c r="E365" s="3">
        <v>2820</v>
      </c>
      <c r="F365" s="3" t="s">
        <v>1074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2935</v>
      </c>
      <c r="C366" s="3">
        <v>4.9292222219999999</v>
      </c>
      <c r="D366" s="3">
        <v>-73.780472219999993</v>
      </c>
      <c r="E366" s="3">
        <v>2780</v>
      </c>
      <c r="F366" s="3" t="s">
        <v>1125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2936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2937</v>
      </c>
      <c r="C368" s="3">
        <v>5.0432499999999996</v>
      </c>
      <c r="D368" s="3">
        <v>-74.033388889999998</v>
      </c>
      <c r="E368" s="3">
        <v>3160</v>
      </c>
      <c r="F368" s="3" t="s">
        <v>1146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2938</v>
      </c>
      <c r="C369" s="3">
        <v>4.8653611110000003</v>
      </c>
      <c r="D369" s="3">
        <v>-74.289416669999994</v>
      </c>
      <c r="E369" s="3">
        <v>2845</v>
      </c>
      <c r="F369" s="3" t="s">
        <v>1105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2939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2940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2941</v>
      </c>
      <c r="C372" s="3">
        <v>4.3426400000000003</v>
      </c>
      <c r="D372" s="3">
        <v>-74.183809999999994</v>
      </c>
      <c r="E372" s="3">
        <v>3378</v>
      </c>
      <c r="F372" s="3" t="s">
        <v>2923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2942</v>
      </c>
      <c r="C373" s="3">
        <v>4.4813055559999997</v>
      </c>
      <c r="D373" s="3">
        <v>-74.126277779999995</v>
      </c>
      <c r="E373" s="3">
        <v>2800</v>
      </c>
      <c r="F373" s="3" t="s">
        <v>2923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2943</v>
      </c>
      <c r="C374" s="3">
        <v>4.3942500000000004</v>
      </c>
      <c r="D374" s="3">
        <v>-74.132000000000005</v>
      </c>
      <c r="E374" s="3">
        <v>3050</v>
      </c>
      <c r="F374" s="3" t="s">
        <v>2923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2944</v>
      </c>
      <c r="C375" s="3">
        <v>4.4654444440000001</v>
      </c>
      <c r="D375" s="3">
        <v>-74.267499999999998</v>
      </c>
      <c r="E375" s="3">
        <v>2650</v>
      </c>
      <c r="F375" s="3" t="s">
        <v>1076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2945</v>
      </c>
      <c r="C376" s="3">
        <v>4.5093611109999996</v>
      </c>
      <c r="D376" s="3">
        <v>-74.268805560000004</v>
      </c>
      <c r="E376" s="3">
        <v>2640</v>
      </c>
      <c r="F376" s="3" t="s">
        <v>1076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2946</v>
      </c>
      <c r="C377" s="3">
        <v>4.7966666670000002</v>
      </c>
      <c r="D377" s="3">
        <v>-74.226388889999996</v>
      </c>
      <c r="E377" s="3">
        <v>2560</v>
      </c>
      <c r="F377" s="3" t="s">
        <v>1037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2947</v>
      </c>
      <c r="C378" s="3">
        <v>4.4464720099999999</v>
      </c>
      <c r="D378" s="3">
        <v>-74.154838999999996</v>
      </c>
      <c r="E378" s="3">
        <v>2962</v>
      </c>
      <c r="F378" s="3" t="s">
        <v>2923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2948</v>
      </c>
      <c r="C379" s="3">
        <v>4.9330555560000002</v>
      </c>
      <c r="D379" s="3">
        <v>-74.065611110000006</v>
      </c>
      <c r="E379" s="3">
        <v>2600</v>
      </c>
      <c r="F379" s="3" t="s">
        <v>1059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2949</v>
      </c>
      <c r="C380" s="3">
        <v>5.2637499999999999</v>
      </c>
      <c r="D380" s="3">
        <v>-73.590861110000006</v>
      </c>
      <c r="E380" s="3">
        <v>2745</v>
      </c>
      <c r="F380" s="3" t="s">
        <v>1034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2950</v>
      </c>
      <c r="C381" s="3">
        <v>5.1159166669999996</v>
      </c>
      <c r="D381" s="3">
        <v>-73.757388890000001</v>
      </c>
      <c r="E381" s="3">
        <v>2750</v>
      </c>
      <c r="F381" s="3" t="s">
        <v>1159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2951</v>
      </c>
      <c r="C382" s="3">
        <v>4.4496666669999998</v>
      </c>
      <c r="D382" s="3">
        <v>-74.299722220000007</v>
      </c>
      <c r="E382" s="3">
        <v>2750</v>
      </c>
      <c r="F382" s="3" t="s">
        <v>1076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2952</v>
      </c>
      <c r="C383" s="3">
        <v>4.5744999999999996</v>
      </c>
      <c r="D383" s="3">
        <v>-74.407388889000003</v>
      </c>
      <c r="E383" s="3">
        <v>1685</v>
      </c>
      <c r="F383" s="3" t="s">
        <v>1083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2953</v>
      </c>
      <c r="C384" s="3">
        <v>4.6840000000000002</v>
      </c>
      <c r="D384" s="3">
        <v>-74.129000000000005</v>
      </c>
      <c r="E384" s="3">
        <v>2589</v>
      </c>
      <c r="F384" s="3" t="s">
        <v>2923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2954</v>
      </c>
      <c r="C385" s="3">
        <v>4.6372299999999997</v>
      </c>
      <c r="D385" s="3">
        <v>-74.088920000000002</v>
      </c>
      <c r="E385" s="3">
        <v>2556</v>
      </c>
      <c r="F385" s="3" t="s">
        <v>2923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2955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2956</v>
      </c>
      <c r="C387" s="3">
        <v>4.5791000000000004</v>
      </c>
      <c r="D387" s="3">
        <v>-74.523179999999996</v>
      </c>
      <c r="E387" s="3">
        <v>765</v>
      </c>
      <c r="F387" s="3" t="s">
        <v>1085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2957</v>
      </c>
      <c r="C388" s="3">
        <v>4.7679879999999999</v>
      </c>
      <c r="D388" s="3">
        <v>-74.434235000000001</v>
      </c>
      <c r="E388" s="3">
        <v>1915</v>
      </c>
      <c r="F388" s="3" t="s">
        <v>1046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2958</v>
      </c>
      <c r="C389" s="3">
        <v>4.8779529999999998</v>
      </c>
      <c r="D389" s="3">
        <v>-73.864452999999997</v>
      </c>
      <c r="E389" s="3">
        <v>2750</v>
      </c>
      <c r="F389" s="3" t="s">
        <v>1068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2959</v>
      </c>
      <c r="C390" s="3">
        <v>4.6678670000000002</v>
      </c>
      <c r="D390" s="3">
        <v>-74.101033999999999</v>
      </c>
      <c r="E390" s="3">
        <v>2552</v>
      </c>
      <c r="F390" s="3" t="s">
        <v>2923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2960</v>
      </c>
      <c r="C391" s="3">
        <v>4.5057499999999999</v>
      </c>
      <c r="D391" s="3">
        <v>-74.189277779999998</v>
      </c>
      <c r="E391" s="3">
        <v>2900</v>
      </c>
      <c r="F391" s="3" t="s">
        <v>1087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2961</v>
      </c>
      <c r="C392" s="3">
        <v>5.1177222220000003</v>
      </c>
      <c r="D392" s="3">
        <v>-73.70141667</v>
      </c>
      <c r="E392" s="3">
        <v>2709</v>
      </c>
      <c r="F392" s="3" t="s">
        <v>1074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2962</v>
      </c>
      <c r="C393" s="3">
        <v>4.7288055560000002</v>
      </c>
      <c r="D393" s="3">
        <v>-74.272499999999994</v>
      </c>
      <c r="E393" s="3">
        <v>2550</v>
      </c>
      <c r="F393" s="3" t="s">
        <v>1037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2963</v>
      </c>
      <c r="C394" s="3">
        <v>4.7055829999999998</v>
      </c>
      <c r="D394" s="3">
        <v>-74.150666999999999</v>
      </c>
      <c r="E394" s="3">
        <v>2547</v>
      </c>
      <c r="F394" s="3" t="s">
        <v>2923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2964</v>
      </c>
      <c r="C395" s="3">
        <v>4.9892200000000004</v>
      </c>
      <c r="D395" s="3">
        <v>-74.001189999999994</v>
      </c>
      <c r="E395" s="3">
        <v>2570</v>
      </c>
      <c r="F395" s="3" t="s">
        <v>1146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2965</v>
      </c>
      <c r="C396" s="3">
        <v>4.8208333330000004</v>
      </c>
      <c r="D396" s="3">
        <v>-73.963888890000007</v>
      </c>
      <c r="E396" s="3">
        <v>2650</v>
      </c>
      <c r="F396" s="3" t="s">
        <v>1050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2966</v>
      </c>
      <c r="C397" s="3">
        <v>4.8321100000000001</v>
      </c>
      <c r="D397" s="3">
        <v>-74.380560000000003</v>
      </c>
      <c r="E397" s="3">
        <v>2590</v>
      </c>
      <c r="F397" s="3" t="s">
        <v>1105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2967</v>
      </c>
      <c r="C398" s="3">
        <v>4.9390555559999996</v>
      </c>
      <c r="D398" s="3">
        <v>-74.152583329999999</v>
      </c>
      <c r="E398" s="3">
        <v>2650</v>
      </c>
      <c r="F398" s="3" t="s">
        <v>1057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2968</v>
      </c>
      <c r="C399" s="3">
        <v>4.7923888889999997</v>
      </c>
      <c r="D399" s="3">
        <v>-74.200916669999998</v>
      </c>
      <c r="E399" s="3">
        <v>2560</v>
      </c>
      <c r="F399" s="3" t="s">
        <v>1062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2969</v>
      </c>
      <c r="C400" s="3">
        <v>4.9277777780000003</v>
      </c>
      <c r="D400" s="3">
        <v>-73.95</v>
      </c>
      <c r="E400" s="3">
        <v>2560</v>
      </c>
      <c r="F400" s="3" t="s">
        <v>1050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2970</v>
      </c>
      <c r="C401" s="3">
        <v>5.0890277780000002</v>
      </c>
      <c r="D401" s="3">
        <v>-73.802750000000003</v>
      </c>
      <c r="E401" s="3">
        <v>2550</v>
      </c>
      <c r="F401" s="3" t="s">
        <v>1159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2971</v>
      </c>
      <c r="C402" s="3">
        <v>4.8985277780000001</v>
      </c>
      <c r="D402" s="3">
        <v>-74.104833330000005</v>
      </c>
      <c r="E402" s="3">
        <v>2575</v>
      </c>
      <c r="F402" s="3" t="s">
        <v>1059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2972</v>
      </c>
      <c r="C403" s="3">
        <v>4.9168333329999996</v>
      </c>
      <c r="D403" s="3">
        <v>-74.181666669999998</v>
      </c>
      <c r="E403" s="3">
        <v>2650</v>
      </c>
      <c r="F403" s="3" t="s">
        <v>1057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2973</v>
      </c>
      <c r="C404" s="3">
        <v>4.7171111110000004</v>
      </c>
      <c r="D404" s="3">
        <v>-74.253333330000004</v>
      </c>
      <c r="E404" s="3">
        <v>2575</v>
      </c>
      <c r="F404" s="3" t="s">
        <v>1037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2974</v>
      </c>
      <c r="C405" s="3">
        <v>4.8055000000000003</v>
      </c>
      <c r="D405" s="3">
        <v>-74.443472220000004</v>
      </c>
      <c r="E405" s="3">
        <v>1850</v>
      </c>
      <c r="F405" s="3" t="s">
        <v>1046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2975</v>
      </c>
      <c r="C406" s="3">
        <v>4.7986388890000002</v>
      </c>
      <c r="D406" s="3">
        <v>-74.049722220000007</v>
      </c>
      <c r="E406" s="3">
        <v>2570</v>
      </c>
      <c r="F406" s="3" t="s">
        <v>2923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2976</v>
      </c>
      <c r="C407" s="3">
        <v>4.6482299999999999</v>
      </c>
      <c r="D407" s="3">
        <v>-74.320350000000005</v>
      </c>
      <c r="E407" s="3">
        <v>2680</v>
      </c>
      <c r="F407" s="3" t="s">
        <v>1081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2977</v>
      </c>
      <c r="C408" s="3">
        <v>4.62547</v>
      </c>
      <c r="D408" s="3">
        <v>-74.156065999999996</v>
      </c>
      <c r="E408" s="3">
        <v>2557</v>
      </c>
      <c r="F408" s="3" t="s">
        <v>2923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2978</v>
      </c>
      <c r="C409" s="3">
        <v>4.786594</v>
      </c>
      <c r="D409" s="3">
        <v>-74.102247000000006</v>
      </c>
      <c r="E409" s="3">
        <v>2590</v>
      </c>
      <c r="F409" s="3" t="s">
        <v>2923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2979</v>
      </c>
      <c r="C410" s="3">
        <v>4.5167527779999999</v>
      </c>
      <c r="D410" s="3">
        <v>-74.088222221999999</v>
      </c>
      <c r="E410" s="3">
        <v>3100</v>
      </c>
      <c r="F410" s="3" t="s">
        <v>2923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2980</v>
      </c>
      <c r="C411" s="3">
        <v>4.7850219999999997</v>
      </c>
      <c r="D411" s="3">
        <v>-73.870106000000007</v>
      </c>
      <c r="E411" s="3">
        <v>3100</v>
      </c>
      <c r="F411" s="3" t="s">
        <v>1068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2981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2982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2983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2984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2985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2986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2987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2988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2989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2990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2991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2992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2993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2994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2995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2996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2997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2998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2999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3000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3001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3002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3003</v>
      </c>
      <c r="C434" s="3">
        <v>4.851277778</v>
      </c>
      <c r="D434" s="3">
        <v>-74.622833330000006</v>
      </c>
      <c r="E434" s="3">
        <v>1364</v>
      </c>
      <c r="F434" s="3" t="s">
        <v>1165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3004</v>
      </c>
      <c r="C435" s="3">
        <v>5.2021519999999999</v>
      </c>
      <c r="D435" s="3">
        <v>-74.729277699999997</v>
      </c>
      <c r="E435" s="3">
        <v>228</v>
      </c>
      <c r="F435" s="3" t="s">
        <v>1018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3005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3006</v>
      </c>
      <c r="C437" s="3">
        <v>4.9853888890000002</v>
      </c>
      <c r="D437" s="3">
        <v>-74.581111109999995</v>
      </c>
      <c r="E437" s="3">
        <v>1200</v>
      </c>
      <c r="F437" s="3" t="s">
        <v>1030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3007</v>
      </c>
      <c r="C438" s="3">
        <v>4.5618055560000004</v>
      </c>
      <c r="D438" s="3">
        <v>-74.702388889999995</v>
      </c>
      <c r="E438" s="3">
        <v>297</v>
      </c>
      <c r="F438" s="3" t="s">
        <v>1011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3008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3009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3010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3011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3012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3013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3014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3015</v>
      </c>
      <c r="C446" s="3">
        <v>4.85597222</v>
      </c>
      <c r="D446" s="3">
        <v>-75.249443999999997</v>
      </c>
      <c r="E446" s="3">
        <v>3730</v>
      </c>
      <c r="F446" s="3" t="s">
        <v>1023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3016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3017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3018</v>
      </c>
      <c r="C449" s="3">
        <v>4.9038888890000001</v>
      </c>
      <c r="D449" s="3">
        <v>-75.252777780000002</v>
      </c>
      <c r="E449" s="3">
        <v>3740</v>
      </c>
      <c r="F449" s="3" t="s">
        <v>1009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3019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3020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3021</v>
      </c>
      <c r="C452" s="3">
        <v>4.9066111110000001</v>
      </c>
      <c r="D452" s="3">
        <v>-75.22019444</v>
      </c>
      <c r="E452" s="3">
        <v>3371</v>
      </c>
      <c r="F452" s="3" t="s">
        <v>1023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3022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3023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3024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3025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3026</v>
      </c>
      <c r="C457" s="3">
        <v>5.0267619440000004</v>
      </c>
      <c r="D457" s="3">
        <v>-75.117336111</v>
      </c>
      <c r="E457" s="3">
        <v>2069</v>
      </c>
      <c r="F457" s="3" t="s">
        <v>1009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3027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3028</v>
      </c>
      <c r="C459" s="3">
        <v>4.8705555560000002</v>
      </c>
      <c r="D459" s="3">
        <v>-75.173277777999999</v>
      </c>
      <c r="E459" s="3">
        <v>2978</v>
      </c>
      <c r="F459" s="3" t="s">
        <v>1023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3029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3030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3031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3032</v>
      </c>
      <c r="C463" s="3">
        <v>3.0450555559999999</v>
      </c>
      <c r="D463" s="3">
        <v>-75.761777780000003</v>
      </c>
      <c r="E463" s="3">
        <v>1793</v>
      </c>
      <c r="F463" s="3" t="s">
        <v>1020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3033</v>
      </c>
      <c r="C464" s="3">
        <v>3.0947800000000001</v>
      </c>
      <c r="D464" s="3">
        <v>-75.668499999999995</v>
      </c>
      <c r="E464" s="3">
        <v>1455</v>
      </c>
      <c r="F464" s="3" t="s">
        <v>1020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3034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3035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3036</v>
      </c>
      <c r="C467" s="3">
        <v>3.0533333329999999</v>
      </c>
      <c r="D467" s="3">
        <v>-75.641898999999995</v>
      </c>
      <c r="E467" s="3">
        <v>2322</v>
      </c>
      <c r="F467" s="3" t="s">
        <v>1020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3037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3038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3039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3040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3041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3042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3043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3044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3045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3046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3047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3048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3049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3050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3051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3052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3053</v>
      </c>
      <c r="C484" s="3">
        <v>3.9211999999999998</v>
      </c>
      <c r="D484" s="3">
        <v>-75.467749999999995</v>
      </c>
      <c r="E484" s="3">
        <v>1566</v>
      </c>
      <c r="F484" s="3" t="s">
        <v>1015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3054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3055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3056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3057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3058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3059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3060</v>
      </c>
      <c r="C491" s="3">
        <v>5.2781000000000002</v>
      </c>
      <c r="D491" s="3">
        <v>-75.267200000000003</v>
      </c>
      <c r="E491" s="3">
        <v>2813</v>
      </c>
      <c r="F491" s="3" t="s">
        <v>1526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3061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3062</v>
      </c>
      <c r="C493" s="3">
        <v>5.301108889</v>
      </c>
      <c r="D493" s="3">
        <v>-74.914580556000004</v>
      </c>
      <c r="E493" s="3">
        <v>788</v>
      </c>
      <c r="F493" s="3" t="s">
        <v>1021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3063</v>
      </c>
      <c r="C494" s="3">
        <v>5.479194444</v>
      </c>
      <c r="D494" s="3">
        <v>-74.676166670000001</v>
      </c>
      <c r="E494" s="3">
        <v>176</v>
      </c>
      <c r="F494" s="3" t="s">
        <v>1524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3064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3065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3066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3067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3068</v>
      </c>
      <c r="C499" s="3">
        <v>5.5744722219999998</v>
      </c>
      <c r="D499" s="3">
        <v>-74.891694439999995</v>
      </c>
      <c r="E499" s="3">
        <v>737</v>
      </c>
      <c r="F499" s="3" t="s">
        <v>1529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3069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3070</v>
      </c>
      <c r="C501" s="3">
        <v>5.73</v>
      </c>
      <c r="D501" s="3">
        <v>-75.14</v>
      </c>
      <c r="E501" s="3">
        <v>1740</v>
      </c>
      <c r="F501" s="3" t="s">
        <v>3071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3072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3073</v>
      </c>
      <c r="C503" s="3">
        <v>5.0694444440000002</v>
      </c>
      <c r="D503" s="3">
        <v>-74.608055555999996</v>
      </c>
      <c r="E503" s="3">
        <v>985</v>
      </c>
      <c r="F503" s="3" t="s">
        <v>1018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3074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3075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3076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3077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3078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3079</v>
      </c>
      <c r="C509" s="3">
        <v>5.0596944439999998</v>
      </c>
      <c r="D509" s="3">
        <v>-74.239166667000006</v>
      </c>
      <c r="E509" s="3">
        <v>1798</v>
      </c>
      <c r="F509" s="3" t="s">
        <v>1098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3080</v>
      </c>
      <c r="C510" s="3">
        <v>5.0646388890000003</v>
      </c>
      <c r="D510" s="3">
        <v>-74.382027780000001</v>
      </c>
      <c r="E510" s="3">
        <v>1500</v>
      </c>
      <c r="F510" s="3" t="s">
        <v>1097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3081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3082</v>
      </c>
      <c r="C512" s="3">
        <v>4.9666666670000001</v>
      </c>
      <c r="D512" s="3">
        <v>-74.366666670000001</v>
      </c>
      <c r="E512" s="3">
        <v>1280</v>
      </c>
      <c r="F512" s="3" t="s">
        <v>3083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3084</v>
      </c>
      <c r="C513" s="3">
        <v>5.1378870000000001</v>
      </c>
      <c r="D513" s="3">
        <v>-74.136578</v>
      </c>
      <c r="E513" s="3">
        <v>2018</v>
      </c>
      <c r="F513" s="3" t="s">
        <v>1134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3085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3086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3087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3088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3089</v>
      </c>
      <c r="C518" s="3">
        <v>6.0737777780000002</v>
      </c>
      <c r="D518" s="3">
        <v>-75.335611110000002</v>
      </c>
      <c r="E518" s="3">
        <v>2183</v>
      </c>
      <c r="F518" s="3" t="s">
        <v>3090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3091</v>
      </c>
      <c r="C519" s="3">
        <v>6.276166667</v>
      </c>
      <c r="D519" s="3">
        <v>-74.674333329999996</v>
      </c>
      <c r="E519" s="3">
        <v>161</v>
      </c>
      <c r="F519" s="3" t="s">
        <v>3092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3093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3094</v>
      </c>
      <c r="C521" s="3">
        <v>6.0533333330000003</v>
      </c>
      <c r="D521" s="3">
        <v>-75.182611111</v>
      </c>
      <c r="E521" s="3">
        <v>1280</v>
      </c>
      <c r="F521" s="3" t="s">
        <v>1270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3095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3096</v>
      </c>
      <c r="C523" s="3">
        <v>6.1578999999999997</v>
      </c>
      <c r="D523" s="3">
        <v>-75.038799999999995</v>
      </c>
      <c r="E523" s="3">
        <v>820</v>
      </c>
      <c r="F523" s="3" t="s">
        <v>1302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3097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3098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3099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3100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3101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3102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3103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3104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3105</v>
      </c>
      <c r="C532" s="3">
        <v>6.157666667</v>
      </c>
      <c r="D532" s="3">
        <v>-75.038916670000006</v>
      </c>
      <c r="E532" s="3">
        <v>1113</v>
      </c>
      <c r="F532" s="3" t="s">
        <v>1302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3106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3107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3108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3109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3110</v>
      </c>
      <c r="C537" s="3">
        <v>6.8404722219999998</v>
      </c>
      <c r="D537" s="3">
        <v>-74.785666669999998</v>
      </c>
      <c r="E537" s="3">
        <v>969</v>
      </c>
      <c r="F537" s="3" t="s">
        <v>1336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3111</v>
      </c>
      <c r="C538" s="3">
        <v>6.5942777780000004</v>
      </c>
      <c r="D538" s="3">
        <v>-75.01091667</v>
      </c>
      <c r="E538" s="3">
        <v>1442</v>
      </c>
      <c r="F538" s="3" t="s">
        <v>1342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3112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3113</v>
      </c>
      <c r="C540" s="3">
        <v>6.6427777780000001</v>
      </c>
      <c r="D540" s="3">
        <v>-74.370833329999996</v>
      </c>
      <c r="E540" s="3">
        <v>120</v>
      </c>
      <c r="F540" s="3" t="s">
        <v>1343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3114</v>
      </c>
      <c r="C541" s="3">
        <v>5.9375277779999998</v>
      </c>
      <c r="D541" s="3">
        <v>-74.588459999999998</v>
      </c>
      <c r="E541" s="3">
        <v>154</v>
      </c>
      <c r="F541" s="3" t="s">
        <v>1479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3115</v>
      </c>
      <c r="C542" s="3">
        <v>5.8808888890000004</v>
      </c>
      <c r="D542" s="3">
        <v>-74.568341669999995</v>
      </c>
      <c r="E542" s="3">
        <v>179</v>
      </c>
      <c r="F542" s="3" t="s">
        <v>1479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3116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3117</v>
      </c>
      <c r="C544" s="3">
        <v>5.9783333330000001</v>
      </c>
      <c r="D544" s="3">
        <v>-74.566666670000004</v>
      </c>
      <c r="E544" s="3">
        <v>350</v>
      </c>
      <c r="F544" s="3" t="s">
        <v>1479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3118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3119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3120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3121</v>
      </c>
      <c r="C548" s="3">
        <v>5.4746666670000002</v>
      </c>
      <c r="D548" s="3">
        <v>-74.045916669999997</v>
      </c>
      <c r="E548" s="3">
        <v>986</v>
      </c>
      <c r="F548" s="3" t="s">
        <v>1446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3122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3123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3124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3125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3126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3127</v>
      </c>
      <c r="C554" s="3">
        <v>5.6617222219999999</v>
      </c>
      <c r="D554" s="3">
        <v>-74.184611110000006</v>
      </c>
      <c r="E554" s="3">
        <v>1100</v>
      </c>
      <c r="F554" s="3" t="s">
        <v>1471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3128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3129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3130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3131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3132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3133</v>
      </c>
      <c r="C560" s="3">
        <v>5.2717499999999999</v>
      </c>
      <c r="D560" s="3">
        <v>-74.196777780000005</v>
      </c>
      <c r="E560" s="3">
        <v>1575</v>
      </c>
      <c r="F560" s="3" t="s">
        <v>3134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3135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3136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3137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3138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3139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3140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3141</v>
      </c>
      <c r="C567" s="3">
        <v>7.0894444439999997</v>
      </c>
      <c r="D567" s="3">
        <v>-73.944166670000001</v>
      </c>
      <c r="E567" s="3">
        <v>85</v>
      </c>
      <c r="F567" s="3" t="s">
        <v>1343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3142</v>
      </c>
      <c r="C568" s="3">
        <v>7.0117500000000001</v>
      </c>
      <c r="D568" s="3">
        <v>-74.716305559999995</v>
      </c>
      <c r="E568" s="3">
        <v>643</v>
      </c>
      <c r="F568" s="3" t="s">
        <v>1293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3143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3144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3145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3146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3147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3148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3149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3150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3151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3152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3153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3154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3155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3156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3157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3158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3159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3160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3161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3162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3163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3164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3165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3166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3167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3168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3169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3170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3171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3172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3173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3174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3175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3176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3177</v>
      </c>
      <c r="C603" s="3">
        <v>8.0118333330000002</v>
      </c>
      <c r="D603" s="3">
        <v>-73.724444439999999</v>
      </c>
      <c r="E603" s="3">
        <v>50</v>
      </c>
      <c r="F603" s="3" t="s">
        <v>1643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3178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3179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3180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3181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3182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3183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3184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3185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3186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3187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3188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3189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3190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3191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3192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3193</v>
      </c>
      <c r="C619" s="3">
        <v>8.2494444439999999</v>
      </c>
      <c r="D619" s="3">
        <v>-73.58</v>
      </c>
      <c r="E619" s="3">
        <v>250</v>
      </c>
      <c r="F619" s="3" t="s">
        <v>1643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3194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3195</v>
      </c>
      <c r="C621" s="3">
        <v>8.2288888890000003</v>
      </c>
      <c r="D621" s="3">
        <v>-73.602777779999997</v>
      </c>
      <c r="E621" s="3">
        <v>208</v>
      </c>
      <c r="F621" s="3" t="s">
        <v>1643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3196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3197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3198</v>
      </c>
      <c r="C624" s="3">
        <v>5.3031944439999998</v>
      </c>
      <c r="D624" s="3">
        <v>-73.70975</v>
      </c>
      <c r="E624" s="3">
        <v>2650</v>
      </c>
      <c r="F624" s="3" t="s">
        <v>1035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3199</v>
      </c>
      <c r="C625" s="3">
        <v>6.0769444439999996</v>
      </c>
      <c r="D625" s="3">
        <v>-73.469166670000007</v>
      </c>
      <c r="E625" s="3">
        <v>1520</v>
      </c>
      <c r="F625" s="3" t="s">
        <v>1491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3200</v>
      </c>
      <c r="C626" s="3">
        <v>5.5113055559999999</v>
      </c>
      <c r="D626" s="3">
        <v>-73.863694440000003</v>
      </c>
      <c r="E626" s="3">
        <v>2590</v>
      </c>
      <c r="F626" s="3" t="s">
        <v>1141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3201</v>
      </c>
      <c r="C627" s="3">
        <v>5.3858888890000003</v>
      </c>
      <c r="D627" s="3">
        <v>-73.691055559999995</v>
      </c>
      <c r="E627" s="3">
        <v>2690</v>
      </c>
      <c r="F627" s="3" t="s">
        <v>1042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3202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3203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3204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3205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3206</v>
      </c>
      <c r="C632" s="3">
        <v>5.6020833330000004</v>
      </c>
      <c r="D632" s="3">
        <v>-73.545277780000006</v>
      </c>
      <c r="E632" s="3">
        <v>2120</v>
      </c>
      <c r="F632" s="3" t="s">
        <v>3207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3208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3209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3210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3211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3212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3213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3214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3215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3216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3217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3218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3219</v>
      </c>
      <c r="C644" s="3">
        <v>5.6343811109999997</v>
      </c>
      <c r="D644" s="3">
        <v>-73.386470560000006</v>
      </c>
      <c r="E644" s="3">
        <v>3195</v>
      </c>
      <c r="F644" s="3" t="s">
        <v>1468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3220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3221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3222</v>
      </c>
      <c r="C647" s="3">
        <v>5.462444444</v>
      </c>
      <c r="D647" s="3">
        <v>-73.801555559999997</v>
      </c>
      <c r="E647" s="3">
        <v>2600</v>
      </c>
      <c r="F647" s="3" t="s">
        <v>1053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3223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3224</v>
      </c>
      <c r="C649" s="3">
        <v>5.25</v>
      </c>
      <c r="D649" s="3">
        <v>-73.77</v>
      </c>
      <c r="E649" s="3">
        <v>3</v>
      </c>
      <c r="F649" s="3" t="s">
        <v>1107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3225</v>
      </c>
      <c r="C650" s="3">
        <v>5.3293888889999996</v>
      </c>
      <c r="D650" s="3">
        <v>-73.850055560000001</v>
      </c>
      <c r="E650" s="3">
        <v>3167</v>
      </c>
      <c r="F650" s="3" t="s">
        <v>1156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3226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3227</v>
      </c>
      <c r="C652" s="3">
        <v>5.4672777779999997</v>
      </c>
      <c r="D652" s="3">
        <v>-73.734805559999998</v>
      </c>
      <c r="E652" s="3">
        <v>2580</v>
      </c>
      <c r="F652" s="3" t="s">
        <v>1055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3228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3229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3230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3231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3232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3233</v>
      </c>
      <c r="C658" s="3">
        <v>5.3481899999999998</v>
      </c>
      <c r="D658" s="3">
        <v>-73.898169999999993</v>
      </c>
      <c r="E658" s="3">
        <v>2960</v>
      </c>
      <c r="F658" s="3" t="s">
        <v>1156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3234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3235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3236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3237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3238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3239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3240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3241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3242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3243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3244</v>
      </c>
      <c r="C669" s="3">
        <v>5.5230330560000001</v>
      </c>
      <c r="D669" s="3">
        <v>-73.076847779999994</v>
      </c>
      <c r="E669" s="3">
        <v>2678</v>
      </c>
      <c r="F669" s="3" t="s">
        <v>1477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3245</v>
      </c>
      <c r="C670" s="3">
        <v>5.8603572220000002</v>
      </c>
      <c r="D670" s="3">
        <v>-72.784791389999995</v>
      </c>
      <c r="E670" s="3">
        <v>2486</v>
      </c>
      <c r="F670" s="3" t="s">
        <v>1504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3246</v>
      </c>
      <c r="C671" s="3">
        <v>5.7245555560000003</v>
      </c>
      <c r="D671" s="3">
        <v>-72.847861109999997</v>
      </c>
      <c r="E671" s="3">
        <v>2970</v>
      </c>
      <c r="F671" s="3" t="s">
        <v>1466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3247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3248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3249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3250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3251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3252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3253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3254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3255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3256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3257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3258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3259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3260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3261</v>
      </c>
      <c r="C686" s="3">
        <v>5.749661111</v>
      </c>
      <c r="D686" s="3">
        <v>-73.23492306</v>
      </c>
      <c r="E686" s="3">
        <v>2860</v>
      </c>
      <c r="F686" s="3" t="s">
        <v>1503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3262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3263</v>
      </c>
      <c r="C688" s="3">
        <v>5.7438333330000004</v>
      </c>
      <c r="D688" s="3">
        <v>-73.00491667</v>
      </c>
      <c r="E688" s="3">
        <v>2500</v>
      </c>
      <c r="F688" s="3" t="s">
        <v>1507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3264</v>
      </c>
      <c r="C689" s="3">
        <v>5.5189166670000001</v>
      </c>
      <c r="D689" s="3">
        <v>-73.310722220000002</v>
      </c>
      <c r="E689" s="3">
        <v>2873</v>
      </c>
      <c r="F689" s="3" t="s">
        <v>1502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3265</v>
      </c>
      <c r="C690" s="3">
        <v>5.6063333330000003</v>
      </c>
      <c r="D690" s="3">
        <v>-73.323361109999993</v>
      </c>
      <c r="E690" s="3">
        <v>2645</v>
      </c>
      <c r="F690" s="3" t="s">
        <v>1470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3266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3267</v>
      </c>
      <c r="C692" s="3">
        <v>5.6987222219999998</v>
      </c>
      <c r="D692" s="3">
        <v>-73.234222220000007</v>
      </c>
      <c r="E692" s="3">
        <v>2580</v>
      </c>
      <c r="F692" s="3" t="s">
        <v>1512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3268</v>
      </c>
      <c r="C693" s="3">
        <v>5.6645277780000001</v>
      </c>
      <c r="D693" s="3">
        <v>-72.978277779999999</v>
      </c>
      <c r="E693" s="3">
        <v>2486</v>
      </c>
      <c r="F693" s="3" t="s">
        <v>1449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3269</v>
      </c>
      <c r="C694" s="3">
        <v>5.7583888889999999</v>
      </c>
      <c r="D694" s="3">
        <v>-72.794499999999999</v>
      </c>
      <c r="E694" s="3">
        <v>2900</v>
      </c>
      <c r="F694" s="3" t="s">
        <v>1465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3270</v>
      </c>
      <c r="C695" s="3">
        <v>6.0620833330000004</v>
      </c>
      <c r="D695" s="3">
        <v>-72.635333329999995</v>
      </c>
      <c r="E695" s="3">
        <v>2328</v>
      </c>
      <c r="F695" s="3" t="s">
        <v>1155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3271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3272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3273</v>
      </c>
      <c r="C698" s="3">
        <v>5.7823611110000002</v>
      </c>
      <c r="D698" s="3">
        <v>-72.769805559999995</v>
      </c>
      <c r="E698" s="3">
        <v>3200</v>
      </c>
      <c r="F698" s="3" t="s">
        <v>1451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3274</v>
      </c>
      <c r="C699" s="3">
        <v>6.0336111109999999</v>
      </c>
      <c r="D699" s="3">
        <v>-72.855611109999998</v>
      </c>
      <c r="E699" s="3">
        <v>2833</v>
      </c>
      <c r="F699" s="3" t="s">
        <v>1514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3275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3276</v>
      </c>
      <c r="C701" s="3">
        <v>6.1396388890000004</v>
      </c>
      <c r="D701" s="3">
        <v>-72.771000000000001</v>
      </c>
      <c r="E701" s="3">
        <v>3240</v>
      </c>
      <c r="F701" s="3" t="s">
        <v>1493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3277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3278</v>
      </c>
      <c r="C703" s="3">
        <v>5.9885833330000002</v>
      </c>
      <c r="D703" s="3">
        <v>-72.644055559999998</v>
      </c>
      <c r="E703" s="3">
        <v>3100</v>
      </c>
      <c r="F703" s="3" t="s">
        <v>1496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3279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3280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3281</v>
      </c>
      <c r="C706" s="3">
        <v>5.7734166670000002</v>
      </c>
      <c r="D706" s="3">
        <v>-72.940250000000006</v>
      </c>
      <c r="E706" s="3">
        <v>2500</v>
      </c>
      <c r="F706" s="3" t="s">
        <v>1469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3282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3283</v>
      </c>
      <c r="C708" s="3">
        <v>5.6637222219999996</v>
      </c>
      <c r="D708" s="3">
        <v>-73.21011111</v>
      </c>
      <c r="E708" s="3">
        <v>2780</v>
      </c>
      <c r="F708" s="3" t="s">
        <v>1512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3284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3285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3286</v>
      </c>
      <c r="C711" s="3">
        <v>6.1007222219999999</v>
      </c>
      <c r="D711" s="3">
        <v>-72.866666670000001</v>
      </c>
      <c r="E711" s="3">
        <v>2800</v>
      </c>
      <c r="F711" s="3" t="s">
        <v>1514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3287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3288</v>
      </c>
      <c r="C713" s="3">
        <v>6.2481111110000001</v>
      </c>
      <c r="D713" s="3">
        <v>-72.548888890000001</v>
      </c>
      <c r="E713" s="3">
        <v>2950</v>
      </c>
      <c r="F713" s="3" t="s">
        <v>1458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3289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3290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3291</v>
      </c>
      <c r="C716" s="3">
        <v>6.463472222</v>
      </c>
      <c r="D716" s="3">
        <v>-72.409194439999993</v>
      </c>
      <c r="E716" s="3">
        <v>2963</v>
      </c>
      <c r="F716" s="3" t="s">
        <v>1455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3292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3293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3294</v>
      </c>
      <c r="C719" s="3">
        <v>5.7815833330000004</v>
      </c>
      <c r="D719" s="3">
        <v>-72.894305560000006</v>
      </c>
      <c r="E719" s="3">
        <v>2530</v>
      </c>
      <c r="F719" s="3" t="s">
        <v>1469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3295</v>
      </c>
      <c r="C720" s="3">
        <v>6.4100833330000002</v>
      </c>
      <c r="D720" s="3">
        <v>-72.375194440000001</v>
      </c>
      <c r="E720" s="3">
        <v>3716</v>
      </c>
      <c r="F720" s="3" t="s">
        <v>1455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3296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3297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3298</v>
      </c>
      <c r="C723" s="3">
        <v>6.1168611110000004</v>
      </c>
      <c r="D723" s="3">
        <v>-72.70483333</v>
      </c>
      <c r="E723" s="3">
        <v>2594</v>
      </c>
      <c r="F723" s="3" t="s">
        <v>1493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3299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3300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3301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3302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3303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3304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3305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3306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3307</v>
      </c>
      <c r="C732" s="3">
        <v>6.6061111109999997</v>
      </c>
      <c r="D732" s="3">
        <v>-73.276111110000002</v>
      </c>
      <c r="E732" s="3">
        <v>630</v>
      </c>
      <c r="F732" s="3" t="s">
        <v>1110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3308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3309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3310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3311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3312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3313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3314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3315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3316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3317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3318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2612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3319</v>
      </c>
      <c r="C744" s="3">
        <v>7.8847849999999999</v>
      </c>
      <c r="D744" s="3">
        <v>-75.510745</v>
      </c>
      <c r="E744" s="3">
        <v>200</v>
      </c>
      <c r="F744" s="3" t="s">
        <v>3320</v>
      </c>
      <c r="G744" s="3" t="s">
        <v>2612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3321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2612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3322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2612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3323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2612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3324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2612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3325</v>
      </c>
      <c r="C749" s="3">
        <v>8.727222222</v>
      </c>
      <c r="D749" s="3">
        <v>-74.512222219999998</v>
      </c>
      <c r="E749" s="3">
        <v>30</v>
      </c>
      <c r="F749" s="3" t="s">
        <v>1373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3326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3327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2612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3328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3329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3330</v>
      </c>
      <c r="C754" s="3">
        <v>9.5621666669999996</v>
      </c>
      <c r="D754" s="3">
        <v>-73.339472220000005</v>
      </c>
      <c r="E754" s="3">
        <v>170</v>
      </c>
      <c r="F754" s="3" t="s">
        <v>3331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3332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3333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3334</v>
      </c>
      <c r="C757" s="3">
        <v>9.397027778</v>
      </c>
      <c r="D757" s="3">
        <v>-73.488027779999996</v>
      </c>
      <c r="E757" s="3">
        <v>100</v>
      </c>
      <c r="F757" s="3" t="s">
        <v>1658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3335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3336</v>
      </c>
      <c r="C759" s="3">
        <v>9.6065277780000002</v>
      </c>
      <c r="D759" s="3">
        <v>-73.611972219999998</v>
      </c>
      <c r="E759" s="3">
        <v>30</v>
      </c>
      <c r="F759" s="3" t="s">
        <v>1663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3337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3338</v>
      </c>
      <c r="C761" s="3">
        <v>8.4927777780000007</v>
      </c>
      <c r="D761" s="3">
        <v>-74.541666669999998</v>
      </c>
      <c r="E761" s="3">
        <v>30</v>
      </c>
      <c r="F761" s="3" t="s">
        <v>1373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3339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3340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3341</v>
      </c>
      <c r="C764" s="3">
        <v>9.3205555560000004</v>
      </c>
      <c r="D764" s="3">
        <v>-75.303611110000006</v>
      </c>
      <c r="E764" s="3">
        <v>180</v>
      </c>
      <c r="F764" s="3" t="s">
        <v>3342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3343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3344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3345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2612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3346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3347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2612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3348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3349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3350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2612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3351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3352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3353</v>
      </c>
      <c r="C775" s="3">
        <v>9.0502777779999999</v>
      </c>
      <c r="D775" s="3">
        <v>-73.559722219999998</v>
      </c>
      <c r="E775" s="3">
        <v>500</v>
      </c>
      <c r="F775" s="3" t="s">
        <v>1670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3354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3355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2612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3356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2612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3357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2612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3358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3359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3360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3361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3362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3363</v>
      </c>
      <c r="C785" s="3">
        <v>8.5730555559999999</v>
      </c>
      <c r="D785" s="3">
        <v>-74.529722222000004</v>
      </c>
      <c r="E785" s="3">
        <v>28</v>
      </c>
      <c r="F785" s="3" t="s">
        <v>1373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3364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3365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3366</v>
      </c>
      <c r="C788" s="3">
        <v>8.8217400000000001</v>
      </c>
      <c r="D788" s="3">
        <v>-73.964901999999995</v>
      </c>
      <c r="E788" s="3">
        <v>40</v>
      </c>
      <c r="F788" s="3" t="s">
        <v>3367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3368</v>
      </c>
      <c r="C789" s="3">
        <v>8.9467379999999999</v>
      </c>
      <c r="D789" s="3">
        <v>-74.110038000000003</v>
      </c>
      <c r="E789" s="3">
        <v>25</v>
      </c>
      <c r="F789" s="3" t="s">
        <v>3369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3370</v>
      </c>
      <c r="C790" s="3">
        <v>9.1193888889999997</v>
      </c>
      <c r="D790" s="3">
        <v>-74.221944440000001</v>
      </c>
      <c r="E790" s="3">
        <v>20</v>
      </c>
      <c r="F790" s="3" t="s">
        <v>1396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3371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3372</v>
      </c>
      <c r="C792" s="3">
        <v>8.3327777780000005</v>
      </c>
      <c r="D792" s="3">
        <v>-74.735555559999995</v>
      </c>
      <c r="E792" s="3">
        <v>45</v>
      </c>
      <c r="F792" s="3" t="s">
        <v>1375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3373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3374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3375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3376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3377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3378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3379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3380</v>
      </c>
      <c r="C800" s="3">
        <v>9.0932940000000002</v>
      </c>
      <c r="D800" s="3">
        <v>-74.313945000000004</v>
      </c>
      <c r="E800" s="3">
        <v>40</v>
      </c>
      <c r="F800" s="3" t="s">
        <v>1409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3381</v>
      </c>
      <c r="C801" s="3">
        <v>9.0763999999999996</v>
      </c>
      <c r="D801" s="3">
        <v>-74.68553</v>
      </c>
      <c r="E801" s="3">
        <v>20</v>
      </c>
      <c r="F801" s="3" t="s">
        <v>1403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3382</v>
      </c>
      <c r="C802" s="3">
        <v>9.6229444439999998</v>
      </c>
      <c r="D802" s="3">
        <v>-74.595638890000004</v>
      </c>
      <c r="E802" s="3">
        <v>100</v>
      </c>
      <c r="F802" s="3" t="s">
        <v>3383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3384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3385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2612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3386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3387</v>
      </c>
      <c r="C806" s="3">
        <v>9.0708900000000003</v>
      </c>
      <c r="D806" s="3">
        <v>-74.522710000000004</v>
      </c>
      <c r="E806" s="3">
        <v>20</v>
      </c>
      <c r="F806" s="3" t="s">
        <v>1403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3388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3389</v>
      </c>
      <c r="C808" s="3">
        <v>9.2740229999999997</v>
      </c>
      <c r="D808" s="3">
        <v>-74.646659999999997</v>
      </c>
      <c r="E808" s="3">
        <v>20</v>
      </c>
      <c r="F808" s="3" t="s">
        <v>1382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3390</v>
      </c>
      <c r="C809" s="3">
        <v>9.0041666669999998</v>
      </c>
      <c r="D809" s="3">
        <v>-74.405833329999993</v>
      </c>
      <c r="E809" s="3">
        <v>20</v>
      </c>
      <c r="F809" s="3" t="s">
        <v>3391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3392</v>
      </c>
      <c r="C810" s="3">
        <v>8.6433333329999993</v>
      </c>
      <c r="D810" s="3">
        <v>-74.212222220000001</v>
      </c>
      <c r="E810" s="3">
        <v>23</v>
      </c>
      <c r="F810" s="3" t="s">
        <v>1427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3393</v>
      </c>
      <c r="C811" s="3">
        <v>9.1153200000000005</v>
      </c>
      <c r="D811" s="3">
        <v>-74.596890000000002</v>
      </c>
      <c r="E811" s="3">
        <v>20</v>
      </c>
      <c r="F811" s="3" t="s">
        <v>1403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3394</v>
      </c>
      <c r="C812" s="3">
        <v>9.2365650000000006</v>
      </c>
      <c r="D812" s="3">
        <v>-74.737953000000005</v>
      </c>
      <c r="E812" s="3">
        <v>18</v>
      </c>
      <c r="F812" s="3" t="s">
        <v>1382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3395</v>
      </c>
      <c r="C813" s="3">
        <v>9.2625600000000006</v>
      </c>
      <c r="D813" s="3">
        <v>-74.435649999999995</v>
      </c>
      <c r="E813" s="3">
        <v>20</v>
      </c>
      <c r="F813" s="3" t="s">
        <v>1403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3396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3397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3398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3399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3400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3401</v>
      </c>
      <c r="C819" s="3">
        <v>8.9540319999999998</v>
      </c>
      <c r="D819" s="3">
        <v>-74.054192999999998</v>
      </c>
      <c r="E819" s="3">
        <v>30</v>
      </c>
      <c r="F819" s="3" t="s">
        <v>3391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3402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3403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3404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3405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3406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3407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3408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3409</v>
      </c>
      <c r="C827" s="3">
        <v>9.9119722219999993</v>
      </c>
      <c r="D827" s="3">
        <v>-74.085805559999997</v>
      </c>
      <c r="E827" s="3">
        <v>120</v>
      </c>
      <c r="F827" s="3" t="s">
        <v>3410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3411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3412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2612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3413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3414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3415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3416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2612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3417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2612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3418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2612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3419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3420</v>
      </c>
      <c r="C837" s="3">
        <v>9.3610277780000004</v>
      </c>
      <c r="D837" s="3">
        <v>-73.59338889</v>
      </c>
      <c r="E837" s="3">
        <v>40</v>
      </c>
      <c r="F837" s="3" t="s">
        <v>1658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3421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3422</v>
      </c>
      <c r="C839" s="3">
        <v>8.9542222220000003</v>
      </c>
      <c r="D839" s="3">
        <v>-73.630083330000005</v>
      </c>
      <c r="E839" s="3">
        <v>50</v>
      </c>
      <c r="F839" s="3" t="s">
        <v>1670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3423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3424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3425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3426</v>
      </c>
      <c r="C843" s="3">
        <v>8.6663333330000007</v>
      </c>
      <c r="D843" s="3">
        <v>-73.820805559999997</v>
      </c>
      <c r="E843" s="3">
        <v>35</v>
      </c>
      <c r="F843" s="3" t="s">
        <v>1407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3427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3428</v>
      </c>
      <c r="C845" s="3">
        <v>8.8096490000000003</v>
      </c>
      <c r="D845" s="3">
        <v>-74.271017000000001</v>
      </c>
      <c r="E845" s="3">
        <v>21</v>
      </c>
      <c r="F845" s="3" t="s">
        <v>3369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3429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3430</v>
      </c>
      <c r="C847" s="3">
        <v>2.3433611110000001</v>
      </c>
      <c r="D847" s="3">
        <v>-76.495500000000007</v>
      </c>
      <c r="E847" s="3">
        <v>2419</v>
      </c>
      <c r="F847" s="3" t="s">
        <v>1618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3431</v>
      </c>
      <c r="C848" s="3">
        <v>2.3808611110000002</v>
      </c>
      <c r="D848" s="3">
        <v>-76.454777780000001</v>
      </c>
      <c r="E848" s="3">
        <v>2652</v>
      </c>
      <c r="F848" s="3" t="s">
        <v>1618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3432</v>
      </c>
      <c r="C849" s="3">
        <v>2.1915833330000001</v>
      </c>
      <c r="D849" s="3">
        <v>-76.482305556</v>
      </c>
      <c r="E849" s="3">
        <v>2470</v>
      </c>
      <c r="F849" s="3" t="s">
        <v>1618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3433</v>
      </c>
      <c r="C850" s="3">
        <v>2.1917219999999999</v>
      </c>
      <c r="D850" s="3">
        <v>-76.482028</v>
      </c>
      <c r="E850" s="3">
        <v>2900</v>
      </c>
      <c r="F850" s="3" t="s">
        <v>1618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3434</v>
      </c>
      <c r="C851" s="3">
        <v>2.2000000000000002</v>
      </c>
      <c r="D851" s="3">
        <v>-76.5</v>
      </c>
      <c r="E851" s="3">
        <v>2993</v>
      </c>
      <c r="F851" s="3" t="s">
        <v>1618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3435</v>
      </c>
      <c r="C852" s="3">
        <v>2.6246666670000001</v>
      </c>
      <c r="D852" s="3">
        <v>-76.349138890000006</v>
      </c>
      <c r="E852" s="3">
        <v>2446</v>
      </c>
      <c r="F852" s="3" t="s">
        <v>1625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3436</v>
      </c>
      <c r="C853" s="3">
        <v>2.642694444</v>
      </c>
      <c r="D853" s="3">
        <v>-76.536111109999993</v>
      </c>
      <c r="E853" s="3">
        <v>1872</v>
      </c>
      <c r="F853" s="3" t="s">
        <v>1613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3437</v>
      </c>
      <c r="C854" s="3">
        <v>3.0201944439999999</v>
      </c>
      <c r="D854" s="3">
        <v>-76.639083333000002</v>
      </c>
      <c r="E854" s="3">
        <v>1228</v>
      </c>
      <c r="F854" s="3" t="s">
        <v>1578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3438</v>
      </c>
      <c r="C855" s="3">
        <v>3.0300833329999999</v>
      </c>
      <c r="D855" s="3">
        <v>-76.406666666999996</v>
      </c>
      <c r="E855" s="3">
        <v>1136</v>
      </c>
      <c r="F855" s="3" t="s">
        <v>1587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3439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3440</v>
      </c>
      <c r="C857" s="3">
        <v>2.9451666670000001</v>
      </c>
      <c r="D857" s="3">
        <v>-76.651750000000007</v>
      </c>
      <c r="E857" s="3">
        <v>1441</v>
      </c>
      <c r="F857" s="3" t="s">
        <v>1578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3441</v>
      </c>
      <c r="C858" s="3">
        <v>2.4962499999999999</v>
      </c>
      <c r="D858" s="3">
        <v>-76.638361110000005</v>
      </c>
      <c r="E858" s="3">
        <v>1742</v>
      </c>
      <c r="F858" s="3" t="s">
        <v>1615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3442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3443</v>
      </c>
      <c r="C860" s="3">
        <v>2.7694166670000002</v>
      </c>
      <c r="D860" s="3">
        <v>-76.624194439999997</v>
      </c>
      <c r="E860" s="3">
        <v>1692</v>
      </c>
      <c r="F860" s="3" t="s">
        <v>1606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3444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3445</v>
      </c>
      <c r="C862" s="3">
        <v>2.3630833330000001</v>
      </c>
      <c r="D862" s="3">
        <v>-76.404055560000003</v>
      </c>
      <c r="E862" s="3">
        <v>3482</v>
      </c>
      <c r="F862" s="3" t="s">
        <v>1618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3446</v>
      </c>
      <c r="C863" s="3">
        <v>2.8538333329999999</v>
      </c>
      <c r="D863" s="3">
        <v>-76.588611110000002</v>
      </c>
      <c r="E863" s="3">
        <v>1546</v>
      </c>
      <c r="F863" s="3" t="s">
        <v>1578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3447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3448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3449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3450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3451</v>
      </c>
      <c r="C868" s="3">
        <v>2.6744722219999999</v>
      </c>
      <c r="D868" s="3">
        <v>-76.52633333</v>
      </c>
      <c r="E868" s="3">
        <v>1822</v>
      </c>
      <c r="F868" s="3" t="s">
        <v>1613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3452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3453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3454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3455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3456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3457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3458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3459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3460</v>
      </c>
      <c r="C877" s="3">
        <v>2.9523611110000001</v>
      </c>
      <c r="D877" s="3">
        <v>-76.262222222000005</v>
      </c>
      <c r="E877" s="3">
        <v>1774</v>
      </c>
      <c r="F877" s="3" t="s">
        <v>1635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3461</v>
      </c>
      <c r="C878" s="3">
        <v>2.8805277779999998</v>
      </c>
      <c r="D878" s="3">
        <v>-76.407499999999999</v>
      </c>
      <c r="E878" s="3">
        <v>2093</v>
      </c>
      <c r="F878" s="3" t="s">
        <v>1586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3462</v>
      </c>
      <c r="C879" s="3">
        <v>3.0706111109999998</v>
      </c>
      <c r="D879" s="3">
        <v>-76.377833332999998</v>
      </c>
      <c r="E879" s="3">
        <v>1090</v>
      </c>
      <c r="F879" s="3" t="s">
        <v>1587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3463</v>
      </c>
      <c r="C880" s="3">
        <v>3.262805556</v>
      </c>
      <c r="D880" s="3">
        <v>-76.414472219999993</v>
      </c>
      <c r="E880" s="3">
        <v>983</v>
      </c>
      <c r="F880" s="3" t="s">
        <v>1617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3464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3465</v>
      </c>
      <c r="C882" s="3">
        <v>3.115638889</v>
      </c>
      <c r="D882" s="3">
        <v>-76.719416670000001</v>
      </c>
      <c r="E882" s="3">
        <v>1156</v>
      </c>
      <c r="F882" s="3" t="s">
        <v>1578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3466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3467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3468</v>
      </c>
      <c r="C885" s="3">
        <v>3.1789444439999999</v>
      </c>
      <c r="D885" s="3">
        <v>-76.462999999999994</v>
      </c>
      <c r="E885" s="3">
        <v>988</v>
      </c>
      <c r="F885" s="3" t="s">
        <v>1641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3469</v>
      </c>
      <c r="C886" s="3">
        <v>3.2264166670000001</v>
      </c>
      <c r="D886" s="3">
        <v>-76.140805560000004</v>
      </c>
      <c r="E886" s="3">
        <v>2472</v>
      </c>
      <c r="F886" s="3" t="s">
        <v>1605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3470</v>
      </c>
      <c r="C887" s="3">
        <v>3.2456666670000001</v>
      </c>
      <c r="D887" s="3">
        <v>-76.223055560000006</v>
      </c>
      <c r="E887" s="3">
        <v>1133</v>
      </c>
      <c r="F887" s="3" t="s">
        <v>1605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3471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3472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3473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3474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3475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3476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3477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3478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3479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3480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3481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3482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3483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3484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3485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3486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3487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3488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3489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3490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3491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3492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3493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3494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3495</v>
      </c>
      <c r="C912" s="3">
        <v>4.5156388889999999</v>
      </c>
      <c r="D912" s="3">
        <v>-76.040555560000001</v>
      </c>
      <c r="E912" s="3">
        <v>949</v>
      </c>
      <c r="F912" s="3" t="s">
        <v>1535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3496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3497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3498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3499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3500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3501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3502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3503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3504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3505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3506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3507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3508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3509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3510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3511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3512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3513</v>
      </c>
      <c r="C930" s="3">
        <v>4.7755833330000002</v>
      </c>
      <c r="D930" s="3">
        <v>-76.144277778000003</v>
      </c>
      <c r="E930" s="3">
        <v>1971</v>
      </c>
      <c r="F930" s="3" t="s">
        <v>3071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3514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3515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3516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3517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3518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3519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3520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3521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3522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3523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3524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3525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3526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3527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3528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3529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3530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3531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3532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3533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3534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3535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3536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3537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3538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3539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3540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3541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3542</v>
      </c>
      <c r="C959" s="3">
        <v>4.9516666669999996</v>
      </c>
      <c r="D959" s="3">
        <v>-75.489722220000004</v>
      </c>
      <c r="E959" s="3">
        <v>2304</v>
      </c>
      <c r="F959" s="3" t="s">
        <v>1537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3543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3544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3545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3546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3547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3548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3549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3550</v>
      </c>
      <c r="C967" s="3">
        <v>5.5875000000000004</v>
      </c>
      <c r="D967" s="3">
        <v>-75.577500000000001</v>
      </c>
      <c r="E967" s="3">
        <v>645</v>
      </c>
      <c r="F967" s="3" t="s">
        <v>1520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3551</v>
      </c>
      <c r="C968" s="3">
        <v>5.5478333329999998</v>
      </c>
      <c r="D968" s="3">
        <v>-75.641305560000006</v>
      </c>
      <c r="E968" s="3">
        <v>2112</v>
      </c>
      <c r="F968" s="3" t="s">
        <v>1257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3552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3553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3554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3555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3556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3557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3558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3559</v>
      </c>
      <c r="C976" s="3">
        <v>5.6000277780000003</v>
      </c>
      <c r="D976" s="3">
        <v>-75.451194439999995</v>
      </c>
      <c r="E976" s="3">
        <v>2180</v>
      </c>
      <c r="F976" s="3" t="s">
        <v>1520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3560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3561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3562</v>
      </c>
      <c r="C979" s="3">
        <v>5.5221944440000001</v>
      </c>
      <c r="D979" s="3">
        <v>-75.392888889999995</v>
      </c>
      <c r="E979" s="3">
        <v>2770</v>
      </c>
      <c r="F979" s="3" t="s">
        <v>1520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3563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3564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3565</v>
      </c>
      <c r="C982" s="3">
        <v>5.5787500000000003</v>
      </c>
      <c r="D982" s="3">
        <v>-75.344777780000001</v>
      </c>
      <c r="E982" s="3">
        <v>2180</v>
      </c>
      <c r="F982" s="3" t="s">
        <v>1520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3566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3567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3568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3569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3570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3571</v>
      </c>
      <c r="C988" s="3">
        <v>5.587722222</v>
      </c>
      <c r="D988" s="3">
        <v>-75.800555556000006</v>
      </c>
      <c r="E988" s="3">
        <v>2161</v>
      </c>
      <c r="F988" s="3" t="s">
        <v>1282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3572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3573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3574</v>
      </c>
      <c r="C991" s="3">
        <v>6.4048999999999996</v>
      </c>
      <c r="D991" s="3">
        <v>-75.981800000000007</v>
      </c>
      <c r="E991" s="3">
        <v>1778</v>
      </c>
      <c r="F991" s="3" t="s">
        <v>1253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3575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3576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3577</v>
      </c>
      <c r="C994" s="3">
        <v>5.9349166670000004</v>
      </c>
      <c r="D994" s="3">
        <v>-75.861166670000003</v>
      </c>
      <c r="E994" s="3">
        <v>552</v>
      </c>
      <c r="F994" s="3" t="s">
        <v>1298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3578</v>
      </c>
      <c r="C995" s="3">
        <v>6.5033333329999996</v>
      </c>
      <c r="D995" s="3">
        <v>-75.955833330000004</v>
      </c>
      <c r="E995" s="3">
        <v>2182</v>
      </c>
      <c r="F995" s="3" t="s">
        <v>3579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3580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3581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3582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3583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3584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3585</v>
      </c>
      <c r="C1001" s="3">
        <v>6.5339166669999997</v>
      </c>
      <c r="D1001" s="3">
        <v>-75.827333332999999</v>
      </c>
      <c r="E1001" s="3">
        <v>534</v>
      </c>
      <c r="F1001" s="3" t="s">
        <v>3579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3586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3587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3588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3589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3590</v>
      </c>
      <c r="C1006" s="3">
        <v>7.1052777779999996</v>
      </c>
      <c r="D1006" s="3">
        <v>-75.511666669999997</v>
      </c>
      <c r="E1006" s="3">
        <v>1440</v>
      </c>
      <c r="F1006" s="3" t="s">
        <v>1248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3591</v>
      </c>
      <c r="C1007" s="3">
        <v>6.4269999999999996</v>
      </c>
      <c r="D1007" s="3">
        <v>-75.717749999999995</v>
      </c>
      <c r="E1007" s="3">
        <v>885</v>
      </c>
      <c r="F1007" s="3" t="s">
        <v>1305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3592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3593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3594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3595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3596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3597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3598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3599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3600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3601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3602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3603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3604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3605</v>
      </c>
      <c r="C1021" s="3">
        <v>6.1783333330000003</v>
      </c>
      <c r="D1021" s="3">
        <v>-75.705083329999994</v>
      </c>
      <c r="E1021" s="3">
        <v>2227</v>
      </c>
      <c r="F1021" s="3" t="s">
        <v>1279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3606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3607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3608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3609</v>
      </c>
      <c r="C1025" s="3">
        <v>6.5632222220000003</v>
      </c>
      <c r="D1025" s="3">
        <v>-75.515749999999997</v>
      </c>
      <c r="E1025" s="3">
        <v>2320</v>
      </c>
      <c r="F1025" s="3" t="s">
        <v>1274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3610</v>
      </c>
      <c r="C1026" s="3">
        <v>6.6020000000000003</v>
      </c>
      <c r="D1026" s="3">
        <v>-75.246527779999994</v>
      </c>
      <c r="E1026" s="3">
        <v>1900</v>
      </c>
      <c r="F1026" s="3" t="s">
        <v>3611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3612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3613</v>
      </c>
      <c r="C1028" s="3">
        <v>6.7028611109999998</v>
      </c>
      <c r="D1028" s="3">
        <v>-75.392222219999994</v>
      </c>
      <c r="E1028" s="3">
        <v>2630</v>
      </c>
      <c r="F1028" s="3" t="s">
        <v>3611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3614</v>
      </c>
      <c r="C1029" s="3">
        <v>6.9589999999999996</v>
      </c>
      <c r="D1029" s="3">
        <v>-75.038361109999997</v>
      </c>
      <c r="E1029" s="3">
        <v>1550</v>
      </c>
      <c r="F1029" s="3" t="s">
        <v>1237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3615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3616</v>
      </c>
      <c r="C1031" s="3">
        <v>6.8986111110000001</v>
      </c>
      <c r="D1031" s="3">
        <v>-74.902138890000003</v>
      </c>
      <c r="E1031" s="3">
        <v>1100</v>
      </c>
      <c r="F1031" s="3" t="s">
        <v>1237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3617</v>
      </c>
      <c r="C1032" s="3">
        <v>7.1588055559999999</v>
      </c>
      <c r="D1032" s="3">
        <v>-74.821833330000004</v>
      </c>
      <c r="E1032" s="3">
        <v>600</v>
      </c>
      <c r="F1032" s="3" t="s">
        <v>1318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3618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3619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3620</v>
      </c>
      <c r="C1035" s="3">
        <v>6.6208333330000002</v>
      </c>
      <c r="D1035" s="3">
        <v>-75.151666669999997</v>
      </c>
      <c r="E1035" s="3">
        <v>1029</v>
      </c>
      <c r="F1035" s="3" t="s">
        <v>1342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3621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3622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3623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3624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3625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3626</v>
      </c>
      <c r="C1041" s="3">
        <v>7.1471944440000001</v>
      </c>
      <c r="D1041" s="3">
        <v>-75.079777780000001</v>
      </c>
      <c r="E1041" s="3">
        <v>950</v>
      </c>
      <c r="F1041" s="3" t="s">
        <v>1240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3627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3628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3629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3630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3631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3632</v>
      </c>
      <c r="C1047" s="3">
        <v>7.0719000000000003</v>
      </c>
      <c r="D1047" s="3">
        <v>-75.150499999999994</v>
      </c>
      <c r="E1047" s="3">
        <v>1601</v>
      </c>
      <c r="F1047" s="3" t="s">
        <v>1240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3633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3634</v>
      </c>
      <c r="C1049" s="3">
        <v>7.3193055559999998</v>
      </c>
      <c r="D1049" s="3">
        <v>-74.839333330000002</v>
      </c>
      <c r="E1049" s="3">
        <v>220</v>
      </c>
      <c r="F1049" s="3" t="s">
        <v>1345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3635</v>
      </c>
      <c r="C1050" s="3">
        <v>7.4862222220000003</v>
      </c>
      <c r="D1050" s="3">
        <v>-74.872388889999996</v>
      </c>
      <c r="E1050" s="3">
        <v>50</v>
      </c>
      <c r="F1050" s="3" t="s">
        <v>1345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3636</v>
      </c>
      <c r="C1051" s="3">
        <v>7.5309999999999997</v>
      </c>
      <c r="D1051" s="3">
        <v>-74.952749999999995</v>
      </c>
      <c r="E1051" s="3">
        <v>125</v>
      </c>
      <c r="F1051" s="3" t="s">
        <v>1345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3637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3638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3639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3640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3641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3642</v>
      </c>
      <c r="C1057" s="3">
        <v>10.860222220000001</v>
      </c>
      <c r="D1057" s="3">
        <v>-73.114166670000003</v>
      </c>
      <c r="E1057" s="3">
        <v>594</v>
      </c>
      <c r="F1057" s="3" t="s">
        <v>2689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3643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3644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3645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3646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3647</v>
      </c>
      <c r="C1062" s="3">
        <v>9.8480833329999999</v>
      </c>
      <c r="D1062" s="3">
        <v>-73.462194440000005</v>
      </c>
      <c r="E1062" s="3">
        <v>60</v>
      </c>
      <c r="F1062" s="3" t="s">
        <v>1647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3648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3649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3650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3651</v>
      </c>
      <c r="C1066" s="3">
        <v>9.9170277779999996</v>
      </c>
      <c r="D1066" s="3">
        <v>-73.286138890000004</v>
      </c>
      <c r="E1066" s="3">
        <v>80</v>
      </c>
      <c r="F1066" s="3" t="s">
        <v>1647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3652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3653</v>
      </c>
      <c r="C1068" s="3">
        <v>9.8547222219999995</v>
      </c>
      <c r="D1068" s="3">
        <v>-73.357166669999998</v>
      </c>
      <c r="E1068" s="3">
        <v>150</v>
      </c>
      <c r="F1068" s="3" t="s">
        <v>1647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3654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3655</v>
      </c>
      <c r="C1070" s="3">
        <v>10.001805559999999</v>
      </c>
      <c r="D1070" s="3">
        <v>-73.249388890000006</v>
      </c>
      <c r="E1070" s="3">
        <v>180</v>
      </c>
      <c r="F1070" s="3" t="s">
        <v>1647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3656</v>
      </c>
      <c r="C1071" s="3">
        <v>9.8502500000000008</v>
      </c>
      <c r="D1071" s="3">
        <v>-73.265472220000007</v>
      </c>
      <c r="E1071" s="3">
        <v>100</v>
      </c>
      <c r="F1071" s="3" t="s">
        <v>1647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3657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3658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3659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3660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3661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3662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3663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3664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3665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3666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3667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3668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3669</v>
      </c>
      <c r="C1084" s="3">
        <v>9.7063055560000002</v>
      </c>
      <c r="D1084" s="3">
        <v>-73.859444440000004</v>
      </c>
      <c r="E1084" s="3">
        <v>120</v>
      </c>
      <c r="F1084" s="3" t="s">
        <v>3410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3670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3671</v>
      </c>
      <c r="C1086" s="3">
        <v>9.6569722220000003</v>
      </c>
      <c r="D1086" s="3">
        <v>-73.743694439999999</v>
      </c>
      <c r="E1086" s="3">
        <v>30</v>
      </c>
      <c r="F1086" s="3" t="s">
        <v>1663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3672</v>
      </c>
      <c r="C1087" s="3">
        <v>9.8610000000000007</v>
      </c>
      <c r="D1087" s="3">
        <v>-74.076722219999994</v>
      </c>
      <c r="E1087" s="3">
        <v>100</v>
      </c>
      <c r="F1087" s="3" t="s">
        <v>3410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3673</v>
      </c>
      <c r="C1088" s="3">
        <v>9.7523780000000002</v>
      </c>
      <c r="D1088" s="3">
        <v>-74.811904999999996</v>
      </c>
      <c r="E1088" s="3">
        <v>15</v>
      </c>
      <c r="F1088" s="3" t="s">
        <v>1429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3674</v>
      </c>
      <c r="C1089" s="3">
        <v>9.7294429999999998</v>
      </c>
      <c r="D1089" s="3">
        <v>-74.964105000000004</v>
      </c>
      <c r="E1089" s="3">
        <v>80</v>
      </c>
      <c r="F1089" s="3" t="s">
        <v>3675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3676</v>
      </c>
      <c r="C1090" s="3">
        <v>9.8131749999999993</v>
      </c>
      <c r="D1090" s="3">
        <v>-74.855912000000004</v>
      </c>
      <c r="E1090" s="3">
        <v>20</v>
      </c>
      <c r="F1090" s="3" t="s">
        <v>1429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3677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3678</v>
      </c>
      <c r="C1092" s="3">
        <v>9.7156900000000004</v>
      </c>
      <c r="D1092" s="3">
        <v>-75.106448</v>
      </c>
      <c r="E1092" s="3">
        <v>152</v>
      </c>
      <c r="F1092" s="3" t="s">
        <v>3675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3679</v>
      </c>
      <c r="C1093" s="3">
        <v>9.7156900000000004</v>
      </c>
      <c r="D1093" s="3">
        <v>-75.106448</v>
      </c>
      <c r="E1093" s="3">
        <v>152</v>
      </c>
      <c r="F1093" s="3" t="s">
        <v>3675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3680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3681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3682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3683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3684</v>
      </c>
      <c r="C1098" s="3">
        <v>10.607379</v>
      </c>
      <c r="D1098" s="3">
        <v>-75.137851999999995</v>
      </c>
      <c r="E1098" s="3">
        <v>20</v>
      </c>
      <c r="F1098" s="3" t="s">
        <v>1361</v>
      </c>
      <c r="G1098" s="3" t="s">
        <v>2663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3685</v>
      </c>
      <c r="C1099" s="3">
        <v>9.8801199999999998</v>
      </c>
      <c r="D1099" s="3">
        <v>-75.254444000000007</v>
      </c>
      <c r="E1099" s="3">
        <v>70</v>
      </c>
      <c r="F1099" s="3" t="s">
        <v>1411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3686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3687</v>
      </c>
      <c r="C1101" s="3">
        <v>10.206340000000001</v>
      </c>
      <c r="D1101" s="3">
        <v>-75.210139999999996</v>
      </c>
      <c r="E1101" s="3">
        <v>10</v>
      </c>
      <c r="F1101" s="3" t="s">
        <v>1392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3688</v>
      </c>
      <c r="C1102" s="3">
        <v>10.090498</v>
      </c>
      <c r="D1102" s="3">
        <v>-75.142433999999994</v>
      </c>
      <c r="E1102" s="3">
        <v>70</v>
      </c>
      <c r="F1102" s="3" t="s">
        <v>1418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3689</v>
      </c>
      <c r="C1103" s="3">
        <v>10.433833330000001</v>
      </c>
      <c r="D1103" s="3">
        <v>-75.131583329999998</v>
      </c>
      <c r="E1103" s="3">
        <v>15</v>
      </c>
      <c r="F1103" s="3" t="s">
        <v>1366</v>
      </c>
      <c r="G1103" s="3" t="s">
        <v>2663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3690</v>
      </c>
      <c r="C1104" s="3">
        <v>10.114425000000001</v>
      </c>
      <c r="D1104" s="3">
        <v>-75.207398999999995</v>
      </c>
      <c r="E1104" s="3">
        <v>50</v>
      </c>
      <c r="F1104" s="3" t="s">
        <v>1392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3691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3692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3693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3694</v>
      </c>
      <c r="C1108" s="3">
        <v>10.40833333</v>
      </c>
      <c r="D1108" s="3">
        <v>-75.127222219999993</v>
      </c>
      <c r="E1108" s="3">
        <v>10</v>
      </c>
      <c r="F1108" s="3" t="s">
        <v>1366</v>
      </c>
      <c r="G1108" s="3" t="s">
        <v>2663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3695</v>
      </c>
      <c r="C1109" s="3">
        <v>10.133861</v>
      </c>
      <c r="D1109" s="3">
        <v>-75.23124</v>
      </c>
      <c r="E1109" s="3">
        <v>8</v>
      </c>
      <c r="F1109" s="3" t="s">
        <v>1392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3696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3697</v>
      </c>
      <c r="C1111" s="3">
        <v>9.8451050000000002</v>
      </c>
      <c r="D1111" s="3">
        <v>-75.293780999999996</v>
      </c>
      <c r="E1111" s="3">
        <v>60</v>
      </c>
      <c r="F1111" s="3" t="s">
        <v>3675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3698</v>
      </c>
      <c r="C1112" s="3">
        <v>9.8738888889999998</v>
      </c>
      <c r="D1112" s="3">
        <v>-75.215833329999995</v>
      </c>
      <c r="E1112" s="3">
        <v>60</v>
      </c>
      <c r="F1112" s="3" t="s">
        <v>1411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3699</v>
      </c>
      <c r="C1113" s="3">
        <v>9.9493055560000005</v>
      </c>
      <c r="D1113" s="3">
        <v>-75.21719444</v>
      </c>
      <c r="E1113" s="3">
        <v>70</v>
      </c>
      <c r="F1113" s="3" t="s">
        <v>1418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3700</v>
      </c>
      <c r="C1114" s="3">
        <v>9.9583333330000006</v>
      </c>
      <c r="D1114" s="3">
        <v>-75.186111109999999</v>
      </c>
      <c r="E1114" s="3">
        <v>100</v>
      </c>
      <c r="F1114" s="3" t="s">
        <v>1418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3701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3702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3703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3704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3705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2663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3706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3707</v>
      </c>
      <c r="C1121" s="3">
        <v>10.49</v>
      </c>
      <c r="D1121" s="3">
        <v>-75.126944440000003</v>
      </c>
      <c r="E1121" s="3">
        <v>10</v>
      </c>
      <c r="F1121" s="3" t="s">
        <v>1366</v>
      </c>
      <c r="G1121" s="3" t="s">
        <v>2663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3708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3709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2663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3710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2663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3711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2663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3712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2663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3713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2663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3714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2663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3715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2663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3716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2663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3717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2663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3718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2663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3719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2663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3720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3721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3722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3723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3724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3725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3726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3727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3728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3729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3730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3731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3732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3733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3734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3735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3736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3737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3738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3739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3740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3741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3742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3743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3744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3745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3746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3747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3748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3749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3750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3751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3752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3753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3754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3755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3756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3757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3758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3759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3760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3761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3762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3763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3764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3765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3766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3767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3768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3769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3770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3771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3772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3773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3774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3775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3776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3777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3778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3779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3780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3781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3782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3783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3784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3785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3786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3787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3788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3789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3790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3791</v>
      </c>
      <c r="C1205" s="3">
        <v>4.5229166669999996</v>
      </c>
      <c r="D1205" s="3">
        <v>-73.92658333</v>
      </c>
      <c r="E1205" s="3">
        <v>1950</v>
      </c>
      <c r="F1205" s="3" t="s">
        <v>1089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3792</v>
      </c>
      <c r="C1206" s="3">
        <v>4.4865277780000001</v>
      </c>
      <c r="D1206" s="3">
        <v>-73.890416669999993</v>
      </c>
      <c r="E1206" s="3">
        <v>1900</v>
      </c>
      <c r="F1206" s="3" t="s">
        <v>1072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3793</v>
      </c>
      <c r="C1207" s="3">
        <v>4.2539170000000004</v>
      </c>
      <c r="D1207" s="3">
        <v>-74.002694000000005</v>
      </c>
      <c r="E1207" s="3">
        <v>2300</v>
      </c>
      <c r="F1207" s="3" t="s">
        <v>1048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3794</v>
      </c>
      <c r="C1208" s="3">
        <v>4.17225</v>
      </c>
      <c r="D1208" s="3">
        <v>-74.146000000000001</v>
      </c>
      <c r="E1208" s="3">
        <v>2800</v>
      </c>
      <c r="F1208" s="3" t="s">
        <v>2923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3795</v>
      </c>
      <c r="C1209" s="3">
        <v>4.1333333330000004</v>
      </c>
      <c r="D1209" s="3">
        <v>-74.05</v>
      </c>
      <c r="E1209" s="3">
        <v>2300</v>
      </c>
      <c r="F1209" s="3" t="s">
        <v>1048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3796</v>
      </c>
      <c r="C1210" s="3">
        <v>4.2188888889999996</v>
      </c>
      <c r="D1210" s="3">
        <v>-74.146861110000003</v>
      </c>
      <c r="E1210" s="3">
        <v>3150</v>
      </c>
      <c r="F1210" s="3" t="s">
        <v>2923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3797</v>
      </c>
      <c r="C1211" s="3">
        <v>4.587059</v>
      </c>
      <c r="D1211" s="3">
        <v>-73.995885000000001</v>
      </c>
      <c r="E1211" s="3">
        <v>3195</v>
      </c>
      <c r="F1211" s="3" t="s">
        <v>1089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3798</v>
      </c>
      <c r="C1212" s="3">
        <v>4.1966666669999997</v>
      </c>
      <c r="D1212" s="3">
        <v>-74.190944439999996</v>
      </c>
      <c r="E1212" s="3">
        <v>3150</v>
      </c>
      <c r="F1212" s="3" t="s">
        <v>2923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3799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3800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3801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3802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3803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3804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3805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3806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3807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3808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3809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3810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3811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3812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3813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3814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3815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3816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3817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3818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3819</v>
      </c>
      <c r="C1233" s="3">
        <v>4.6905277779999999</v>
      </c>
      <c r="D1233" s="3">
        <v>-73.522916670000001</v>
      </c>
      <c r="E1233" s="3">
        <v>1733</v>
      </c>
      <c r="F1233" s="3" t="s">
        <v>1039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3820</v>
      </c>
      <c r="C1234" s="3">
        <v>4.7126944440000003</v>
      </c>
      <c r="D1234" s="3">
        <v>-73.52069444</v>
      </c>
      <c r="E1234" s="3">
        <v>1650</v>
      </c>
      <c r="F1234" s="3" t="s">
        <v>1039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3821</v>
      </c>
      <c r="C1235" s="3">
        <v>4.7233055559999997</v>
      </c>
      <c r="D1235" s="3">
        <v>-73.470555559999994</v>
      </c>
      <c r="E1235" s="3">
        <v>1791</v>
      </c>
      <c r="F1235" s="3" t="s">
        <v>1039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3822</v>
      </c>
      <c r="C1236" s="3">
        <v>4.6751666670000001</v>
      </c>
      <c r="D1236" s="3">
        <v>-73.482138890000002</v>
      </c>
      <c r="E1236" s="3">
        <v>23</v>
      </c>
      <c r="F1236" s="3" t="s">
        <v>1039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3823</v>
      </c>
      <c r="C1237" s="3">
        <v>4.704916667</v>
      </c>
      <c r="D1237" s="3">
        <v>-73.444888890000001</v>
      </c>
      <c r="E1237" s="3">
        <v>23</v>
      </c>
      <c r="F1237" s="3" t="s">
        <v>1039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3824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3825</v>
      </c>
      <c r="C1239" s="3">
        <v>4.8288055559999998</v>
      </c>
      <c r="D1239" s="3">
        <v>-73.769277779999996</v>
      </c>
      <c r="E1239" s="3">
        <v>2802</v>
      </c>
      <c r="F1239" s="3" t="s">
        <v>1125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3826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3827</v>
      </c>
      <c r="C1241" s="3">
        <v>4.7523888889999997</v>
      </c>
      <c r="D1241" s="3">
        <v>-73.528583330000004</v>
      </c>
      <c r="E1241" s="3">
        <v>1929</v>
      </c>
      <c r="F1241" s="3" t="s">
        <v>1044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3828</v>
      </c>
      <c r="C1242" s="3">
        <v>4.8579722219999999</v>
      </c>
      <c r="D1242" s="3">
        <v>-73.745388890000001</v>
      </c>
      <c r="E1242" s="3">
        <v>2963</v>
      </c>
      <c r="F1242" s="3" t="s">
        <v>1125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3829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3830</v>
      </c>
      <c r="C1244" s="3">
        <v>4.815694444</v>
      </c>
      <c r="D1244" s="3">
        <v>-73.419777780000004</v>
      </c>
      <c r="E1244" s="3">
        <v>1845</v>
      </c>
      <c r="F1244" s="3" t="s">
        <v>1044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3831</v>
      </c>
      <c r="C1245" s="3">
        <v>4.7814166670000002</v>
      </c>
      <c r="D1245" s="3">
        <v>-73.489055559999997</v>
      </c>
      <c r="E1245" s="3">
        <v>1943</v>
      </c>
      <c r="F1245" s="3" t="s">
        <v>1044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3832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3833</v>
      </c>
      <c r="C1247" s="3">
        <v>4.796777778</v>
      </c>
      <c r="D1247" s="3">
        <v>-73.407194439999998</v>
      </c>
      <c r="E1247" s="3">
        <v>1649</v>
      </c>
      <c r="F1247" s="3" t="s">
        <v>1044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3834</v>
      </c>
      <c r="C1248" s="3">
        <v>4.8528333330000004</v>
      </c>
      <c r="D1248" s="3">
        <v>-73.392972220000004</v>
      </c>
      <c r="E1248" s="3">
        <v>1757</v>
      </c>
      <c r="F1248" s="3" t="s">
        <v>1044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3835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3836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3837</v>
      </c>
      <c r="C1251" s="3">
        <v>5.3177500000000002</v>
      </c>
      <c r="D1251" s="3">
        <v>-73.496361109999995</v>
      </c>
      <c r="E1251" s="3">
        <v>2400</v>
      </c>
      <c r="F1251" s="3" t="s">
        <v>1510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3838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3839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3840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3841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3842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3843</v>
      </c>
      <c r="C1257" s="3">
        <v>4.9760833330000001</v>
      </c>
      <c r="D1257" s="3">
        <v>-73.499305559999996</v>
      </c>
      <c r="E1257" s="3">
        <v>1580</v>
      </c>
      <c r="F1257" s="3" t="s">
        <v>1454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3844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3845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3846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3847</v>
      </c>
      <c r="C1261" s="3">
        <v>4.8863611110000003</v>
      </c>
      <c r="D1261" s="3">
        <v>-73.366736110000005</v>
      </c>
      <c r="E1261" s="3">
        <v>1850</v>
      </c>
      <c r="F1261" s="3" t="s">
        <v>1445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3848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3849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3850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3851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3852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3853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3854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3855</v>
      </c>
      <c r="C1269" s="3">
        <v>5.0566111109999996</v>
      </c>
      <c r="D1269" s="3">
        <v>-73.426916669999997</v>
      </c>
      <c r="E1269" s="3">
        <v>1830</v>
      </c>
      <c r="F1269" s="3" t="s">
        <v>1506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3856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3857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3858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3859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3860</v>
      </c>
      <c r="C1274" s="3">
        <v>5.2829722219999997</v>
      </c>
      <c r="D1274" s="3">
        <v>-73.169277780000002</v>
      </c>
      <c r="E1274" s="3">
        <v>1720</v>
      </c>
      <c r="F1274" s="3" t="s">
        <v>1519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3861</v>
      </c>
      <c r="C1275" s="3">
        <v>5.1837222220000001</v>
      </c>
      <c r="D1275" s="3">
        <v>-73.086722219999999</v>
      </c>
      <c r="E1275" s="3">
        <v>1370</v>
      </c>
      <c r="F1275" s="3" t="s">
        <v>1439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3862</v>
      </c>
      <c r="C1276" s="3">
        <v>5.0963611110000002</v>
      </c>
      <c r="D1276" s="3">
        <v>-73.053222222000002</v>
      </c>
      <c r="E1276" s="3">
        <v>1350</v>
      </c>
      <c r="F1276" s="3" t="s">
        <v>1473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3863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3864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3865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3866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3867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3868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3869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3870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3871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3872</v>
      </c>
      <c r="C1286" s="3">
        <v>5.2833333329999999</v>
      </c>
      <c r="D1286" s="3">
        <v>-72.983333329999994</v>
      </c>
      <c r="E1286" s="3">
        <v>1725</v>
      </c>
      <c r="F1286" s="3" t="s">
        <v>1434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3873</v>
      </c>
      <c r="C1287" s="3">
        <v>5.3666666669999996</v>
      </c>
      <c r="D1287" s="3">
        <v>-72.916666669999998</v>
      </c>
      <c r="E1287" s="3">
        <v>2575</v>
      </c>
      <c r="F1287" s="3" t="s">
        <v>1434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3874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3875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3876</v>
      </c>
      <c r="C1290" s="3">
        <v>5.516666667</v>
      </c>
      <c r="D1290" s="3">
        <v>-72.883333329999999</v>
      </c>
      <c r="E1290" s="3">
        <v>335</v>
      </c>
      <c r="F1290" s="3" t="s">
        <v>1434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3877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3878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3879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3880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3881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3882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3883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3884</v>
      </c>
      <c r="C1298" s="3">
        <v>4.5902778</v>
      </c>
      <c r="D1298" s="3">
        <v>-71.779722000000007</v>
      </c>
      <c r="E1298" s="3">
        <v>148</v>
      </c>
      <c r="F1298" s="3" t="s">
        <v>1560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3885</v>
      </c>
      <c r="C1299" s="3">
        <v>4.4418333329999999</v>
      </c>
      <c r="D1299" s="3">
        <v>-72.152388889999997</v>
      </c>
      <c r="E1299" s="3">
        <v>147</v>
      </c>
      <c r="F1299" s="3" t="s">
        <v>1560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3886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3887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3888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3889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3890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3891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3892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3893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3894</v>
      </c>
      <c r="C1308" s="3">
        <v>5.5236111110000001</v>
      </c>
      <c r="D1308" s="3">
        <v>-72.79097222</v>
      </c>
      <c r="E1308" s="3">
        <v>2950</v>
      </c>
      <c r="F1308" s="3" t="s">
        <v>1434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3895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3896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3897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3898</v>
      </c>
      <c r="C1312" s="3">
        <v>5.6091111109999998</v>
      </c>
      <c r="D1312" s="3">
        <v>-72.067805559999996</v>
      </c>
      <c r="E1312" s="3">
        <v>345</v>
      </c>
      <c r="F1312" s="3" t="s">
        <v>3899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3900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3901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3902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3903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3904</v>
      </c>
      <c r="C1317" s="3">
        <v>5.4204999999999997</v>
      </c>
      <c r="D1317" s="3">
        <v>-71.728055560000001</v>
      </c>
      <c r="E1317" s="3">
        <v>170</v>
      </c>
      <c r="F1317" s="3" t="s">
        <v>3905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3906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3907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3908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3909</v>
      </c>
      <c r="C1321" s="3">
        <v>6.0116666670000001</v>
      </c>
      <c r="D1321" s="3">
        <v>-72.529277780000001</v>
      </c>
      <c r="E1321" s="3">
        <v>3590</v>
      </c>
      <c r="F1321" s="3" t="s">
        <v>1155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3910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3911</v>
      </c>
      <c r="C1323" s="3">
        <v>6.0956111110000002</v>
      </c>
      <c r="D1323" s="3">
        <v>-69.423416669999995</v>
      </c>
      <c r="E1323" s="3">
        <v>94</v>
      </c>
      <c r="F1323" s="3" t="s">
        <v>1660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3912</v>
      </c>
      <c r="C1324" s="3">
        <v>6.1761939999999997</v>
      </c>
      <c r="D1324" s="3">
        <v>-69.128156000000004</v>
      </c>
      <c r="E1324" s="3">
        <v>81</v>
      </c>
      <c r="F1324" s="3" t="s">
        <v>1660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3913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3914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3915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3916</v>
      </c>
      <c r="C1328" s="3">
        <v>5.3852460000000004</v>
      </c>
      <c r="D1328" s="3">
        <v>-70.634867</v>
      </c>
      <c r="E1328" s="3">
        <v>112</v>
      </c>
      <c r="F1328" s="3" t="s">
        <v>1660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3917</v>
      </c>
      <c r="C1329" s="3">
        <v>5.7919720000000003</v>
      </c>
      <c r="D1329" s="3">
        <v>-69.987138999999999</v>
      </c>
      <c r="E1329" s="3">
        <v>99</v>
      </c>
      <c r="F1329" s="3" t="s">
        <v>1660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3918</v>
      </c>
      <c r="C1330" s="3">
        <v>6.0103055559999996</v>
      </c>
      <c r="D1330" s="3">
        <v>-69.843888890000002</v>
      </c>
      <c r="E1330" s="3">
        <v>98</v>
      </c>
      <c r="F1330" s="3" t="s">
        <v>1660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3919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3920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3921</v>
      </c>
      <c r="C1333" s="3">
        <v>5.9342499999999996</v>
      </c>
      <c r="D1333" s="3">
        <v>-71.833916669999994</v>
      </c>
      <c r="E1333" s="3">
        <v>350</v>
      </c>
      <c r="F1333" s="3" t="s">
        <v>1558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3922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3923</v>
      </c>
      <c r="C1335" s="3">
        <v>6.0882222219999997</v>
      </c>
      <c r="D1335" s="3">
        <v>-72.190638890000002</v>
      </c>
      <c r="E1335" s="3">
        <v>120</v>
      </c>
      <c r="F1335" s="3" t="s">
        <v>1567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3924</v>
      </c>
      <c r="C1336" s="3">
        <v>6.127916667</v>
      </c>
      <c r="D1336" s="3">
        <v>-72.010222220000003</v>
      </c>
      <c r="E1336" s="3">
        <v>575</v>
      </c>
      <c r="F1336" s="3" t="s">
        <v>1558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3925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3926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3927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3928</v>
      </c>
      <c r="C1340" s="3">
        <v>6.0418329999999996</v>
      </c>
      <c r="D1340" s="3">
        <v>-69.638750000000002</v>
      </c>
      <c r="E1340" s="3">
        <v>88</v>
      </c>
      <c r="F1340" s="3" t="s">
        <v>1348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3929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3930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3931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3932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3933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3934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3935</v>
      </c>
      <c r="C1347" s="3">
        <v>7.1983333329999999</v>
      </c>
      <c r="D1347" s="3">
        <v>-72.712777779999996</v>
      </c>
      <c r="E1347" s="3">
        <v>2650</v>
      </c>
      <c r="F1347" s="3" t="s">
        <v>1073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3936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3937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3938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3939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3940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3941</v>
      </c>
      <c r="C1353" s="3">
        <v>6.9620800000000003</v>
      </c>
      <c r="D1353" s="3">
        <v>-71.851252000000002</v>
      </c>
      <c r="E1353" s="3">
        <v>197</v>
      </c>
      <c r="F1353" s="3" t="s">
        <v>3942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3943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3944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3945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3946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3947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3948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3949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3950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3951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3952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3951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3953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3951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3954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3951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3955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3951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3956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3951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3957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3951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3958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3951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3959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3951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3960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3961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3962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3963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3964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3965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3966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3967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3968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3969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3970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3971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3972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3973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3974</v>
      </c>
      <c r="C1383" s="3">
        <v>1.29</v>
      </c>
      <c r="D1383" s="3">
        <v>-75.510000000000005</v>
      </c>
      <c r="E1383" s="3">
        <v>260</v>
      </c>
      <c r="F1383" s="3" t="s">
        <v>1547</v>
      </c>
      <c r="G1383" s="3" t="s">
        <v>3973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3975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3973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3976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3973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3977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3973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3978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3973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3979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3973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3980</v>
      </c>
      <c r="C1389" s="3">
        <v>1.099611111</v>
      </c>
      <c r="D1389" s="3">
        <v>-75.400333329999995</v>
      </c>
      <c r="E1389" s="3">
        <v>250</v>
      </c>
      <c r="F1389" s="3" t="s">
        <v>1547</v>
      </c>
      <c r="G1389" s="3" t="s">
        <v>3973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3981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3973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3982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3973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3983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3984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3973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3985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3986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3973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3987</v>
      </c>
      <c r="C1396" s="3">
        <v>-0.7</v>
      </c>
      <c r="D1396" s="3">
        <v>-72.549997222000002</v>
      </c>
      <c r="E1396" s="3">
        <v>133</v>
      </c>
      <c r="F1396" s="3" t="s">
        <v>3988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3989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3973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3990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3973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3991</v>
      </c>
      <c r="C1399" s="3">
        <v>-0.559888889</v>
      </c>
      <c r="D1399" s="3">
        <v>-72.144944440000003</v>
      </c>
      <c r="E1399" s="3">
        <v>129</v>
      </c>
      <c r="F1399" s="3" t="s">
        <v>3988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3992</v>
      </c>
      <c r="C1400" s="3">
        <v>-1.31</v>
      </c>
      <c r="D1400" s="3">
        <v>-70.819999999999993</v>
      </c>
      <c r="E1400" s="3">
        <v>116</v>
      </c>
      <c r="F1400" s="3" t="s">
        <v>1220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3993</v>
      </c>
      <c r="C1401" s="3">
        <v>-1.42</v>
      </c>
      <c r="D1401" s="3">
        <v>-70.61</v>
      </c>
      <c r="E1401" s="3">
        <v>114</v>
      </c>
      <c r="F1401" s="3" t="s">
        <v>1220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3994</v>
      </c>
      <c r="C1402" s="3">
        <v>-1.53</v>
      </c>
      <c r="D1402" s="3">
        <v>-70.180000000000007</v>
      </c>
      <c r="E1402" s="3">
        <v>109</v>
      </c>
      <c r="F1402" s="3" t="s">
        <v>1216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3995</v>
      </c>
      <c r="C1403" s="3">
        <v>-1.0980833329999999</v>
      </c>
      <c r="D1403" s="3">
        <v>-71.124055556000002</v>
      </c>
      <c r="E1403" s="3">
        <v>118</v>
      </c>
      <c r="F1403" s="3" t="s">
        <v>3988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3996</v>
      </c>
      <c r="C1404" s="3">
        <v>-1.31325</v>
      </c>
      <c r="D1404" s="3">
        <v>-69.591527778</v>
      </c>
      <c r="E1404" s="3">
        <v>102</v>
      </c>
      <c r="F1404" s="3" t="s">
        <v>1216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3997</v>
      </c>
      <c r="C1405" s="3">
        <v>-1.23</v>
      </c>
      <c r="D1405" s="3">
        <v>-69.47</v>
      </c>
      <c r="E1405" s="3">
        <v>101</v>
      </c>
      <c r="F1405" s="3" t="s">
        <v>1216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3998</v>
      </c>
      <c r="C1406" s="3">
        <v>1.7354722220000001</v>
      </c>
      <c r="D1406" s="3">
        <v>-74.785055560000004</v>
      </c>
      <c r="E1406" s="3">
        <v>240</v>
      </c>
      <c r="F1406" s="3" t="s">
        <v>3999</v>
      </c>
      <c r="G1406" s="3" t="s">
        <v>3973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4000</v>
      </c>
      <c r="C1407" s="3">
        <v>1.3409166669999999</v>
      </c>
      <c r="D1407" s="3">
        <v>-74.843555559999999</v>
      </c>
      <c r="E1407" s="3">
        <v>300</v>
      </c>
      <c r="F1407" s="3" t="s">
        <v>4001</v>
      </c>
      <c r="G1407" s="3" t="s">
        <v>3973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4002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4003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4004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4005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4006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4007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4008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4009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4010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4011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4012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4013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4014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4015</v>
      </c>
      <c r="C1421" s="3">
        <v>0.27927777799999998</v>
      </c>
      <c r="D1421" s="3">
        <v>-76.927250000000001</v>
      </c>
      <c r="E1421" s="3">
        <v>500</v>
      </c>
      <c r="F1421" s="3" t="s">
        <v>4016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4017</v>
      </c>
      <c r="C1422" s="3">
        <v>0.476972222</v>
      </c>
      <c r="D1422" s="3">
        <v>-77.099722220000004</v>
      </c>
      <c r="E1422" s="3">
        <v>500</v>
      </c>
      <c r="F1422" s="3" t="s">
        <v>4018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4019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4020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4021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4022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4023</v>
      </c>
      <c r="C1427" s="3">
        <v>-0.55916666699999995</v>
      </c>
      <c r="D1427" s="3">
        <v>-74.386666667</v>
      </c>
      <c r="E1427" s="3">
        <v>140</v>
      </c>
      <c r="F1427" s="3" t="s">
        <v>1223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4024</v>
      </c>
      <c r="C1428" s="3">
        <v>-1.2589444439999999</v>
      </c>
      <c r="D1428" s="3">
        <v>-73.618944440000007</v>
      </c>
      <c r="E1428" s="3">
        <v>130</v>
      </c>
      <c r="F1428" s="3" t="s">
        <v>1223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4025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4026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4027</v>
      </c>
      <c r="C1431" s="3">
        <v>-1.0495000000000001</v>
      </c>
      <c r="D1431" s="3">
        <v>-74.0685</v>
      </c>
      <c r="E1431" s="3">
        <v>135</v>
      </c>
      <c r="F1431" s="3" t="s">
        <v>1223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4028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4029</v>
      </c>
      <c r="C1433" s="3">
        <v>-1.4446111109999999</v>
      </c>
      <c r="D1433" s="3">
        <v>-72.789583332999996</v>
      </c>
      <c r="E1433" s="3">
        <v>160</v>
      </c>
      <c r="F1433" s="3" t="s">
        <v>1102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4030</v>
      </c>
      <c r="C1434" s="3">
        <v>-2.146888889</v>
      </c>
      <c r="D1434" s="3">
        <v>-71.752222219999993</v>
      </c>
      <c r="E1434" s="3">
        <v>115</v>
      </c>
      <c r="F1434" s="3" t="s">
        <v>1226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4031</v>
      </c>
      <c r="C1435" s="3">
        <v>-2.894722222</v>
      </c>
      <c r="D1435" s="3">
        <v>-69.735694444000004</v>
      </c>
      <c r="E1435" s="3">
        <v>100</v>
      </c>
      <c r="F1435" s="3" t="s">
        <v>1234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4032</v>
      </c>
      <c r="C1436" s="3">
        <v>-2.8648055559999999</v>
      </c>
      <c r="D1436" s="3">
        <v>-69.831694443999993</v>
      </c>
      <c r="E1436" s="3">
        <v>72</v>
      </c>
      <c r="F1436" s="3" t="s">
        <v>1234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4033</v>
      </c>
      <c r="C1437" s="3">
        <v>-3.7801520000000002</v>
      </c>
      <c r="D1437" s="3">
        <v>-70.362447000000003</v>
      </c>
      <c r="E1437" s="3">
        <v>158</v>
      </c>
      <c r="F1437" s="3" t="s">
        <v>1229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4034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4035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4036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4037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4038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4039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4040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4041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4042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4043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4044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4045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4046</v>
      </c>
      <c r="C1450" s="3">
        <v>2.1871111110000001</v>
      </c>
      <c r="D1450" s="3">
        <v>-77.049722220000007</v>
      </c>
      <c r="E1450" s="3">
        <v>750</v>
      </c>
      <c r="F1450" s="3" t="s">
        <v>1612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4047</v>
      </c>
      <c r="C1451" s="3">
        <v>2.3345833329999999</v>
      </c>
      <c r="D1451" s="3">
        <v>-76.620111109999996</v>
      </c>
      <c r="E1451" s="3">
        <v>1820</v>
      </c>
      <c r="F1451" s="3" t="s">
        <v>1632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4048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4049</v>
      </c>
      <c r="C1453" s="3">
        <v>2.2616388889999999</v>
      </c>
      <c r="D1453" s="3">
        <v>-77.119555559999995</v>
      </c>
      <c r="E1453" s="3">
        <v>580</v>
      </c>
      <c r="F1453" s="3" t="s">
        <v>1612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4050</v>
      </c>
      <c r="C1454" s="3">
        <v>2.0686388889999998</v>
      </c>
      <c r="D1454" s="3">
        <v>-77.052861109999995</v>
      </c>
      <c r="E1454" s="3">
        <v>680</v>
      </c>
      <c r="F1454" s="3" t="s">
        <v>1612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4051</v>
      </c>
      <c r="C1455" s="3">
        <v>2.17</v>
      </c>
      <c r="D1455" s="3">
        <v>-76.61</v>
      </c>
      <c r="E1455" s="3">
        <v>2430</v>
      </c>
      <c r="F1455" s="3" t="s">
        <v>1628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4052</v>
      </c>
      <c r="C1456" s="3">
        <v>2.2497222219999999</v>
      </c>
      <c r="D1456" s="3">
        <v>-76.611944440000002</v>
      </c>
      <c r="E1456" s="3">
        <v>2450</v>
      </c>
      <c r="F1456" s="3" t="s">
        <v>1628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4053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4054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4055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4056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4057</v>
      </c>
      <c r="C1461" s="3">
        <v>1.9509722220000001</v>
      </c>
      <c r="D1461" s="3">
        <v>-76.732916669999994</v>
      </c>
      <c r="E1461" s="3">
        <v>3100</v>
      </c>
      <c r="F1461" s="3" t="s">
        <v>4058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4059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4060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4061</v>
      </c>
      <c r="C1464" s="3">
        <v>1.96</v>
      </c>
      <c r="D1464" s="3">
        <v>-77.12</v>
      </c>
      <c r="E1464" s="3">
        <v>720</v>
      </c>
      <c r="F1464" s="3" t="s">
        <v>1612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4062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4063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4064</v>
      </c>
      <c r="C1467" s="3">
        <v>1.665638889</v>
      </c>
      <c r="D1467" s="3">
        <v>-77.014972220000004</v>
      </c>
      <c r="E1467" s="3">
        <v>1820</v>
      </c>
      <c r="F1467" s="3" t="s">
        <v>4065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4066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4067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4068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4069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4070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4071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4072</v>
      </c>
      <c r="C1474" s="3">
        <v>1.505277778</v>
      </c>
      <c r="D1474" s="3">
        <v>-77.135305560000006</v>
      </c>
      <c r="E1474" s="3">
        <v>2200</v>
      </c>
      <c r="F1474" s="3" t="s">
        <v>4073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4074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4075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4076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4077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4078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4079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4080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4081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4082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4083</v>
      </c>
      <c r="C1484" s="3">
        <v>1.2206388889999999</v>
      </c>
      <c r="D1484" s="3">
        <v>-77.679666670000003</v>
      </c>
      <c r="E1484" s="3">
        <v>2834</v>
      </c>
      <c r="F1484" s="3" t="s">
        <v>4084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4085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4086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4087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4088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4089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4090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4091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4092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4093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4094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4095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4096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4097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4098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4099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4100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4101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4102</v>
      </c>
      <c r="C1502" s="3">
        <v>1.404722222</v>
      </c>
      <c r="D1502" s="3">
        <v>-77.775833329999998</v>
      </c>
      <c r="E1502" s="3">
        <v>840</v>
      </c>
      <c r="F1502" s="3" t="s">
        <v>4084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4103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4104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4105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4106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4107</v>
      </c>
      <c r="C1507" s="3">
        <v>2.0388888889999999</v>
      </c>
      <c r="D1507" s="3">
        <v>-78.658333330000005</v>
      </c>
      <c r="E1507" s="3">
        <v>3</v>
      </c>
      <c r="F1507" s="3" t="s">
        <v>4108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4109</v>
      </c>
      <c r="C1508" s="3">
        <v>2.1903611110000001</v>
      </c>
      <c r="D1508" s="3">
        <v>-78.416388889999993</v>
      </c>
      <c r="E1508" s="3">
        <v>40</v>
      </c>
      <c r="F1508" s="3" t="s">
        <v>4110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4111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4112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4113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4114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4115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4116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4117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4118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4119</v>
      </c>
      <c r="C1517" s="3">
        <v>2.8452777779999998</v>
      </c>
      <c r="D1517" s="3">
        <v>-77.248972219999999</v>
      </c>
      <c r="E1517" s="3">
        <v>80</v>
      </c>
      <c r="F1517" s="3" t="s">
        <v>1602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4120</v>
      </c>
      <c r="C1518" s="3">
        <v>3.077138889</v>
      </c>
      <c r="D1518" s="3">
        <v>-77.536055559999994</v>
      </c>
      <c r="E1518" s="3">
        <v>100</v>
      </c>
      <c r="F1518" s="3" t="s">
        <v>1602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4121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4122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4123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4124</v>
      </c>
      <c r="C1522" s="3">
        <v>3.167361111</v>
      </c>
      <c r="D1522" s="3">
        <v>-77.135722220000005</v>
      </c>
      <c r="E1522" s="3">
        <v>150</v>
      </c>
      <c r="F1522" s="3" t="s">
        <v>1602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4125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4126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4127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4128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4129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4130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4131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4132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4133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2553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4134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4135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2553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4136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2553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4137</v>
      </c>
      <c r="C1535" s="3">
        <v>4.9038611110000003</v>
      </c>
      <c r="D1535" s="3">
        <v>-76.290833329999998</v>
      </c>
      <c r="E1535" s="3">
        <v>429</v>
      </c>
      <c r="F1535" s="3" t="s">
        <v>4138</v>
      </c>
      <c r="G1535" s="3" t="s">
        <v>2553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4139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2553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4140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2553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4141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2553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4142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2553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4143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4144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4145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4146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2553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4147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4148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4149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4150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4151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2553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4152</v>
      </c>
      <c r="C1549" s="3">
        <v>4.1626111110000004</v>
      </c>
      <c r="D1549" s="3">
        <v>-77.13555556</v>
      </c>
      <c r="E1549" s="3">
        <v>15</v>
      </c>
      <c r="F1549" s="3" t="s">
        <v>4153</v>
      </c>
      <c r="G1549" s="3" t="s">
        <v>2553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4154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2553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4155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2553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4156</v>
      </c>
      <c r="C1552" s="3">
        <v>5.5957777780000004</v>
      </c>
      <c r="D1552" s="3">
        <v>-77.475611110000003</v>
      </c>
      <c r="E1552" s="3">
        <v>20</v>
      </c>
      <c r="F1552" s="3" t="s">
        <v>4157</v>
      </c>
      <c r="G1552" s="3" t="s">
        <v>2553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4158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4159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4160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4161</v>
      </c>
      <c r="C1556" s="3">
        <v>4.8541400000000001</v>
      </c>
      <c r="D1556" s="3">
        <v>-74.032690000000002</v>
      </c>
      <c r="E1556" s="3">
        <v>2548</v>
      </c>
      <c r="F1556" s="3" t="s">
        <v>1114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4162</v>
      </c>
      <c r="C1557" s="3">
        <v>5.1700520000000001</v>
      </c>
      <c r="D1557" s="3">
        <v>-74.890866000000003</v>
      </c>
      <c r="E1557" s="3">
        <v>437</v>
      </c>
      <c r="F1557" s="3" t="s">
        <v>1021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4163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4164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2612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4165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4166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4167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4168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4169</v>
      </c>
      <c r="C1564" s="3">
        <v>5.4597222219999999</v>
      </c>
      <c r="D1564" s="3">
        <v>-72.966666666999998</v>
      </c>
      <c r="E1564" s="3">
        <v>3448</v>
      </c>
      <c r="F1564" s="3" t="s">
        <v>1434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4170</v>
      </c>
      <c r="C1565" s="3">
        <v>5.4807471999999997</v>
      </c>
      <c r="D1565" s="3">
        <v>-70.421326899999997</v>
      </c>
      <c r="E1565" s="3">
        <v>114</v>
      </c>
      <c r="F1565" s="3" t="s">
        <v>1660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4171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3973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Angela Jurany Amaya González</cp:lastModifiedBy>
  <dcterms:created xsi:type="dcterms:W3CDTF">2026-02-10T13:17:10Z</dcterms:created>
  <dcterms:modified xsi:type="dcterms:W3CDTF">2026-07-16T16:04:38Z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2026-07-16T15:23:46Z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216480b6-05a7-4c28-a985-e956c2d4daec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