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F640B6A-5E8F-40B3-B6C2-DB348815E05A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<sst xmlns="http://schemas.openxmlformats.org/spreadsheetml/2006/main" count="330" uniqueCount="225">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</sst>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N30" sqref="N30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67.8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0.1</v>
      </c>
      <c r="AN4" s="27">
        <v>186.3615384615384</v>
      </c>
      <c r="AO4" s="26">
        <f>+AM4*100/AN4</f>
        <v>5.3659140628224723E-2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79.413869230769222</v>
      </c>
      <c r="AQ4" s="28">
        <f>COUNT(H4:AL4)</f>
        <v>1</v>
      </c>
      <c r="AR4" s="76">
        <f>COUNTIF(H4:AL4,"&gt;0")</f>
        <v>1</v>
      </c>
      <c r="AS4" s="84"/>
      <c r="AT4" s="77">
        <f>+LOOKUP(1000,H4:AL4)</f>
        <v>0.1</v>
      </c>
      <c r="AU4" s="82"/>
      <c r="AV4" s="134">
        <f>MAX(H4:AL4)</f>
        <v>0.1</v>
      </c>
      <c r="AW4" s="116">
        <v>163.1</v>
      </c>
      <c r="AX4" s="140">
        <f>+AV4-AW4</f>
        <v>-163</v>
      </c>
      <c r="AY4" s="130">
        <v>16.053086419753082</v>
      </c>
      <c r="AZ4" s="128">
        <f>+AR4-AY4</f>
        <v>-15.053086419753082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0</v>
      </c>
      <c r="AN5" s="27">
        <v>156.89199999999997</v>
      </c>
      <c r="AO5" s="26">
        <f t="shared" ref="AO5:AO6" si="0">+AM5*100/AN5</f>
        <v>0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82.58498800000001</v>
      </c>
      <c r="AQ5" s="30">
        <f>COUNT(H5:AL5)</f>
        <v>1</v>
      </c>
      <c r="AR5" s="76">
        <f>COUNTIF(H5:AL5,"&gt;0")</f>
        <v>0</v>
      </c>
      <c r="AS5" s="84"/>
      <c r="AT5" s="77">
        <f>+LOOKUP(1000,H5:AL5)</f>
        <v>0</v>
      </c>
      <c r="AU5" s="82"/>
      <c r="AV5" s="134">
        <f>MAX(H5:AL5)</f>
        <v>0</v>
      </c>
      <c r="AW5" s="116">
        <v>207.9</v>
      </c>
      <c r="AX5" s="140">
        <f t="shared" ref="AX5:AX6" si="2">+AV5-AW5</f>
        <v>-207.9</v>
      </c>
      <c r="AY5" s="130">
        <v>15.905128205128204</v>
      </c>
      <c r="AZ5" s="128">
        <f>+AR5-AY5</f>
        <v>-15.905128205128204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93.122757142857139</v>
      </c>
      <c r="AQ6" s="28">
        <f>COUNT(H6:AL6)</f>
        <v>1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</v>
      </c>
      <c r="AN8" s="27">
        <v>121.09629629629627</v>
      </c>
      <c r="AO8" s="26">
        <f>+AM8*100/AN8</f>
        <v>0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86.558311111111109</v>
      </c>
      <c r="AQ8" s="28">
        <f>COUNT(H8:AL8)</f>
        <v>1</v>
      </c>
      <c r="AR8" s="76">
        <f>COUNTIF(H8:AL8,"&gt;0")</f>
        <v>0</v>
      </c>
      <c r="AS8" s="84"/>
      <c r="AT8" s="77">
        <f>+LOOKUP(1000,H8:AL8)</f>
        <v>0</v>
      </c>
      <c r="AU8" s="82"/>
      <c r="AV8" s="134">
        <f>MAX(H8:AL8)</f>
        <v>0</v>
      </c>
      <c r="AW8" s="116">
        <v>161.5</v>
      </c>
      <c r="AX8" s="140">
        <f>+AV8-AW8</f>
        <v>-161.5</v>
      </c>
      <c r="AY8" s="130">
        <v>8.5322222222222202</v>
      </c>
      <c r="AZ8" s="128">
        <f>AR8-AY8</f>
        <v>-8.5322222222222202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0</v>
      </c>
      <c r="AR10" s="76">
        <f t="shared" ref="AR10:AR16" si="4">COUNTIF(H10:AL10,"&gt;0")</f>
        <v>0</v>
      </c>
      <c r="AS10" s="84"/>
      <c r="AT10" s="77" t="e">
        <f t="shared" ref="AT10:AT16" si="5">+LOOKUP(1000,H10:AL10)</f>
        <v>#N/A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98.081475999999995</v>
      </c>
      <c r="AQ11" s="28">
        <f t="shared" si="3"/>
        <v>1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92.054534615384611</v>
      </c>
      <c r="AQ12" s="28">
        <f t="shared" si="3"/>
        <v>1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0</v>
      </c>
      <c r="AN13" s="27">
        <v>133.44074074074072</v>
      </c>
      <c r="AO13" s="26">
        <f t="shared" ref="AO13:AO14" si="8">+AM13*100/AN13</f>
        <v>0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85.188077777777778</v>
      </c>
      <c r="AQ13" s="28">
        <f t="shared" si="3"/>
        <v>1</v>
      </c>
      <c r="AR13" s="76">
        <f t="shared" si="4"/>
        <v>0</v>
      </c>
      <c r="AS13" s="84"/>
      <c r="AT13" s="77">
        <f t="shared" si="5"/>
        <v>0</v>
      </c>
      <c r="AU13" s="82"/>
      <c r="AV13" s="134">
        <f t="shared" si="6"/>
        <v>0</v>
      </c>
      <c r="AW13" s="116">
        <v>87.5</v>
      </c>
      <c r="AX13" s="140">
        <f t="shared" ref="AX13:AX14" si="10">+AV13-AW13</f>
        <v>-87.5</v>
      </c>
      <c r="AY13" s="130">
        <v>10.843333333333334</v>
      </c>
      <c r="AZ13" s="128">
        <f t="shared" si="7"/>
        <v>-10.843333333333334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0</v>
      </c>
      <c r="AN14" s="27">
        <v>135.38000000000002</v>
      </c>
      <c r="AO14" s="26">
        <f t="shared" si="8"/>
        <v>0</v>
      </c>
      <c r="AP14" s="74">
        <f t="shared" si="9"/>
        <v>84.972819999999999</v>
      </c>
      <c r="AQ14" s="28">
        <f t="shared" si="3"/>
        <v>1</v>
      </c>
      <c r="AR14" s="76">
        <f t="shared" si="4"/>
        <v>0</v>
      </c>
      <c r="AS14" s="84"/>
      <c r="AT14" s="77">
        <f t="shared" si="5"/>
        <v>0</v>
      </c>
      <c r="AU14" s="82"/>
      <c r="AV14" s="134">
        <f t="shared" si="6"/>
        <v>0</v>
      </c>
      <c r="AW14" s="116">
        <v>108.3</v>
      </c>
      <c r="AX14" s="140">
        <f t="shared" si="10"/>
        <v>-108.3</v>
      </c>
      <c r="AY14" s="130">
        <v>9.3178571428571395</v>
      </c>
      <c r="AZ14" s="128">
        <f t="shared" si="7"/>
        <v>-9.3178571428571395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165.37857142857143</v>
      </c>
      <c r="AO15" s="26">
        <f>+AM15*100/AN15</f>
        <v>0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81.642978571428571</v>
      </c>
      <c r="AQ15" s="28">
        <f t="shared" si="3"/>
        <v>1</v>
      </c>
      <c r="AR15" s="76">
        <f t="shared" si="4"/>
        <v>0</v>
      </c>
      <c r="AS15" s="84"/>
      <c r="AT15" s="77">
        <f t="shared" si="5"/>
        <v>0</v>
      </c>
      <c r="AU15" s="82"/>
      <c r="AV15" s="134">
        <f t="shared" si="6"/>
        <v>0</v>
      </c>
      <c r="AW15" s="116">
        <v>106</v>
      </c>
      <c r="AX15" s="140">
        <f>+AV15-AW15</f>
        <v>-106</v>
      </c>
      <c r="AY15" s="130">
        <v>12.274252873563215</v>
      </c>
      <c r="AZ15" s="128">
        <f t="shared" si="7"/>
        <v>-12.274252873563215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17.399999999999999</v>
      </c>
      <c r="AN16" s="27">
        <v>337.6133333333334</v>
      </c>
      <c r="AO16" s="26">
        <f>+AM16*100/AN16</f>
        <v>5.1538248884325251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154.61474665297575</v>
      </c>
      <c r="AQ16" s="28">
        <f t="shared" si="3"/>
        <v>1</v>
      </c>
      <c r="AR16" s="76">
        <f t="shared" si="4"/>
        <v>1</v>
      </c>
      <c r="AS16" s="84"/>
      <c r="AT16" s="80">
        <f t="shared" si="5"/>
        <v>17.399999999999999</v>
      </c>
      <c r="AU16" s="82"/>
      <c r="AV16" s="134">
        <f t="shared" si="6"/>
        <v>17.399999999999999</v>
      </c>
      <c r="AW16" s="116">
        <v>182.7</v>
      </c>
      <c r="AX16" s="140">
        <f>+AV16-AW16</f>
        <v>-165.29999999999998</v>
      </c>
      <c r="AY16" s="130">
        <v>18.833333333333332</v>
      </c>
      <c r="AZ16" s="128">
        <f t="shared" si="7"/>
        <v>-17.833333333333332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0</v>
      </c>
      <c r="AN18" s="27">
        <v>240.65172413793104</v>
      </c>
      <c r="AO18" s="26">
        <f t="shared" ref="AO18:AO19" si="12">+AM18*100/AN18</f>
        <v>0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73.287658620689655</v>
      </c>
      <c r="AQ18" s="28">
        <f t="shared" ref="AQ18:AQ31" si="14">COUNT(H18:AL18)</f>
        <v>1</v>
      </c>
      <c r="AR18" s="76">
        <f t="shared" ref="AR18:AR31" si="15">COUNTIF(H18:AL18,"&gt;0")</f>
        <v>0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0</v>
      </c>
      <c r="AW18" s="116">
        <v>164.8</v>
      </c>
      <c r="AX18" s="140">
        <f t="shared" ref="AX18:AX31" si="18">+AV18-AW18</f>
        <v>-164.8</v>
      </c>
      <c r="AY18" s="130">
        <v>12.344827586206897</v>
      </c>
      <c r="AZ18" s="128">
        <f t="shared" ref="AZ18:AZ20" si="19">AR18-AY18</f>
        <v>-12.344827586206897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0</v>
      </c>
      <c r="AN19" s="27">
        <v>79.006896551724154</v>
      </c>
      <c r="AO19" s="26">
        <f t="shared" si="12"/>
        <v>0</v>
      </c>
      <c r="AP19" s="74">
        <f t="shared" si="13"/>
        <v>91.230234482758618</v>
      </c>
      <c r="AQ19" s="28">
        <f t="shared" si="14"/>
        <v>1</v>
      </c>
      <c r="AR19" s="76">
        <f t="shared" si="15"/>
        <v>0</v>
      </c>
      <c r="AS19" s="84"/>
      <c r="AT19" s="77">
        <f t="shared" si="16"/>
        <v>0</v>
      </c>
      <c r="AU19" s="82"/>
      <c r="AV19" s="134">
        <f t="shared" si="17"/>
        <v>0</v>
      </c>
      <c r="AW19" s="116">
        <v>94.1</v>
      </c>
      <c r="AX19" s="140">
        <f t="shared" si="18"/>
        <v>-94.1</v>
      </c>
      <c r="AY19" s="130">
        <v>11.482758620689653</v>
      </c>
      <c r="AZ19" s="128">
        <f t="shared" si="19"/>
        <v>-11.482758620689653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0</v>
      </c>
      <c r="AN21" s="27">
        <v>38.28</v>
      </c>
      <c r="AO21" s="26">
        <f>+AM21*100/AN21</f>
        <v>0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95.750919999999994</v>
      </c>
      <c r="AQ21" s="28">
        <f t="shared" si="14"/>
        <v>1</v>
      </c>
      <c r="AR21" s="76">
        <f t="shared" si="15"/>
        <v>0</v>
      </c>
      <c r="AS21" s="84"/>
      <c r="AT21" s="77">
        <f t="shared" si="16"/>
        <v>0</v>
      </c>
      <c r="AU21" s="82"/>
      <c r="AV21" s="134">
        <f t="shared" si="17"/>
        <v>0</v>
      </c>
      <c r="AW21" s="116">
        <v>46.9</v>
      </c>
      <c r="AX21" s="140">
        <f t="shared" si="18"/>
        <v>-46.9</v>
      </c>
      <c r="AY21" s="130">
        <v>8.2799999999999958</v>
      </c>
      <c r="AZ21" s="128">
        <f>AR21-AY21</f>
        <v>-8.2799999999999958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1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</v>
      </c>
      <c r="AN24" s="27">
        <v>155.72666666666663</v>
      </c>
      <c r="AO24" s="26">
        <f t="shared" ref="AO24:AO29" si="20">+AM24*100/AN24</f>
        <v>0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82.714340000000007</v>
      </c>
      <c r="AQ24" s="28">
        <f t="shared" si="14"/>
        <v>1</v>
      </c>
      <c r="AR24" s="76">
        <f t="shared" si="15"/>
        <v>0</v>
      </c>
      <c r="AS24" s="84"/>
      <c r="AT24" s="77">
        <f t="shared" si="16"/>
        <v>0</v>
      </c>
      <c r="AU24" s="82"/>
      <c r="AV24" s="134">
        <f t="shared" si="17"/>
        <v>0</v>
      </c>
      <c r="AW24" s="116">
        <v>80.3</v>
      </c>
      <c r="AX24" s="140">
        <f t="shared" si="18"/>
        <v>-80.3</v>
      </c>
      <c r="AY24" s="130">
        <v>15.266666666666664</v>
      </c>
      <c r="AZ24" s="128">
        <f t="shared" ref="AZ24:AZ29" si="22">AR24-AY24</f>
        <v>-15.266666666666664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</v>
      </c>
      <c r="AN25" s="27">
        <v>69.867857142857147</v>
      </c>
      <c r="AO25" s="26">
        <f t="shared" si="20"/>
        <v>0</v>
      </c>
      <c r="AP25" s="74">
        <f t="shared" si="21"/>
        <v>92.244667857142858</v>
      </c>
      <c r="AQ25" s="28">
        <f t="shared" si="14"/>
        <v>1</v>
      </c>
      <c r="AR25" s="76">
        <f t="shared" si="15"/>
        <v>0</v>
      </c>
      <c r="AS25" s="84"/>
      <c r="AT25" s="77">
        <f t="shared" si="16"/>
        <v>0</v>
      </c>
      <c r="AU25" s="82"/>
      <c r="AV25" s="134">
        <f t="shared" si="17"/>
        <v>0</v>
      </c>
      <c r="AW25" s="116">
        <v>48.7</v>
      </c>
      <c r="AX25" s="140">
        <f t="shared" si="18"/>
        <v>-48.7</v>
      </c>
      <c r="AY25" s="130">
        <v>12.518045977011495</v>
      </c>
      <c r="AZ25" s="128">
        <f t="shared" si="22"/>
        <v>-12.518045977011495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</v>
      </c>
      <c r="AN27" s="27">
        <v>128.83103448275861</v>
      </c>
      <c r="AO27" s="26">
        <f t="shared" si="20"/>
        <v>0</v>
      </c>
      <c r="AP27" s="74">
        <f t="shared" si="21"/>
        <v>85.699755172413802</v>
      </c>
      <c r="AQ27" s="28">
        <f t="shared" si="14"/>
        <v>1</v>
      </c>
      <c r="AR27" s="76">
        <f t="shared" si="15"/>
        <v>0</v>
      </c>
      <c r="AS27" s="84"/>
      <c r="AT27" s="77">
        <f t="shared" si="16"/>
        <v>0</v>
      </c>
      <c r="AU27" s="82"/>
      <c r="AV27" s="134">
        <f t="shared" si="17"/>
        <v>0</v>
      </c>
      <c r="AW27" s="116">
        <v>75.8</v>
      </c>
      <c r="AX27" s="140">
        <f t="shared" si="18"/>
        <v>-75.8</v>
      </c>
      <c r="AY27" s="130">
        <v>13.688888888888885</v>
      </c>
      <c r="AZ27" s="128">
        <f t="shared" si="22"/>
        <v>-13.688888888888885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101.82962962962964</v>
      </c>
      <c r="AO28" s="26">
        <f t="shared" si="20"/>
        <v>0</v>
      </c>
      <c r="AP28" s="74">
        <f t="shared" si="21"/>
        <v>88.696911111111106</v>
      </c>
      <c r="AQ28" s="28">
        <f t="shared" si="14"/>
        <v>1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101.7</v>
      </c>
      <c r="AX28" s="140">
        <f t="shared" si="18"/>
        <v>-101.7</v>
      </c>
      <c r="AY28" s="130">
        <v>10.18956043956044</v>
      </c>
      <c r="AZ28" s="128">
        <f t="shared" si="22"/>
        <v>-10.18956043956044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67.357142857142861</v>
      </c>
      <c r="AO29" s="26">
        <f t="shared" si="20"/>
        <v>0</v>
      </c>
      <c r="AP29" s="74">
        <f t="shared" si="21"/>
        <v>92.523357142857137</v>
      </c>
      <c r="AQ29" s="28">
        <f t="shared" si="14"/>
        <v>1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69.3</v>
      </c>
      <c r="AX29" s="140">
        <f t="shared" si="18"/>
        <v>-69.3</v>
      </c>
      <c r="AY29" s="130">
        <v>6.909195402298848</v>
      </c>
      <c r="AZ29" s="128">
        <f t="shared" si="22"/>
        <v>-6.909195402298848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0</v>
      </c>
      <c r="AR30" s="76">
        <f t="shared" si="15"/>
        <v>0</v>
      </c>
      <c r="AS30" s="84"/>
      <c r="AT30" s="77" t="e">
        <f t="shared" si="16"/>
        <v>#N/A</v>
      </c>
      <c r="AU30" s="82"/>
      <c r="AV30" s="134">
        <f t="shared" si="17"/>
        <v>0</v>
      </c>
      <c r="AW30" s="116">
        <v>67.2</v>
      </c>
      <c r="AX30" s="140">
        <f t="shared" si="18"/>
        <v>-67.2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</v>
      </c>
      <c r="AN31" s="27">
        <v>48.558333333333344</v>
      </c>
      <c r="AO31" s="26">
        <f t="shared" ref="AO31" si="23">+AM31*100/AN31</f>
        <v>0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94.610024999999993</v>
      </c>
      <c r="AQ31" s="28">
        <f t="shared" si="14"/>
        <v>1</v>
      </c>
      <c r="AR31" s="76">
        <f t="shared" si="15"/>
        <v>0</v>
      </c>
      <c r="AS31" s="84"/>
      <c r="AT31" s="77">
        <f t="shared" si="16"/>
        <v>0</v>
      </c>
      <c r="AU31" s="82"/>
      <c r="AV31" s="134">
        <f t="shared" si="17"/>
        <v>0</v>
      </c>
      <c r="AW31" s="116">
        <v>39.299999999999997</v>
      </c>
      <c r="AX31" s="140">
        <f t="shared" si="18"/>
        <v>-39.299999999999997</v>
      </c>
      <c r="AY31" s="130">
        <v>9.5226666666666642</v>
      </c>
      <c r="AZ31" s="128">
        <f>AR31-AY31</f>
        <v>-9.5226666666666642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0.1</v>
      </c>
      <c r="AN33" s="27"/>
      <c r="AQ33" s="28">
        <f t="shared" ref="AQ33:AQ42" si="25">COUNT(H33:AL33)</f>
        <v>1</v>
      </c>
      <c r="AR33" s="76">
        <f t="shared" ref="AR33:AR42" si="26">COUNTIF(H33:AL33,"&gt;0")</f>
        <v>1</v>
      </c>
      <c r="AS33" s="84"/>
      <c r="AT33" s="77">
        <f>+LOOKUP(1000,H33:AL33)</f>
        <v>0.1</v>
      </c>
      <c r="AU33" s="82"/>
      <c r="AV33" s="134">
        <f t="shared" ref="AV33:AV42" si="27">MAX(H33:AL33)</f>
        <v>0.1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0.4</v>
      </c>
      <c r="AN34" s="132">
        <v>50.139285714285712</v>
      </c>
      <c r="AO34" s="26">
        <f>+AM34*100/AN34</f>
        <v>0.79777761948856762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94.834539285714285</v>
      </c>
      <c r="AQ34" s="28">
        <f t="shared" si="25"/>
        <v>1</v>
      </c>
      <c r="AR34" s="76">
        <f t="shared" si="26"/>
        <v>1</v>
      </c>
      <c r="AS34" s="84"/>
      <c r="AT34" s="77">
        <f>+LOOKUP(1000,H34:AL34)</f>
        <v>0.4</v>
      </c>
      <c r="AU34" s="82"/>
      <c r="AV34" s="134">
        <f t="shared" si="27"/>
        <v>0.4</v>
      </c>
      <c r="AW34" s="116">
        <v>28</v>
      </c>
      <c r="AX34" s="140">
        <f t="shared" ref="AX34:AX42" si="28">+AV34-AW34</f>
        <v>-27.6</v>
      </c>
      <c r="AY34" s="130">
        <v>10.272294887039234</v>
      </c>
      <c r="AZ34" s="128">
        <f t="shared" ref="AZ34:AZ39" si="29">AR34-AY34</f>
        <v>-9.2722948870392337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32.111538461538458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96.435619230769234</v>
      </c>
      <c r="AQ35" s="28">
        <f t="shared" si="25"/>
        <v>1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60.3</v>
      </c>
      <c r="AX35" s="140">
        <f t="shared" si="28"/>
        <v>-60.3</v>
      </c>
      <c r="AY35" s="130">
        <v>5.0142857142857142</v>
      </c>
      <c r="AZ35" s="128">
        <f t="shared" si="29"/>
        <v>-5.0142857142857142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50.25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94.422250000000005</v>
      </c>
      <c r="AQ36" s="28">
        <f t="shared" si="25"/>
        <v>1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62.3</v>
      </c>
      <c r="AX36" s="140">
        <f t="shared" si="28"/>
        <v>-62.3</v>
      </c>
      <c r="AY36" s="130">
        <v>4.7916666666666661</v>
      </c>
      <c r="AZ36" s="128">
        <f t="shared" si="29"/>
        <v>-4.7916666666666661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</v>
      </c>
      <c r="AN38" s="27">
        <v>24.255172413793108</v>
      </c>
      <c r="AO38" s="26">
        <f>+AM38*100/AN38</f>
        <v>0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97.307675862068962</v>
      </c>
      <c r="AQ38" s="28">
        <f t="shared" si="25"/>
        <v>1</v>
      </c>
      <c r="AR38" s="76">
        <f t="shared" si="26"/>
        <v>0</v>
      </c>
      <c r="AS38" s="84"/>
      <c r="AT38" s="77">
        <f>+LOOKUP(1000,H38:AL38)</f>
        <v>0</v>
      </c>
      <c r="AU38" s="82"/>
      <c r="AV38" s="134">
        <f t="shared" si="27"/>
        <v>0</v>
      </c>
      <c r="AW38" s="116">
        <v>74.5</v>
      </c>
      <c r="AX38" s="140">
        <f t="shared" si="28"/>
        <v>-74.5</v>
      </c>
      <c r="AY38" s="130">
        <v>3.8422222222222211</v>
      </c>
      <c r="AZ38" s="128">
        <f t="shared" si="29"/>
        <v>-3.8422222222222211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33.303448275862074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96.303317241379304</v>
      </c>
      <c r="AQ39" s="28">
        <f t="shared" si="25"/>
        <v>1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60.5</v>
      </c>
      <c r="AX39" s="140">
        <f t="shared" si="28"/>
        <v>-60.5</v>
      </c>
      <c r="AY39" s="130">
        <v>4.3773809523809515</v>
      </c>
      <c r="AZ39" s="128">
        <f t="shared" si="29"/>
        <v>-4.3773809523809515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3.2</v>
      </c>
      <c r="AN40" s="132"/>
      <c r="AQ40" s="28">
        <f t="shared" si="25"/>
        <v>1</v>
      </c>
      <c r="AR40" s="76">
        <f t="shared" si="26"/>
        <v>1</v>
      </c>
      <c r="AS40" s="84"/>
      <c r="AT40" s="77">
        <f>+LOOKUP(1000,H40:AL40)</f>
        <v>3.2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4.5999999999999996</v>
      </c>
      <c r="AN41" s="27">
        <v>58.282142857142858</v>
      </c>
      <c r="AO41" s="26">
        <f>+AM41*100/AN41</f>
        <v>7.8926404804215933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200</v>
      </c>
      <c r="AQ41" s="28">
        <f t="shared" si="25"/>
        <v>1</v>
      </c>
      <c r="AR41" s="76">
        <f t="shared" si="26"/>
        <v>1</v>
      </c>
      <c r="AS41" s="84"/>
      <c r="AT41" s="77">
        <f>+LOOKUP(1000,H41:AL41)</f>
        <v>4.5999999999999996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-11.085568326947635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4.8</v>
      </c>
      <c r="AN42" s="27">
        <v>43.97</v>
      </c>
      <c r="AO42" s="26">
        <f>+AM42*100/AN42</f>
        <v>10.916534000454856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200</v>
      </c>
      <c r="AQ42" s="28">
        <f t="shared" si="25"/>
        <v>1</v>
      </c>
      <c r="AR42" s="76">
        <f t="shared" si="26"/>
        <v>1</v>
      </c>
      <c r="AS42" s="84"/>
      <c r="AT42" s="77">
        <f>+LOOKUP(1000,H42:AL42)</f>
        <v>4.8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-9.1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1.3</v>
      </c>
      <c r="AN44" s="27">
        <v>851.6966666666666</v>
      </c>
      <c r="AO44" s="26">
        <f>+AM44*100/AN44</f>
        <v>0.152636502041024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6.7616699999999952</v>
      </c>
      <c r="AQ44" s="28">
        <f>COUNT(H44:AL44)</f>
        <v>1</v>
      </c>
      <c r="AR44" s="76">
        <f>COUNTIF(H44:AL44,"&gt;0")</f>
        <v>1</v>
      </c>
      <c r="AS44" s="84"/>
      <c r="AT44" s="77">
        <f>+LOOKUP(1000,H44:AL44)</f>
        <v>1.3</v>
      </c>
      <c r="AU44" s="82"/>
      <c r="AV44" s="134">
        <f>MAX(H44:AL44)</f>
        <v>1.3</v>
      </c>
      <c r="AW44" s="116">
        <v>201.6</v>
      </c>
      <c r="AX44" s="140">
        <f>+AV44-AW44</f>
        <v>-200.29999999999998</v>
      </c>
      <c r="AY44" s="130">
        <v>25.099999999999994</v>
      </c>
      <c r="AZ44" s="128">
        <f>AR44-AY44</f>
        <v>-24.099999999999994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0</v>
      </c>
      <c r="AN45" s="27">
        <v>568.26428571428573</v>
      </c>
      <c r="AO45" s="26">
        <f>+AM45*100/AN45</f>
        <v>0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36.922664285714283</v>
      </c>
      <c r="AQ45" s="28">
        <f>COUNT(H45:AL45)</f>
        <v>1</v>
      </c>
      <c r="AR45" s="76">
        <f>COUNTIF(H45:AL45,"&gt;0")</f>
        <v>0</v>
      </c>
      <c r="AS45" s="84"/>
      <c r="AT45" s="77">
        <f>+LOOKUP(1000,H45:AL45)</f>
        <v>0</v>
      </c>
      <c r="AU45" s="82"/>
      <c r="AV45" s="134">
        <f>MAX(H45:AL45)</f>
        <v>0</v>
      </c>
      <c r="AW45" s="116">
        <v>169</v>
      </c>
      <c r="AX45" s="140">
        <f>+AV45-AW45</f>
        <v>-169</v>
      </c>
      <c r="AY45" s="130">
        <v>26.757471264367801</v>
      </c>
      <c r="AZ45" s="128">
        <f>AR45-AY45</f>
        <v>-26.757471264367801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2.9</v>
      </c>
      <c r="AN47" s="27">
        <v>295.55714285714288</v>
      </c>
      <c r="AO47" s="26">
        <f>+AM47*100/AN47</f>
        <v>0.98119773792836762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70.093157142857137</v>
      </c>
      <c r="AQ47" s="28">
        <f>COUNT(H47:AL47)</f>
        <v>1</v>
      </c>
      <c r="AR47" s="76">
        <f>COUNTIF(H47:AL47,"&gt;0")</f>
        <v>1</v>
      </c>
      <c r="AS47" s="84"/>
      <c r="AT47" s="77">
        <f>+LOOKUP(1000,H47:AL47)</f>
        <v>2.9</v>
      </c>
      <c r="AU47" s="82"/>
      <c r="AV47" s="134">
        <f>MAX(H47:AL47)</f>
        <v>2.9</v>
      </c>
      <c r="AW47" s="116">
        <v>137.80000000000001</v>
      </c>
      <c r="AX47" s="140">
        <f>+AV47-AW47</f>
        <v>-134.9</v>
      </c>
      <c r="AY47" s="130">
        <v>18.535714285714285</v>
      </c>
      <c r="AZ47" s="128">
        <f>AR47-AY47</f>
        <v>-17.535714285714285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25.3</v>
      </c>
      <c r="AN48" s="27">
        <v>467.53999999999996</v>
      </c>
      <c r="AO48" s="26">
        <f>+AM48*100/AN48</f>
        <v>5.4113017068058351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162.33905120417506</v>
      </c>
      <c r="AQ48" s="28">
        <f>COUNT(H48:AL48)</f>
        <v>1</v>
      </c>
      <c r="AR48" s="76">
        <f>COUNTIF(H48:AL48,"&gt;0")</f>
        <v>1</v>
      </c>
      <c r="AS48" s="84"/>
      <c r="AT48" s="77">
        <f>+LOOKUP(1000,H48:AL48)</f>
        <v>25.3</v>
      </c>
      <c r="AU48" s="82"/>
      <c r="AV48" s="134">
        <f>MAX(H48:AL48)</f>
        <v>25.3</v>
      </c>
      <c r="AW48" s="116">
        <v>236.5</v>
      </c>
      <c r="AX48" s="140">
        <f>+AV48-AW48</f>
        <v>-211.2</v>
      </c>
      <c r="AY48" s="130">
        <v>21.93333333333333</v>
      </c>
      <c r="AZ48" s="128">
        <f>AR48-AY48</f>
        <v>-20.93333333333333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0</v>
      </c>
      <c r="AN49" s="27">
        <v>482.97000000000008</v>
      </c>
      <c r="AO49" s="26">
        <f>+AM49*100/AN49</f>
        <v>0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46.390329999999985</v>
      </c>
      <c r="AQ49" s="28">
        <f>COUNT(H49:AL49)</f>
        <v>1</v>
      </c>
      <c r="AR49" s="76">
        <f>COUNTIF(H49:AL49,"&gt;0")</f>
        <v>0</v>
      </c>
      <c r="AS49" s="84"/>
      <c r="AT49" s="77">
        <f>+LOOKUP(1000,H49:AL49)</f>
        <v>0</v>
      </c>
      <c r="AU49" s="82"/>
      <c r="AV49" s="134">
        <f>MAX(H49:AL49)</f>
        <v>0</v>
      </c>
      <c r="AW49" s="116">
        <v>138.80000000000001</v>
      </c>
      <c r="AX49" s="140">
        <f>+AV49-AW49</f>
        <v>-138.80000000000001</v>
      </c>
      <c r="AY49" s="130">
        <v>24.199999999999996</v>
      </c>
      <c r="AZ49" s="128">
        <f>AR49-AY49</f>
        <v>-24.199999999999996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</v>
      </c>
      <c r="AN50" s="132"/>
      <c r="AO50" s="16"/>
      <c r="AQ50" s="28">
        <f>COUNT(H50:AL50)</f>
        <v>1</v>
      </c>
      <c r="AR50" s="76">
        <f>COUNTIF(H50:AL50,"&gt;0")</f>
        <v>1</v>
      </c>
      <c r="AS50" s="84"/>
      <c r="AT50" s="77">
        <f>+LOOKUP(1000,H50:AL50)</f>
        <v>1</v>
      </c>
      <c r="AU50" s="82"/>
      <c r="AV50" s="134">
        <f>MAX(H50:AL50)</f>
        <v>1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67.8</v>
      </c>
      <c r="AN51" s="27">
        <v>347.3</v>
      </c>
      <c r="AO51" s="26">
        <f>+AM51*100/AN51</f>
        <v>19.52202706593723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1</v>
      </c>
      <c r="AR51" s="76">
        <f>COUNTIF(H51:AL51,"&gt;0")</f>
        <v>1</v>
      </c>
      <c r="AS51" s="84"/>
      <c r="AT51" s="77">
        <f>+LOOKUP(1000,H51:AL51)</f>
        <v>67.8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-18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4</v>
      </c>
      <c r="AN53" s="27">
        <v>567.13448275862072</v>
      </c>
      <c r="AO53" s="26">
        <f>+AM53*100/AN53</f>
        <v>0.70530008694647617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41.048072413793101</v>
      </c>
      <c r="AQ53" s="28">
        <f>COUNT(H53:AL53)</f>
        <v>1</v>
      </c>
      <c r="AR53" s="76">
        <f>COUNTIF(H53:AL53,"&gt;0")</f>
        <v>1</v>
      </c>
      <c r="AS53" s="84"/>
      <c r="AT53" s="77">
        <f>+LOOKUP(1000,H53:AL53)</f>
        <v>4</v>
      </c>
      <c r="AU53" s="82"/>
      <c r="AV53" s="134">
        <f>MAX(H53:AL53)</f>
        <v>4</v>
      </c>
      <c r="AW53" s="116">
        <v>171</v>
      </c>
      <c r="AX53" s="140">
        <f>+AV53-AW53</f>
        <v>-167</v>
      </c>
      <c r="AY53" s="130">
        <v>25.137931034482754</v>
      </c>
      <c r="AZ53" s="128">
        <f>AR53-AY53</f>
        <v>-24.137931034482754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</v>
      </c>
      <c r="AN54" s="132"/>
      <c r="AO54" s="16"/>
      <c r="AQ54" s="28">
        <f>COUNT(H54:AL54)</f>
        <v>1</v>
      </c>
      <c r="AR54" s="76">
        <f>COUNTIF(H54:AL54,"&gt;0")</f>
        <v>1</v>
      </c>
      <c r="AS54" s="84"/>
      <c r="AT54" s="77">
        <f>+LOOKUP(1000,H54:AL54)</f>
        <v>2</v>
      </c>
      <c r="AU54" s="82"/>
      <c r="AV54" s="134">
        <f>MAX(H54:AL54)</f>
        <v>2</v>
      </c>
      <c r="AW54" s="116">
        <v>166.8</v>
      </c>
      <c r="AX54" s="140">
        <f>+AV54-AW54</f>
        <v>-164.8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4.7</v>
      </c>
      <c r="AN55" s="27">
        <v>392.43</v>
      </c>
      <c r="AO55" s="26">
        <f>+AM55*100/AN55</f>
        <v>1.1976658257523634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61.140270000000008</v>
      </c>
      <c r="AQ55" s="28">
        <f>COUNT(H55:AL55)</f>
        <v>1</v>
      </c>
      <c r="AR55" s="76">
        <f>COUNTIF(H55:AL55,"&gt;0")</f>
        <v>1</v>
      </c>
      <c r="AS55" s="84"/>
      <c r="AT55" s="77">
        <f>+LOOKUP(1000,H55:AL55)</f>
        <v>4.7</v>
      </c>
      <c r="AU55" s="82"/>
      <c r="AV55" s="134">
        <f>MAX(H55:AL55)</f>
        <v>4.7</v>
      </c>
      <c r="AW55" s="116">
        <v>136.1</v>
      </c>
      <c r="AX55" s="140">
        <f>+AV55-AW55</f>
        <v>-131.4</v>
      </c>
      <c r="AY55" s="130">
        <v>21.666666666666664</v>
      </c>
      <c r="AZ55" s="128">
        <f>AR55-AY55</f>
        <v>-20.666666666666664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18</v>
      </c>
      <c r="AN56" s="132">
        <v>418.45833333333326</v>
      </c>
      <c r="AO56" s="26">
        <f>+AM56*100/AN56</f>
        <v>4.301503534800359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129.04510604401077</v>
      </c>
      <c r="AQ56" s="28">
        <f>COUNT(H56:AL56)</f>
        <v>1</v>
      </c>
      <c r="AR56" s="76">
        <f>COUNTIF(H56:AL56,"&gt;0")</f>
        <v>1</v>
      </c>
      <c r="AS56" s="84"/>
      <c r="AT56" s="77">
        <f>+LOOKUP(1000,H56:AL56)</f>
        <v>18</v>
      </c>
      <c r="AU56" s="82"/>
      <c r="AV56" s="134">
        <f>MAX(H56:AL56)</f>
        <v>18</v>
      </c>
      <c r="AW56" s="116">
        <v>116</v>
      </c>
      <c r="AX56" s="140">
        <f>+AV56-AW56</f>
        <v>-98</v>
      </c>
      <c r="AY56" s="130">
        <v>23.992003850291599</v>
      </c>
      <c r="AZ56" s="128">
        <f>AR56-AY56</f>
        <v>-22.992003850291599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14.7</v>
      </c>
      <c r="AN58" s="27">
        <v>162.76206896551724</v>
      </c>
      <c r="AO58" s="26">
        <f>+AM58*100/AN58</f>
        <v>9.0315883138069104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200</v>
      </c>
      <c r="AQ58" s="28">
        <f>COUNT(H58:AL58)</f>
        <v>1</v>
      </c>
      <c r="AR58" s="76">
        <f>COUNTIF(H58:AL58,"&gt;0")</f>
        <v>1</v>
      </c>
      <c r="AS58" s="84"/>
      <c r="AT58" s="77">
        <f>+LOOKUP(1000,H58:AL58)</f>
        <v>14.7</v>
      </c>
      <c r="AU58" s="82"/>
      <c r="AV58" s="134">
        <f>MAX(H58:AL58)</f>
        <v>14.7</v>
      </c>
      <c r="AW58" s="116">
        <v>87.7</v>
      </c>
      <c r="AX58" s="140">
        <f>+AV58-AW58</f>
        <v>-73</v>
      </c>
      <c r="AY58" s="130">
        <v>12.586206896551726</v>
      </c>
      <c r="AZ58" s="128">
        <f>AR58-AY58</f>
        <v>-11.586206896551726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431" stopIfTrue="1" operator="between">
      <formula>-8.1</formula>
      <formula>-10</formula>
    </cfRule>
    <cfRule type="cellIs" dxfId="3527" priority="2432" stopIfTrue="1" operator="between">
      <formula>-9.9</formula>
      <formula>-10</formula>
    </cfRule>
    <cfRule type="cellIs" dxfId="3526" priority="2434" stopIfTrue="1" operator="equal">
      <formula>"SD"</formula>
    </cfRule>
    <cfRule type="cellIs" dxfId="3525" priority="2435" stopIfTrue="1" operator="between">
      <formula>45</formula>
      <formula>100</formula>
    </cfRule>
    <cfRule type="cellIs" dxfId="3524" priority="2436" stopIfTrue="1" operator="equal">
      <formula>"40.0"</formula>
    </cfRule>
    <cfRule type="cellIs" dxfId="3523" priority="2204" stopIfTrue="1" operator="between">
      <formula>-9.9</formula>
      <formula>-10</formula>
    </cfRule>
    <cfRule type="cellIs" dxfId="3522" priority="2437" stopIfTrue="1" operator="between">
      <formula>-8.1</formula>
      <formula>-10</formula>
    </cfRule>
    <cfRule type="cellIs" dxfId="3521" priority="2438" stopIfTrue="1" operator="between">
      <formula>-9.9</formula>
      <formula>-10</formula>
    </cfRule>
    <cfRule type="cellIs" dxfId="3520" priority="2439" stopIfTrue="1" operator="between">
      <formula>-9.9</formula>
      <formula>-10</formula>
    </cfRule>
    <cfRule type="cellIs" dxfId="3519" priority="2440" stopIfTrue="1" operator="equal">
      <formula>"SD"</formula>
    </cfRule>
    <cfRule type="cellIs" dxfId="3518" priority="2441" stopIfTrue="1" operator="between">
      <formula>45</formula>
      <formula>100</formula>
    </cfRule>
    <cfRule type="cellIs" dxfId="3517" priority="2442" stopIfTrue="1" operator="equal">
      <formula>"40.0"</formula>
    </cfRule>
    <cfRule type="cellIs" dxfId="3516" priority="2443" stopIfTrue="1" operator="between">
      <formula>-8.1</formula>
      <formula>-10</formula>
    </cfRule>
    <cfRule type="cellIs" dxfId="3515" priority="2202" stopIfTrue="1" operator="between">
      <formula>-8.1</formula>
      <formula>-10</formula>
    </cfRule>
    <cfRule type="cellIs" dxfId="3514" priority="2444" stopIfTrue="1" operator="between">
      <formula>-9.9</formula>
      <formula>-10</formula>
    </cfRule>
    <cfRule type="cellIs" dxfId="3513" priority="2201" stopIfTrue="1" operator="equal">
      <formula>"40.0"</formula>
    </cfRule>
    <cfRule type="cellIs" dxfId="3512" priority="2200" stopIfTrue="1" operator="between">
      <formula>45</formula>
      <formula>100</formula>
    </cfRule>
    <cfRule type="cellIs" dxfId="3511" priority="2445" stopIfTrue="1" operator="between">
      <formula>-9.9</formula>
      <formula>-10</formula>
    </cfRule>
    <cfRule type="cellIs" dxfId="3510" priority="2199" stopIfTrue="1" operator="equal">
      <formula>"SD"</formula>
    </cfRule>
    <cfRule type="cellIs" dxfId="3509" priority="2429" stopIfTrue="1" operator="between">
      <formula>45</formula>
      <formula>100</formula>
    </cfRule>
    <cfRule type="cellIs" dxfId="3508" priority="2430" stopIfTrue="1" operator="equal">
      <formula>"40.0"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2425" stopIfTrue="1" operator="between">
      <formula>-8.1</formula>
      <formula>-10</formula>
    </cfRule>
    <cfRule type="cellIs" dxfId="3503" priority="2426" stopIfTrue="1" operator="between">
      <formula>-9.9</formula>
      <formula>-10</formula>
    </cfRule>
    <cfRule type="cellIs" dxfId="3502" priority="3295" stopIfTrue="1" operator="equal">
      <formula>"40.0"</formula>
    </cfRule>
    <cfRule type="cellIs" dxfId="3501" priority="3296" stopIfTrue="1" operator="between">
      <formula>-8.1</formula>
      <formula>-10</formula>
    </cfRule>
    <cfRule type="cellIs" dxfId="3500" priority="3297" stopIfTrue="1" operator="between">
      <formula>-9.9</formula>
      <formula>-10</formula>
    </cfRule>
    <cfRule type="cellIs" dxfId="3499" priority="3298" stopIfTrue="1" operator="between">
      <formula>-9.9</formula>
      <formula>-10</formula>
    </cfRule>
    <cfRule type="cellIs" dxfId="3498" priority="2427" stopIfTrue="1" operator="between">
      <formula>-9.9</formula>
      <formula>-10</formula>
    </cfRule>
    <cfRule type="cellIs" dxfId="3497" priority="2428" stopIfTrue="1" operator="equal">
      <formula>"SD"</formula>
    </cfRule>
  </conditionalFormatting>
  <conditionalFormatting sqref="Q18:Q19 Q37 Q44:Q45 Q57">
    <cfRule type="containsText" dxfId="3496" priority="3359" stopIfTrue="1" operator="containsText" text="sd">
      <formula>NOT(ISERROR(SEARCH("sd",Q18)))</formula>
    </cfRule>
  </conditionalFormatting>
  <conditionalFormatting sqref="Q18:Q20">
    <cfRule type="cellIs" dxfId="3495" priority="2189" stopIfTrue="1" operator="greaterThan">
      <formula>40</formula>
    </cfRule>
    <cfRule type="cellIs" dxfId="3494" priority="2194" stopIfTrue="1" operator="between">
      <formula>40</formula>
      <formula>500</formula>
    </cfRule>
    <cfRule type="cellIs" dxfId="3493" priority="2190" stopIfTrue="1" operator="between">
      <formula>20</formula>
      <formula>39.999</formula>
    </cfRule>
    <cfRule type="cellIs" dxfId="3492" priority="2188" stopIfTrue="1" operator="greaterThan">
      <formula>40.001</formula>
    </cfRule>
    <cfRule type="cellIs" dxfId="3491" priority="2187" stopIfTrue="1" operator="greaterThan">
      <formula>39999</formula>
    </cfRule>
    <cfRule type="cellIs" dxfId="3490" priority="2186" stopIfTrue="1" operator="greaterThan">
      <formula>39.999</formula>
    </cfRule>
  </conditionalFormatting>
  <conditionalFormatting sqref="Q18:Q21 Q27:Q31 Q33:Q36">
    <cfRule type="containsText" dxfId="3489" priority="3146" stopIfTrue="1" operator="containsText" text="sd">
      <formula>NOT(ISERROR(SEARCH("sd",Q18)))</formula>
    </cfRule>
  </conditionalFormatting>
  <conditionalFormatting sqref="Q18:Q21">
    <cfRule type="cellIs" dxfId="3488" priority="2185" stopIfTrue="1" operator="equal">
      <formula>"sd"</formula>
    </cfRule>
  </conditionalFormatting>
  <conditionalFormatting sqref="Q20">
    <cfRule type="containsText" dxfId="3487" priority="2093" stopIfTrue="1" operator="containsText" text="sd">
      <formula>NOT(ISERROR(SEARCH("sd",Q20)))</formula>
    </cfRule>
    <cfRule type="cellIs" dxfId="3486" priority="2092" stopIfTrue="1" operator="greaterThanOrEqual">
      <formula>40</formula>
    </cfRule>
    <cfRule type="containsText" dxfId="3485" priority="2091" stopIfTrue="1" operator="containsText" text="sd">
      <formula>NOT(ISERROR(SEARCH("sd",Q20)))</formula>
    </cfRule>
    <cfRule type="cellIs" dxfId="3484" priority="2090" stopIfTrue="1" operator="greaterThanOrEqual">
      <formula>40</formula>
    </cfRule>
    <cfRule type="cellIs" dxfId="3483" priority="2089" stopIfTrue="1" operator="between">
      <formula>20</formula>
      <formula>40</formula>
    </cfRule>
    <cfRule type="cellIs" dxfId="3482" priority="2088" stopIfTrue="1" operator="between">
      <formula>500.1</formula>
      <formula>5000</formula>
    </cfRule>
    <cfRule type="cellIs" dxfId="3481" priority="2087" stopIfTrue="1" operator="between">
      <formula>40</formula>
      <formula>500</formula>
    </cfRule>
    <cfRule type="cellIs" dxfId="3480" priority="2132" stopIfTrue="1" operator="between">
      <formula>20</formula>
      <formula>39.99</formula>
    </cfRule>
    <cfRule type="cellIs" dxfId="3479" priority="2143" stopIfTrue="1" operator="greaterThan">
      <formula>40</formula>
    </cfRule>
    <cfRule type="cellIs" dxfId="3478" priority="2144" stopIfTrue="1" operator="between">
      <formula>20</formula>
      <formula>39.999</formula>
    </cfRule>
    <cfRule type="cellIs" dxfId="3477" priority="2145" stopIfTrue="1" operator="between">
      <formula>40</formula>
      <formula>500</formula>
    </cfRule>
    <cfRule type="cellIs" dxfId="3476" priority="2146" stopIfTrue="1" operator="between">
      <formula>500.1</formula>
      <formula>50000</formula>
    </cfRule>
    <cfRule type="cellIs" dxfId="3475" priority="2147" stopIfTrue="1" operator="between">
      <formula>20</formula>
      <formula>39.99</formula>
    </cfRule>
    <cfRule type="cellIs" dxfId="3474" priority="2148" stopIfTrue="1" operator="between">
      <formula>40</formula>
      <formula>500</formula>
    </cfRule>
    <cfRule type="cellIs" dxfId="3473" priority="2131" stopIfTrue="1" operator="between">
      <formula>500.1</formula>
      <formula>50000</formula>
    </cfRule>
    <cfRule type="cellIs" dxfId="3472" priority="2130" stopIfTrue="1" operator="between">
      <formula>40</formula>
      <formula>500</formula>
    </cfRule>
    <cfRule type="cellIs" dxfId="3471" priority="2149" stopIfTrue="1" operator="between">
      <formula>500.1</formula>
      <formula>5000</formula>
    </cfRule>
    <cfRule type="cellIs" dxfId="3470" priority="2150" stopIfTrue="1" operator="between">
      <formula>20</formula>
      <formula>40</formula>
    </cfRule>
    <cfRule type="cellIs" dxfId="3469" priority="2151" stopIfTrue="1" operator="greaterThanOrEqual">
      <formula>40</formula>
    </cfRule>
    <cfRule type="containsText" dxfId="3468" priority="2152" stopIfTrue="1" operator="containsText" text="sd">
      <formula>NOT(ISERROR(SEARCH("sd",Q20)))</formula>
    </cfRule>
    <cfRule type="cellIs" dxfId="3467" priority="2153" stopIfTrue="1" operator="greaterThanOrEqual">
      <formula>40</formula>
    </cfRule>
    <cfRule type="containsText" dxfId="3466" priority="2154" stopIfTrue="1" operator="containsText" text="sd">
      <formula>NOT(ISERROR(SEARCH("sd",Q20)))</formula>
    </cfRule>
    <cfRule type="cellIs" dxfId="3465" priority="2155" stopIfTrue="1" operator="equal">
      <formula>"sd"</formula>
    </cfRule>
    <cfRule type="cellIs" dxfId="3464" priority="2156" stopIfTrue="1" operator="equal">
      <formula>"sd"</formula>
    </cfRule>
    <cfRule type="cellIs" dxfId="3463" priority="2157" stopIfTrue="1" operator="greaterThan">
      <formula>39.999</formula>
    </cfRule>
    <cfRule type="cellIs" dxfId="3462" priority="2158" stopIfTrue="1" operator="greaterThan">
      <formula>39999</formula>
    </cfRule>
    <cfRule type="cellIs" dxfId="3461" priority="2159" stopIfTrue="1" operator="greaterThan">
      <formula>40.001</formula>
    </cfRule>
    <cfRule type="cellIs" dxfId="3460" priority="2048" stopIfTrue="1" operator="equal">
      <formula>"sd"</formula>
    </cfRule>
    <cfRule type="cellIs" dxfId="3459" priority="2129" stopIfTrue="1" operator="between">
      <formula>20</formula>
      <formula>39.999</formula>
    </cfRule>
    <cfRule type="cellIs" dxfId="3458" priority="2128" stopIfTrue="1" operator="greaterThan">
      <formula>40</formula>
    </cfRule>
    <cfRule type="cellIs" dxfId="3457" priority="2127" stopIfTrue="1" operator="greaterThan">
      <formula>40.001</formula>
    </cfRule>
    <cfRule type="cellIs" dxfId="3456" priority="2126" stopIfTrue="1" operator="greaterThan">
      <formula>39999</formula>
    </cfRule>
    <cfRule type="cellIs" dxfId="3455" priority="2125" stopIfTrue="1" operator="greaterThan">
      <formula>39.999</formula>
    </cfRule>
    <cfRule type="cellIs" dxfId="3454" priority="2124" stopIfTrue="1" operator="equal">
      <formula>"sd"</formula>
    </cfRule>
    <cfRule type="cellIs" dxfId="3453" priority="2123" stopIfTrue="1" operator="equal">
      <formula>"sd"</formula>
    </cfRule>
    <cfRule type="containsText" dxfId="3452" priority="2122" stopIfTrue="1" operator="containsText" text="sd">
      <formula>NOT(ISERROR(SEARCH("sd",Q20)))</formula>
    </cfRule>
    <cfRule type="cellIs" dxfId="3451" priority="2121" stopIfTrue="1" operator="greaterThanOrEqual">
      <formula>40</formula>
    </cfRule>
    <cfRule type="cellIs" dxfId="3450" priority="2120" stopIfTrue="1" operator="between">
      <formula>20</formula>
      <formula>40</formula>
    </cfRule>
    <cfRule type="cellIs" dxfId="3449" priority="2119" stopIfTrue="1" operator="between">
      <formula>500.1</formula>
      <formula>5000</formula>
    </cfRule>
    <cfRule type="cellIs" dxfId="3448" priority="2160" stopIfTrue="1" operator="greaterThan">
      <formula>40</formula>
    </cfRule>
    <cfRule type="cellIs" dxfId="3447" priority="2161" stopIfTrue="1" operator="between">
      <formula>20</formula>
      <formula>39.999</formula>
    </cfRule>
    <cfRule type="cellIs" dxfId="3446" priority="2162" stopIfTrue="1" operator="between">
      <formula>40</formula>
      <formula>500</formula>
    </cfRule>
    <cfRule type="cellIs" dxfId="3445" priority="2163" stopIfTrue="1" operator="between">
      <formula>500.1</formula>
      <formula>50000</formula>
    </cfRule>
    <cfRule type="cellIs" dxfId="3444" priority="2075" stopIfTrue="1" operator="greaterThanOrEqual">
      <formula>40</formula>
    </cfRule>
    <cfRule type="cellIs" dxfId="3443" priority="2164" stopIfTrue="1" operator="between">
      <formula>20</formula>
      <formula>39.99</formula>
    </cfRule>
    <cfRule type="cellIs" dxfId="3442" priority="2165" stopIfTrue="1" operator="between">
      <formula>40</formula>
      <formula>500</formula>
    </cfRule>
    <cfRule type="cellIs" dxfId="3441" priority="2166" stopIfTrue="1" operator="between">
      <formula>500.1</formula>
      <formula>5000</formula>
    </cfRule>
    <cfRule type="cellIs" dxfId="3440" priority="2167" stopIfTrue="1" operator="between">
      <formula>20</formula>
      <formula>40</formula>
    </cfRule>
    <cfRule type="cellIs" dxfId="3439" priority="2168" stopIfTrue="1" operator="greaterThanOrEqual">
      <formula>40</formula>
    </cfRule>
    <cfRule type="containsText" dxfId="3438" priority="2169" stopIfTrue="1" operator="containsText" text="sd">
      <formula>NOT(ISERROR(SEARCH("sd",Q20)))</formula>
    </cfRule>
    <cfRule type="cellIs" dxfId="3437" priority="2171" stopIfTrue="1" operator="greaterThan">
      <formula>39.999</formula>
    </cfRule>
    <cfRule type="cellIs" dxfId="3436" priority="2172" stopIfTrue="1" operator="greaterThan">
      <formula>39999</formula>
    </cfRule>
    <cfRule type="cellIs" dxfId="3435" priority="2173" stopIfTrue="1" operator="greaterThan">
      <formula>40.001</formula>
    </cfRule>
    <cfRule type="cellIs" dxfId="3434" priority="2174" stopIfTrue="1" operator="greaterThan">
      <formula>40</formula>
    </cfRule>
    <cfRule type="cellIs" dxfId="3433" priority="2054" stopIfTrue="1" operator="between">
      <formula>20</formula>
      <formula>39.999</formula>
    </cfRule>
    <cfRule type="cellIs" dxfId="3432" priority="2175" stopIfTrue="1" operator="between">
      <formula>20</formula>
      <formula>39.999</formula>
    </cfRule>
    <cfRule type="cellIs" dxfId="3431" priority="2176" stopIfTrue="1" operator="between">
      <formula>40</formula>
      <formula>500</formula>
    </cfRule>
    <cfRule type="cellIs" dxfId="3430" priority="2177" stopIfTrue="1" operator="between">
      <formula>500.1</formula>
      <formula>50000</formula>
    </cfRule>
    <cfRule type="cellIs" dxfId="3429" priority="2178" stopIfTrue="1" operator="between">
      <formula>20</formula>
      <formula>39.99</formula>
    </cfRule>
    <cfRule type="cellIs" dxfId="3428" priority="2179" stopIfTrue="1" operator="between">
      <formula>40</formula>
      <formula>500</formula>
    </cfRule>
    <cfRule type="cellIs" dxfId="3427" priority="2180" stopIfTrue="1" operator="between">
      <formula>500.1</formula>
      <formula>5000</formula>
    </cfRule>
    <cfRule type="cellIs" dxfId="3426" priority="2181" stopIfTrue="1" operator="between">
      <formula>20</formula>
      <formula>40</formula>
    </cfRule>
    <cfRule type="containsText" dxfId="3425" priority="2183" stopIfTrue="1" operator="containsText" text="sd">
      <formula>NOT(ISERROR(SEARCH("sd",Q20)))</formula>
    </cfRule>
    <cfRule type="cellIs" dxfId="3424" priority="2184" stopIfTrue="1" operator="equal">
      <formula>"sd"</formula>
    </cfRule>
    <cfRule type="cellIs" dxfId="3423" priority="2191" stopIfTrue="1" operator="between">
      <formula>40</formula>
      <formula>500</formula>
    </cfRule>
    <cfRule type="cellIs" dxfId="3422" priority="2192" stopIfTrue="1" operator="between">
      <formula>500.1</formula>
      <formula>50000</formula>
    </cfRule>
    <cfRule type="cellIs" dxfId="3421" priority="2193" stopIfTrue="1" operator="between">
      <formula>20</formula>
      <formula>39.99</formula>
    </cfRule>
    <cfRule type="cellIs" dxfId="3420" priority="2195" stopIfTrue="1" operator="between">
      <formula>500.1</formula>
      <formula>5000</formula>
    </cfRule>
    <cfRule type="cellIs" dxfId="3419" priority="2196" stopIfTrue="1" operator="between">
      <formula>20</formula>
      <formula>40</formula>
    </cfRule>
    <cfRule type="cellIs" dxfId="3418" priority="2197" stopIfTrue="1" operator="greaterThanOrEqual">
      <formula>40</formula>
    </cfRule>
    <cfRule type="containsText" dxfId="3417" priority="2198" stopIfTrue="1" operator="containsText" text="sd">
      <formula>NOT(ISERROR(SEARCH("sd",Q20)))</formula>
    </cfRule>
    <cfRule type="cellIs" dxfId="3416" priority="2086" stopIfTrue="1" operator="between">
      <formula>20</formula>
      <formula>39.99</formula>
    </cfRule>
    <cfRule type="cellIs" dxfId="3415" priority="2085" stopIfTrue="1" operator="between">
      <formula>500.1</formula>
      <formula>50000</formula>
    </cfRule>
    <cfRule type="cellIs" dxfId="3414" priority="2084" stopIfTrue="1" operator="between">
      <formula>40</formula>
      <formula>500</formula>
    </cfRule>
    <cfRule type="cellIs" dxfId="3413" priority="2083" stopIfTrue="1" operator="between">
      <formula>20</formula>
      <formula>39.999</formula>
    </cfRule>
    <cfRule type="cellIs" dxfId="3412" priority="2082" stopIfTrue="1" operator="greaterThan">
      <formula>40</formula>
    </cfRule>
    <cfRule type="cellIs" dxfId="3411" priority="2081" stopIfTrue="1" operator="greaterThan">
      <formula>40.001</formula>
    </cfRule>
    <cfRule type="cellIs" dxfId="3410" priority="2080" stopIfTrue="1" operator="greaterThan">
      <formula>39999</formula>
    </cfRule>
    <cfRule type="cellIs" dxfId="3409" priority="2079" stopIfTrue="1" operator="greaterThan">
      <formula>39.999</formula>
    </cfRule>
    <cfRule type="cellIs" dxfId="3408" priority="2078" stopIfTrue="1" operator="equal">
      <formula>"sd"</formula>
    </cfRule>
    <cfRule type="cellIs" dxfId="3407" priority="2077" stopIfTrue="1" operator="equal">
      <formula>"sd"</formula>
    </cfRule>
    <cfRule type="containsText" dxfId="3406" priority="2076" stopIfTrue="1" operator="containsText" text="sd">
      <formula>NOT(ISERROR(SEARCH("sd",Q20)))</formula>
    </cfRule>
    <cfRule type="cellIs" dxfId="3405" priority="2074" stopIfTrue="1" operator="between">
      <formula>20</formula>
      <formula>40</formula>
    </cfRule>
    <cfRule type="cellIs" dxfId="3404" priority="2073" stopIfTrue="1" operator="between">
      <formula>500.1</formula>
      <formula>5000</formula>
    </cfRule>
    <cfRule type="cellIs" dxfId="3403" priority="2072" stopIfTrue="1" operator="between">
      <formula>40</formula>
      <formula>500</formula>
    </cfRule>
    <cfRule type="cellIs" dxfId="3402" priority="2071" stopIfTrue="1" operator="between">
      <formula>20</formula>
      <formula>39.99</formula>
    </cfRule>
    <cfRule type="cellIs" dxfId="3401" priority="2070" stopIfTrue="1" operator="between">
      <formula>500.1</formula>
      <formula>50000</formula>
    </cfRule>
    <cfRule type="cellIs" dxfId="3400" priority="2069" stopIfTrue="1" operator="between">
      <formula>40</formula>
      <formula>500</formula>
    </cfRule>
    <cfRule type="cellIs" dxfId="3399" priority="2068" stopIfTrue="1" operator="between">
      <formula>20</formula>
      <formula>39.999</formula>
    </cfRule>
    <cfRule type="cellIs" dxfId="3398" priority="2067" stopIfTrue="1" operator="greaterThan">
      <formula>40</formula>
    </cfRule>
    <cfRule type="cellIs" dxfId="3397" priority="2066" stopIfTrue="1" operator="greaterThan">
      <formula>40.001</formula>
    </cfRule>
    <cfRule type="cellIs" dxfId="3396" priority="2065" stopIfTrue="1" operator="greaterThan">
      <formula>39999</formula>
    </cfRule>
    <cfRule type="cellIs" dxfId="3395" priority="2064" stopIfTrue="1" operator="greaterThan">
      <formula>39.999</formula>
    </cfRule>
    <cfRule type="cellIs" dxfId="3394" priority="2063" stopIfTrue="1" operator="equal">
      <formula>"sd"</formula>
    </cfRule>
    <cfRule type="containsText" dxfId="3393" priority="2062" stopIfTrue="1" operator="containsText" text="sd">
      <formula>NOT(ISERROR(SEARCH("sd",Q20)))</formula>
    </cfRule>
    <cfRule type="cellIs" dxfId="3392" priority="2061" stopIfTrue="1" operator="greaterThanOrEqual">
      <formula>40</formula>
    </cfRule>
    <cfRule type="cellIs" dxfId="3391" priority="2060" stopIfTrue="1" operator="between">
      <formula>20</formula>
      <formula>40</formula>
    </cfRule>
    <cfRule type="cellIs" dxfId="3390" priority="2059" stopIfTrue="1" operator="between">
      <formula>500.1</formula>
      <formula>5000</formula>
    </cfRule>
    <cfRule type="cellIs" dxfId="3389" priority="2058" stopIfTrue="1" operator="between">
      <formula>40</formula>
      <formula>500</formula>
    </cfRule>
    <cfRule type="cellIs" dxfId="3388" priority="2118" stopIfTrue="1" operator="between">
      <formula>40</formula>
      <formula>500</formula>
    </cfRule>
    <cfRule type="cellIs" dxfId="3387" priority="2057" stopIfTrue="1" operator="between">
      <formula>20</formula>
      <formula>39.99</formula>
    </cfRule>
    <cfRule type="cellIs" dxfId="3386" priority="2056" stopIfTrue="1" operator="between">
      <formula>500.1</formula>
      <formula>50000</formula>
    </cfRule>
    <cfRule type="cellIs" dxfId="3385" priority="2055" stopIfTrue="1" operator="between">
      <formula>40</formula>
      <formula>500</formula>
    </cfRule>
    <cfRule type="cellIs" dxfId="3384" priority="2053" stopIfTrue="1" operator="greaterThan">
      <formula>40</formula>
    </cfRule>
    <cfRule type="cellIs" dxfId="3383" priority="2052" stopIfTrue="1" operator="greaterThan">
      <formula>40.001</formula>
    </cfRule>
    <cfRule type="cellIs" dxfId="3382" priority="2051" stopIfTrue="1" operator="greaterThan">
      <formula>39999</formula>
    </cfRule>
    <cfRule type="cellIs" dxfId="3381" priority="2050" stopIfTrue="1" operator="greaterThan">
      <formula>39.999</formula>
    </cfRule>
    <cfRule type="cellIs" dxfId="3380" priority="2049" stopIfTrue="1" operator="equal">
      <formula>"sd"</formula>
    </cfRule>
    <cfRule type="containsText" dxfId="3379" priority="2047" stopIfTrue="1" operator="containsText" text="sd">
      <formula>NOT(ISERROR(SEARCH("sd",Q20)))</formula>
    </cfRule>
    <cfRule type="cellIs" dxfId="3378" priority="2046" stopIfTrue="1" operator="greaterThanOrEqual">
      <formula>40</formula>
    </cfRule>
    <cfRule type="containsText" dxfId="3377" priority="2045" stopIfTrue="1" operator="containsText" text="sd">
      <formula>NOT(ISERROR(SEARCH("sd",Q20)))</formula>
    </cfRule>
    <cfRule type="cellIs" dxfId="3376" priority="2044" stopIfTrue="1" operator="greaterThanOrEqual">
      <formula>40</formula>
    </cfRule>
    <cfRule type="containsText" dxfId="3375" priority="2043" stopIfTrue="1" operator="containsText" text="sd">
      <formula>NOT(ISERROR(SEARCH("sd",Q20)))</formula>
    </cfRule>
    <cfRule type="cellIs" dxfId="3374" priority="2042" stopIfTrue="1" operator="between">
      <formula>20</formula>
      <formula>40</formula>
    </cfRule>
    <cfRule type="cellIs" dxfId="3373" priority="2041" stopIfTrue="1" operator="between">
      <formula>500.1</formula>
      <formula>5000</formula>
    </cfRule>
    <cfRule type="cellIs" dxfId="3372" priority="2040" stopIfTrue="1" operator="between">
      <formula>40</formula>
      <formula>500</formula>
    </cfRule>
    <cfRule type="cellIs" dxfId="3371" priority="2039" stopIfTrue="1" operator="between">
      <formula>20</formula>
      <formula>39.99</formula>
    </cfRule>
    <cfRule type="cellIs" dxfId="3370" priority="2038" stopIfTrue="1" operator="between">
      <formula>500.1</formula>
      <formula>50000</formula>
    </cfRule>
    <cfRule type="cellIs" dxfId="3369" priority="2037" stopIfTrue="1" operator="between">
      <formula>40</formula>
      <formula>500</formula>
    </cfRule>
    <cfRule type="cellIs" dxfId="3368" priority="2036" stopIfTrue="1" operator="between">
      <formula>20</formula>
      <formula>39.999</formula>
    </cfRule>
    <cfRule type="cellIs" dxfId="3367" priority="2035" stopIfTrue="1" operator="greaterThan">
      <formula>40</formula>
    </cfRule>
    <cfRule type="cellIs" dxfId="3366" priority="2034" stopIfTrue="1" operator="greaterThan">
      <formula>40.001</formula>
    </cfRule>
    <cfRule type="cellIs" dxfId="3365" priority="2033" stopIfTrue="1" operator="greaterThan">
      <formula>39999</formula>
    </cfRule>
    <cfRule type="cellIs" dxfId="3364" priority="2032" stopIfTrue="1" operator="greaterThan">
      <formula>39.999</formula>
    </cfRule>
    <cfRule type="cellIs" dxfId="3363" priority="2106" stopIfTrue="1" operator="between">
      <formula>20</formula>
      <formula>40</formula>
    </cfRule>
    <cfRule type="cellIs" dxfId="3362" priority="2094" stopIfTrue="1" operator="equal">
      <formula>"sd"</formula>
    </cfRule>
    <cfRule type="cellIs" dxfId="3361" priority="2095" stopIfTrue="1" operator="equal">
      <formula>"sd"</formula>
    </cfRule>
    <cfRule type="cellIs" dxfId="3360" priority="2096" stopIfTrue="1" operator="greaterThan">
      <formula>39.999</formula>
    </cfRule>
    <cfRule type="cellIs" dxfId="3359" priority="2097" stopIfTrue="1" operator="greaterThan">
      <formula>39999</formula>
    </cfRule>
    <cfRule type="cellIs" dxfId="3358" priority="2098" stopIfTrue="1" operator="greaterThan">
      <formula>40.001</formula>
    </cfRule>
    <cfRule type="cellIs" dxfId="3357" priority="2099" stopIfTrue="1" operator="greaterThan">
      <formula>40</formula>
    </cfRule>
    <cfRule type="cellIs" dxfId="3356" priority="2100" stopIfTrue="1" operator="between">
      <formula>20</formula>
      <formula>39.999</formula>
    </cfRule>
    <cfRule type="cellIs" dxfId="3355" priority="2101" stopIfTrue="1" operator="between">
      <formula>40</formula>
      <formula>500</formula>
    </cfRule>
    <cfRule type="cellIs" dxfId="3354" priority="2102" stopIfTrue="1" operator="between">
      <formula>500.1</formula>
      <formula>50000</formula>
    </cfRule>
    <cfRule type="cellIs" dxfId="3353" priority="2103" stopIfTrue="1" operator="between">
      <formula>20</formula>
      <formula>39.99</formula>
    </cfRule>
    <cfRule type="cellIs" dxfId="3352" priority="2104" stopIfTrue="1" operator="between">
      <formula>40</formula>
      <formula>500</formula>
    </cfRule>
    <cfRule type="cellIs" dxfId="3351" priority="2105" stopIfTrue="1" operator="between">
      <formula>500.1</formula>
      <formula>5000</formula>
    </cfRule>
    <cfRule type="cellIs" dxfId="3350" priority="2134" stopIfTrue="1" operator="between">
      <formula>500.1</formula>
      <formula>5000</formula>
    </cfRule>
    <cfRule type="cellIs" dxfId="3349" priority="2107" stopIfTrue="1" operator="greaterThanOrEqual">
      <formula>40</formula>
    </cfRule>
    <cfRule type="containsText" dxfId="3348" priority="2108" stopIfTrue="1" operator="containsText" text="sd">
      <formula>NOT(ISERROR(SEARCH("sd",Q20)))</formula>
    </cfRule>
    <cfRule type="cellIs" dxfId="3347" priority="2109" stopIfTrue="1" operator="equal">
      <formula>"sd"</formula>
    </cfRule>
    <cfRule type="cellIs" dxfId="3346" priority="2110" stopIfTrue="1" operator="greaterThan">
      <formula>39.999</formula>
    </cfRule>
    <cfRule type="cellIs" dxfId="3345" priority="2111" stopIfTrue="1" operator="greaterThan">
      <formula>39999</formula>
    </cfRule>
    <cfRule type="cellIs" dxfId="3344" priority="2112" stopIfTrue="1" operator="greaterThan">
      <formula>40.001</formula>
    </cfRule>
    <cfRule type="cellIs" dxfId="3343" priority="2117" stopIfTrue="1" operator="between">
      <formula>20</formula>
      <formula>39.99</formula>
    </cfRule>
    <cfRule type="cellIs" dxfId="3342" priority="2113" stopIfTrue="1" operator="greaterThan">
      <formula>40</formula>
    </cfRule>
    <cfRule type="cellIs" dxfId="3341" priority="2114" stopIfTrue="1" operator="between">
      <formula>20</formula>
      <formula>39.999</formula>
    </cfRule>
    <cfRule type="cellIs" dxfId="3340" priority="2115" stopIfTrue="1" operator="between">
      <formula>40</formula>
      <formula>500</formula>
    </cfRule>
    <cfRule type="cellIs" dxfId="3339" priority="2116" stopIfTrue="1" operator="between">
      <formula>500.1</formula>
      <formula>50000</formula>
    </cfRule>
    <cfRule type="cellIs" dxfId="3338" priority="2133" stopIfTrue="1" operator="between">
      <formula>40</formula>
      <formula>500</formula>
    </cfRule>
    <cfRule type="cellIs" dxfId="3337" priority="2135" stopIfTrue="1" operator="between">
      <formula>20</formula>
      <formula>40</formula>
    </cfRule>
    <cfRule type="cellIs" dxfId="3336" priority="2136" stopIfTrue="1" operator="greaterThanOrEqual">
      <formula>40</formula>
    </cfRule>
    <cfRule type="containsText" dxfId="3335" priority="2137" stopIfTrue="1" operator="containsText" text="sd">
      <formula>NOT(ISERROR(SEARCH("sd",Q20)))</formula>
    </cfRule>
    <cfRule type="cellIs" dxfId="3334" priority="2138" stopIfTrue="1" operator="equal">
      <formula>"sd"</formula>
    </cfRule>
    <cfRule type="cellIs" dxfId="3333" priority="2139" stopIfTrue="1" operator="equal">
      <formula>"sd"</formula>
    </cfRule>
    <cfRule type="cellIs" dxfId="3332" priority="2140" stopIfTrue="1" operator="greaterThan">
      <formula>39.999</formula>
    </cfRule>
    <cfRule type="cellIs" dxfId="3331" priority="2141" stopIfTrue="1" operator="greaterThan">
      <formula>39999</formula>
    </cfRule>
    <cfRule type="cellIs" dxfId="3330" priority="2142" stopIfTrue="1" operator="greaterThan">
      <formula>40.001</formula>
    </cfRule>
  </conditionalFormatting>
  <conditionalFormatting sqref="Q21 Q23:Q25">
    <cfRule type="cellIs" dxfId="3329" priority="2452" stopIfTrue="1" operator="between">
      <formula>20</formula>
      <formula>39.999</formula>
    </cfRule>
    <cfRule type="cellIs" dxfId="3328" priority="2453" stopIfTrue="1" operator="between">
      <formula>40</formula>
      <formula>500</formula>
    </cfRule>
    <cfRule type="cellIs" dxfId="3327" priority="2449" stopIfTrue="1" operator="greaterThan">
      <formula>39999</formula>
    </cfRule>
    <cfRule type="cellIs" dxfId="3326" priority="2451" stopIfTrue="1" operator="greaterThan">
      <formula>40</formula>
    </cfRule>
    <cfRule type="cellIs" dxfId="3325" priority="2450" stopIfTrue="1" operator="greaterThan">
      <formula>40.001</formula>
    </cfRule>
    <cfRule type="cellIs" dxfId="3324" priority="3242" stopIfTrue="1" operator="greaterThanOrEqual">
      <formula>40</formula>
    </cfRule>
    <cfRule type="cellIs" dxfId="3323" priority="3241" stopIfTrue="1" operator="equal">
      <formula>"sd"</formula>
    </cfRule>
    <cfRule type="containsText" dxfId="3322" priority="3238" stopIfTrue="1" operator="containsText" text="sd">
      <formula>NOT(ISERROR(SEARCH("sd",Q21)))</formula>
    </cfRule>
  </conditionalFormatting>
  <conditionalFormatting sqref="Q21"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11" stopIfTrue="1" operator="greaterThanOrEqual"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7" stopIfTrue="1" operator="greaterThanOrEqual">
      <formula>40</formula>
    </cfRule>
    <cfRule type="cellIs" dxfId="3314" priority="2315" stopIfTrue="1" operator="greaterThan">
      <formula>40</formula>
    </cfRule>
    <cfRule type="cellIs" dxfId="3313" priority="2339" stopIfTrue="1" operator="between">
      <formula>20</formula>
      <formula>40</formula>
    </cfRule>
    <cfRule type="containsText" dxfId="3312" priority="2346" stopIfTrue="1" operator="containsText" text="sd">
      <formula>NOT(ISERROR(SEARCH("sd",Q21)))</formula>
    </cfRule>
    <cfRule type="cellIs" dxfId="3311" priority="2448" stopIfTrue="1" operator="greaterThan">
      <formula>39.999</formula>
    </cfRule>
    <cfRule type="cellIs" dxfId="3310" priority="2333" stopIfTrue="1" operator="between">
      <formula>20</formula>
      <formula>39.999</formula>
    </cfRule>
    <cfRule type="cellIs" dxfId="3309" priority="2312" stopIfTrue="1" operator="greaterThan">
      <formula>39.999</formula>
    </cfRule>
    <cfRule type="cellIs" dxfId="3308" priority="2314" stopIfTrue="1" operator="greaterThan">
      <formula>40.001</formula>
    </cfRule>
    <cfRule type="cellIs" dxfId="3307" priority="2316" stopIfTrue="1" operator="between">
      <formula>20</formula>
      <formula>39.999</formula>
    </cfRule>
    <cfRule type="cellIs" dxfId="3306" priority="2317" stopIfTrue="1" operator="between">
      <formula>40</formula>
      <formula>500</formula>
    </cfRule>
    <cfRule type="cellIs" dxfId="3305" priority="2318" stopIfTrue="1" operator="between">
      <formula>500.1</formula>
      <formula>50000</formula>
    </cfRule>
    <cfRule type="cellIs" dxfId="3304" priority="2319" stopIfTrue="1" operator="between">
      <formula>20</formula>
      <formula>39.99</formula>
    </cfRule>
    <cfRule type="cellIs" dxfId="3303" priority="2320" stopIfTrue="1" operator="between">
      <formula>40</formula>
      <formula>500</formula>
    </cfRule>
    <cfRule type="cellIs" dxfId="3302" priority="2321" stopIfTrue="1" operator="between">
      <formula>500.1</formula>
      <formula>5000</formula>
    </cfRule>
    <cfRule type="cellIs" dxfId="3301" priority="2322" stopIfTrue="1" operator="between">
      <formula>20</formula>
      <formula>40</formula>
    </cfRule>
    <cfRule type="containsText" dxfId="3300" priority="2323" stopIfTrue="1" operator="containsText" text="sd">
      <formula>NOT(ISERROR(SEARCH("sd",Q21)))</formula>
    </cfRule>
    <cfRule type="cellIs" dxfId="3299" priority="2324" stopIfTrue="1" operator="greaterThanOrEqual">
      <formula>40</formula>
    </cfRule>
    <cfRule type="cellIs" dxfId="3298" priority="2326" stopIfTrue="1" operator="greaterThanOrEqual">
      <formula>40</formula>
    </cfRule>
    <cfRule type="containsText" dxfId="3297" priority="2327" stopIfTrue="1" operator="containsText" text="sd">
      <formula>NOT(ISERROR(SEARCH("sd",Q21)))</formula>
    </cfRule>
    <cfRule type="cellIs" dxfId="3296" priority="2328" stopIfTrue="1" operator="equal">
      <formula>"sd"</formula>
    </cfRule>
    <cfRule type="cellIs" dxfId="3295" priority="2329" stopIfTrue="1" operator="greaterThan">
      <formula>39.999</formula>
    </cfRule>
    <cfRule type="cellIs" dxfId="3294" priority="2330" stopIfTrue="1" operator="greaterThan">
      <formula>39999</formula>
    </cfRule>
    <cfRule type="cellIs" dxfId="3293" priority="2331" stopIfTrue="1" operator="greaterThan">
      <formula>40.001</formula>
    </cfRule>
    <cfRule type="cellIs" dxfId="3292" priority="2332" stopIfTrue="1" operator="greaterThan">
      <formula>40</formula>
    </cfRule>
    <cfRule type="cellIs" dxfId="3291" priority="2345" stopIfTrue="1" operator="between">
      <formula>20</formula>
      <formula>40</formula>
    </cfRule>
    <cfRule type="cellIs" dxfId="3290" priority="2334" stopIfTrue="1" operator="between">
      <formula>40</formula>
      <formula>500</formula>
    </cfRule>
    <cfRule type="cellIs" dxfId="3289" priority="2335" stopIfTrue="1" operator="between">
      <formula>500.1</formula>
      <formula>50000</formula>
    </cfRule>
    <cfRule type="cellIs" dxfId="3288" priority="2336" stopIfTrue="1" operator="between">
      <formula>20</formula>
      <formula>39.99</formula>
    </cfRule>
    <cfRule type="cellIs" dxfId="3287" priority="2337" stopIfTrue="1" operator="between">
      <formula>40</formula>
      <formula>500</formula>
    </cfRule>
    <cfRule type="cellIs" dxfId="3286" priority="2338" stopIfTrue="1" operator="between">
      <formula>500.1</formula>
      <formula>5000</formula>
    </cfRule>
    <cfRule type="containsText" dxfId="3285" priority="3243" stopIfTrue="1" operator="containsText" text="sd">
      <formula>NOT(ISERROR(SEARCH("sd",Q21)))</formula>
    </cfRule>
    <cfRule type="cellIs" dxfId="3284" priority="2342" stopIfTrue="1" operator="between">
      <formula>500.1</formula>
      <formula>50000</formula>
    </cfRule>
    <cfRule type="containsText" dxfId="3283" priority="3240" stopIfTrue="1" operator="containsText" text="sd">
      <formula>NOT(ISERROR(SEARCH("sd",Q21)))</formula>
    </cfRule>
    <cfRule type="cellIs" dxfId="3282" priority="2343" stopIfTrue="1" operator="between">
      <formula>20</formula>
      <formula>39.99</formula>
    </cfRule>
    <cfRule type="cellIs" dxfId="3281" priority="3237" stopIfTrue="1" operator="greaterThanOrEqual">
      <formula>40</formula>
    </cfRule>
    <cfRule type="cellIs" dxfId="3280" priority="3236" stopIfTrue="1" operator="equal">
      <formula>"sd"</formula>
    </cfRule>
  </conditionalFormatting>
  <conditionalFormatting sqref="Q23:Q26">
    <cfRule type="cellIs" dxfId="3279" priority="2267" stopIfTrue="1" operator="greaterThan">
      <formula>39.999</formula>
    </cfRule>
  </conditionalFormatting>
  <conditionalFormatting sqref="Q26">
    <cfRule type="cellIs" dxfId="3278" priority="2301" stopIfTrue="1" operator="greaterThanOrEqual">
      <formula>40</formula>
    </cfRule>
    <cfRule type="containsText" dxfId="3277" priority="2302" stopIfTrue="1" operator="containsText" text="sd">
      <formula>NOT(ISERROR(SEARCH("sd",Q26)))</formula>
    </cfRule>
    <cfRule type="cellIs" dxfId="3276" priority="2303" stopIfTrue="1" operator="greaterThanOrEqual">
      <formula>40</formula>
    </cfRule>
    <cfRule type="containsText" dxfId="3275" priority="2304" stopIfTrue="1" operator="containsText" text="sd">
      <formula>NOT(ISERROR(SEARCH("sd",Q26)))</formula>
    </cfRule>
    <cfRule type="cellIs" dxfId="3274" priority="2305" stopIfTrue="1" operator="equal">
      <formula>"sd"</formula>
    </cfRule>
    <cfRule type="containsText" dxfId="3273" priority="2306" stopIfTrue="1" operator="containsText" text="sd">
      <formula>NOT(ISERROR(SEARCH("sd",Q26)))</formula>
    </cfRule>
    <cfRule type="containsText" dxfId="3272" priority="2280" stopIfTrue="1" operator="containsText" text="sd">
      <formula>NOT(ISERROR(SEARCH("sd",Q26)))</formula>
    </cfRule>
    <cfRule type="cellIs" dxfId="3271" priority="2281" stopIfTrue="1" operator="equal">
      <formula>"sd"</formula>
    </cfRule>
    <cfRule type="cellIs" dxfId="3270" priority="2282" stopIfTrue="1" operator="greaterThanOrEqual">
      <formula>40</formula>
    </cfRule>
    <cfRule type="containsText" dxfId="3269" priority="2290" stopIfTrue="1" operator="containsText" text="sd">
      <formula>NOT(ISERROR(SEARCH("sd",Q26)))</formula>
    </cfRule>
    <cfRule type="cellIs" dxfId="3268" priority="2274" stopIfTrue="1" operator="between">
      <formula>20</formula>
      <formula>39.99</formula>
    </cfRule>
    <cfRule type="cellIs" dxfId="3267" priority="2261" stopIfTrue="1" operator="between">
      <formula>40</formula>
      <formula>500</formula>
    </cfRule>
    <cfRule type="cellIs" dxfId="3266" priority="2262" stopIfTrue="1" operator="between">
      <formula>500.1</formula>
      <formula>5000</formula>
    </cfRule>
    <cfRule type="cellIs" dxfId="3265" priority="2263" stopIfTrue="1" operator="between">
      <formula>20</formula>
      <formula>40</formula>
    </cfRule>
    <cfRule type="cellIs" dxfId="3264" priority="2264" stopIfTrue="1" operator="greaterThanOrEqual">
      <formula>40</formula>
    </cfRule>
    <cfRule type="containsText" dxfId="3263" priority="2265" stopIfTrue="1" operator="containsText" text="sd">
      <formula>NOT(ISERROR(SEARCH("sd",Q26)))</formula>
    </cfRule>
    <cfRule type="cellIs" dxfId="3262" priority="2266" stopIfTrue="1" operator="greaterThanOrEqual">
      <formula>40</formula>
    </cfRule>
    <cfRule type="cellIs" dxfId="3261" priority="2268" stopIfTrue="1" operator="greaterThan">
      <formula>39999</formula>
    </cfRule>
    <cfRule type="cellIs" dxfId="3260" priority="2269" stopIfTrue="1" operator="greaterThan">
      <formula>40.001</formula>
    </cfRule>
    <cfRule type="cellIs" dxfId="3259" priority="2270" stopIfTrue="1" operator="greaterThan">
      <formula>40</formula>
    </cfRule>
    <cfRule type="cellIs" dxfId="3258" priority="2271" stopIfTrue="1" operator="between">
      <formula>20</formula>
      <formula>39.999</formula>
    </cfRule>
    <cfRule type="containsText" dxfId="3257" priority="2283" stopIfTrue="1" operator="containsText" text="sd">
      <formula>NOT(ISERROR(SEARCH("sd",Q26)))</formula>
    </cfRule>
    <cfRule type="cellIs" dxfId="3256" priority="2284" stopIfTrue="1" operator="greaterThanOrEqual">
      <formula>40</formula>
    </cfRule>
    <cfRule type="containsText" dxfId="3255" priority="2285" stopIfTrue="1" operator="containsText" text="sd">
      <formula>NOT(ISERROR(SEARCH("sd",Q26)))</formula>
    </cfRule>
    <cfRule type="cellIs" dxfId="3254" priority="2286" stopIfTrue="1" operator="equal">
      <formula>"sd"</formula>
    </cfRule>
    <cfRule type="cellIs" dxfId="3253" priority="2287" stopIfTrue="1" operator="greaterThanOrEqual">
      <formula>40</formula>
    </cfRule>
    <cfRule type="cellIs" dxfId="3252" priority="2272" stopIfTrue="1" operator="between">
      <formula>40</formula>
      <formula>500</formula>
    </cfRule>
    <cfRule type="cellIs" dxfId="3251" priority="2273" stopIfTrue="1" operator="between">
      <formula>500.1</formula>
      <formula>50000</formula>
    </cfRule>
    <cfRule type="cellIs" dxfId="3250" priority="2275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6" stopIfTrue="1" operator="between">
      <formula>500.1</formula>
      <formula>5000</formula>
    </cfRule>
    <cfRule type="cellIs" dxfId="3247" priority="2277" stopIfTrue="1" operator="between">
      <formula>20</formula>
      <formula>40</formula>
    </cfRule>
    <cfRule type="containsText" dxfId="3246" priority="2278" stopIfTrue="1" operator="containsText" text="sd">
      <formula>NOT(ISERROR(SEARCH("sd",Q26)))</formula>
    </cfRule>
    <cfRule type="cellIs" dxfId="3245" priority="2279" stopIfTrue="1" operator="greaterThanOrEqual">
      <formula>40</formula>
    </cfRule>
    <cfRule type="cellIs" dxfId="3244" priority="2289" stopIfTrue="1" operator="greaterThanOrEqual">
      <formula>40</formula>
    </cfRule>
    <cfRule type="cellIs" dxfId="3243" priority="2291" stopIfTrue="1" operator="greaterThanOrEqual">
      <formula>40</formula>
    </cfRule>
    <cfRule type="cellIs" dxfId="3242" priority="2205" stopIfTrue="1" operator="equal">
      <formula>"sd"</formula>
    </cfRule>
    <cfRule type="cellIs" dxfId="3241" priority="2206" stopIfTrue="1" operator="greaterThanOrEqual">
      <formula>40</formula>
    </cfRule>
    <cfRule type="cellIs" dxfId="3240" priority="2207" stopIfTrue="1" operator="greaterThan">
      <formula>39.999</formula>
    </cfRule>
    <cfRule type="cellIs" dxfId="3239" priority="2208" stopIfTrue="1" operator="greaterThan">
      <formula>39999</formula>
    </cfRule>
    <cfRule type="cellIs" dxfId="3238" priority="2209" stopIfTrue="1" operator="greaterThan">
      <formula>40.001</formula>
    </cfRule>
    <cfRule type="cellIs" dxfId="3237" priority="2210" stopIfTrue="1" operator="greaterThan">
      <formula>40</formula>
    </cfRule>
    <cfRule type="cellIs" dxfId="3236" priority="2211" stopIfTrue="1" operator="between">
      <formula>20</formula>
      <formula>39.999</formula>
    </cfRule>
    <cfRule type="cellIs" dxfId="3235" priority="2212" stopIfTrue="1" operator="between">
      <formula>40</formula>
      <formula>500</formula>
    </cfRule>
    <cfRule type="containsText" dxfId="3234" priority="2292" stopIfTrue="1" operator="containsText" text="sd">
      <formula>NOT(ISERROR(SEARCH("sd",Q26)))</formula>
    </cfRule>
    <cfRule type="cellIs" dxfId="3233" priority="2294" stopIfTrue="1" operator="greaterThanOrEqual">
      <formula>40</formula>
    </cfRule>
    <cfRule type="containsText" dxfId="3232" priority="2295" stopIfTrue="1" operator="containsText" text="sd">
      <formula>NOT(ISERROR(SEARCH("sd",Q26)))</formula>
    </cfRule>
    <cfRule type="cellIs" dxfId="3231" priority="2296" stopIfTrue="1" operator="greaterThanOrEqual">
      <formula>40</formula>
    </cfRule>
    <cfRule type="containsText" dxfId="3230" priority="2297" stopIfTrue="1" operator="containsText" text="sd">
      <formula>NOT(ISERROR(SEARCH("sd",Q26)))</formula>
    </cfRule>
    <cfRule type="cellIs" dxfId="3229" priority="2298" stopIfTrue="1" operator="greaterThanOrEqual">
      <formula>40</formula>
    </cfRule>
    <cfRule type="containsText" dxfId="3228" priority="2299" stopIfTrue="1" operator="containsText" text="sd">
      <formula>NOT(ISERROR(SEARCH("sd",Q26)))</formula>
    </cfRule>
    <cfRule type="cellIs" dxfId="3227" priority="2300" stopIfTrue="1" operator="equal">
      <formula>"sd"</formula>
    </cfRule>
    <cfRule type="cellIs" dxfId="3226" priority="2293" stopIfTrue="1" operator="equal">
      <formula>"sd"</formula>
    </cfRule>
    <cfRule type="cellIs" dxfId="3225" priority="2213" stopIfTrue="1" operator="between">
      <formula>500.1</formula>
      <formula>50000</formula>
    </cfRule>
    <cfRule type="cellIs" dxfId="3224" priority="2214" stopIfTrue="1" operator="between">
      <formula>20</formula>
      <formula>39.99</formula>
    </cfRule>
    <cfRule type="cellIs" dxfId="3223" priority="2215" stopIfTrue="1" operator="between">
      <formula>40</formula>
      <formula>500</formula>
    </cfRule>
    <cfRule type="cellIs" dxfId="3222" priority="2216" stopIfTrue="1" operator="between">
      <formula>500.1</formula>
      <formula>5000</formula>
    </cfRule>
    <cfRule type="cellIs" dxfId="3221" priority="2217" stopIfTrue="1" operator="between">
      <formula>20</formula>
      <formula>40</formula>
    </cfRule>
    <cfRule type="containsText" dxfId="3220" priority="2218" stopIfTrue="1" operator="containsText" text="sd">
      <formula>NOT(ISERROR(SEARCH("sd",Q26)))</formula>
    </cfRule>
    <cfRule type="cellIs" dxfId="3219" priority="2219" stopIfTrue="1" operator="greaterThanOrEqual">
      <formula>40</formula>
    </cfRule>
    <cfRule type="containsText" dxfId="3218" priority="2220" stopIfTrue="1" operator="containsText" text="sd">
      <formula>NOT(ISERROR(SEARCH("sd",Q26)))</formula>
    </cfRule>
    <cfRule type="cellIs" dxfId="3217" priority="2221" stopIfTrue="1" operator="greaterThanOrEqual">
      <formula>40</formula>
    </cfRule>
    <cfRule type="containsText" dxfId="3216" priority="2222" stopIfTrue="1" operator="containsText" text="sd">
      <formula>NOT(ISERROR(SEARCH("sd",Q26)))</formula>
    </cfRule>
    <cfRule type="cellIs" dxfId="3215" priority="2223" stopIfTrue="1" operator="equal">
      <formula>"sd"</formula>
    </cfRule>
    <cfRule type="cellIs" dxfId="3214" priority="2224" stopIfTrue="1" operator="equal">
      <formula>"sd"</formula>
    </cfRule>
    <cfRule type="cellIs" dxfId="3213" priority="2225" stopIfTrue="1" operator="greaterThan">
      <formula>39.999</formula>
    </cfRule>
    <cfRule type="cellIs" dxfId="3212" priority="2226" stopIfTrue="1" operator="greaterThan">
      <formula>39999</formula>
    </cfRule>
    <cfRule type="cellIs" dxfId="3211" priority="2227" stopIfTrue="1" operator="greaterThan">
      <formula>40.001</formula>
    </cfRule>
    <cfRule type="cellIs" dxfId="3210" priority="2228" stopIfTrue="1" operator="greaterThan">
      <formula>40</formula>
    </cfRule>
    <cfRule type="cellIs" dxfId="3209" priority="2229" stopIfTrue="1" operator="between">
      <formula>20</formula>
      <formula>39.999</formula>
    </cfRule>
    <cfRule type="cellIs" dxfId="3208" priority="2230" stopIfTrue="1" operator="between">
      <formula>40</formula>
      <formula>500</formula>
    </cfRule>
    <cfRule type="cellIs" dxfId="3207" priority="2231" stopIfTrue="1" operator="between">
      <formula>500.1</formula>
      <formula>50000</formula>
    </cfRule>
    <cfRule type="cellIs" dxfId="3206" priority="2232" stopIfTrue="1" operator="between">
      <formula>20</formula>
      <formula>39.99</formula>
    </cfRule>
    <cfRule type="cellIs" dxfId="3205" priority="2233" stopIfTrue="1" operator="between">
      <formula>40</formula>
      <formula>500</formula>
    </cfRule>
    <cfRule type="cellIs" dxfId="3204" priority="2234" stopIfTrue="1" operator="between">
      <formula>500.1</formula>
      <formula>5000</formula>
    </cfRule>
    <cfRule type="cellIs" dxfId="3203" priority="2235" stopIfTrue="1" operator="between">
      <formula>20</formula>
      <formula>40</formula>
    </cfRule>
    <cfRule type="cellIs" dxfId="3202" priority="2236" stopIfTrue="1" operator="greaterThanOrEqual">
      <formula>40</formula>
    </cfRule>
    <cfRule type="containsText" dxfId="3201" priority="2237" stopIfTrue="1" operator="containsText" text="sd">
      <formula>NOT(ISERROR(SEARCH("sd",Q26)))</formula>
    </cfRule>
    <cfRule type="cellIs" dxfId="3200" priority="2238" stopIfTrue="1" operator="equal">
      <formula>"sd"</formula>
    </cfRule>
    <cfRule type="cellIs" dxfId="3199" priority="2239" stopIfTrue="1" operator="greaterThan">
      <formula>39.999</formula>
    </cfRule>
    <cfRule type="cellIs" dxfId="3198" priority="2240" stopIfTrue="1" operator="greaterThan">
      <formula>39999</formula>
    </cfRule>
    <cfRule type="cellIs" dxfId="3197" priority="2241" stopIfTrue="1" operator="greaterThan">
      <formula>40.001</formula>
    </cfRule>
    <cfRule type="cellIs" dxfId="3196" priority="2242" stopIfTrue="1" operator="greaterThan">
      <formula>40</formula>
    </cfRule>
    <cfRule type="cellIs" dxfId="3195" priority="2243" stopIfTrue="1" operator="between">
      <formula>20</formula>
      <formula>39.999</formula>
    </cfRule>
    <cfRule type="cellIs" dxfId="3194" priority="2244" stopIfTrue="1" operator="between">
      <formula>40</formula>
      <formula>500</formula>
    </cfRule>
    <cfRule type="cellIs" dxfId="3193" priority="2245" stopIfTrue="1" operator="between">
      <formula>500.1</formula>
      <formula>50000</formula>
    </cfRule>
    <cfRule type="cellIs" dxfId="3192" priority="2246" stopIfTrue="1" operator="between">
      <formula>20</formula>
      <formula>39.99</formula>
    </cfRule>
    <cfRule type="cellIs" dxfId="3191" priority="2247" stopIfTrue="1" operator="between">
      <formula>40</formula>
      <formula>500</formula>
    </cfRule>
    <cfRule type="cellIs" dxfId="3190" priority="2248" stopIfTrue="1" operator="between">
      <formula>500.1</formula>
      <formula>5000</formula>
    </cfRule>
    <cfRule type="cellIs" dxfId="3189" priority="2249" stopIfTrue="1" operator="between">
      <formula>20</formula>
      <formula>40</formula>
    </cfRule>
    <cfRule type="cellIs" dxfId="3188" priority="2250" stopIfTrue="1" operator="greaterThanOrEqual">
      <formula>40</formula>
    </cfRule>
    <cfRule type="containsText" dxfId="3187" priority="2251" stopIfTrue="1" operator="containsText" text="sd">
      <formula>NOT(ISERROR(SEARCH("sd",Q26)))</formula>
    </cfRule>
    <cfRule type="cellIs" dxfId="3186" priority="2252" stopIfTrue="1" operator="equal">
      <formula>"sd"</formula>
    </cfRule>
    <cfRule type="cellIs" dxfId="3185" priority="2253" stopIfTrue="1" operator="greaterThan">
      <formula>39.999</formula>
    </cfRule>
    <cfRule type="cellIs" dxfId="3184" priority="2254" stopIfTrue="1" operator="greaterThan">
      <formula>39999</formula>
    </cfRule>
    <cfRule type="cellIs" dxfId="3183" priority="2255" stopIfTrue="1" operator="greaterThan">
      <formula>40.001</formula>
    </cfRule>
    <cfRule type="cellIs" dxfId="3182" priority="2256" stopIfTrue="1" operator="greaterThan">
      <formula>40</formula>
    </cfRule>
    <cfRule type="cellIs" dxfId="3181" priority="2257" stopIfTrue="1" operator="between">
      <formula>20</formula>
      <formula>39.999</formula>
    </cfRule>
    <cfRule type="cellIs" dxfId="3180" priority="2258" stopIfTrue="1" operator="between">
      <formula>40</formula>
      <formula>500</formula>
    </cfRule>
    <cfRule type="cellIs" dxfId="3179" priority="2259" stopIfTrue="1" operator="between">
      <formula>500.1</formula>
      <formula>50000</formula>
    </cfRule>
    <cfRule type="cellIs" dxfId="3178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7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6" priority="2605" stopIfTrue="1" operator="greaterThan">
      <formula>39999</formula>
    </cfRule>
    <cfRule type="cellIs" dxfId="3175" priority="2606" stopIfTrue="1" operator="greaterThan">
      <formula>40.001</formula>
    </cfRule>
    <cfRule type="cellIs" dxfId="3174" priority="2607" stopIfTrue="1" operator="greaterThan">
      <formula>40</formula>
    </cfRule>
    <cfRule type="cellIs" dxfId="3173" priority="2608" stopIfTrue="1" operator="between">
      <formula>20</formula>
      <formula>39.999</formula>
    </cfRule>
    <cfRule type="cellIs" dxfId="3172" priority="2609" stopIfTrue="1" operator="between">
      <formula>40</formula>
      <formula>500</formula>
    </cfRule>
  </conditionalFormatting>
  <conditionalFormatting sqref="Q27:Q31 Q18:Q21 Q4:Q16 Q23:Q25 Q33:Q58">
    <cfRule type="cellIs" dxfId="3171" priority="3366" stopIfTrue="1" operator="equal">
      <formula>"sd"</formula>
    </cfRule>
  </conditionalFormatting>
  <conditionalFormatting sqref="Q27:Q31 Q33">
    <cfRule type="cellIs" dxfId="3170" priority="3216" stopIfTrue="1" operator="greaterThanOrEqual">
      <formula>40</formula>
    </cfRule>
    <cfRule type="containsText" dxfId="3169" priority="3277" stopIfTrue="1" operator="containsText" text="sd">
      <formula>NOT(ISERROR(SEARCH("sd",Q27)))</formula>
    </cfRule>
  </conditionalFormatting>
  <conditionalFormatting sqref="Q27:Q31 Q33:Q36">
    <cfRule type="containsText" dxfId="3168" priority="3143" stopIfTrue="1" operator="containsText" text="sd">
      <formula>NOT(ISERROR(SEARCH("sd",Q27)))</formula>
    </cfRule>
    <cfRule type="cellIs" dxfId="3167" priority="3142" stopIfTrue="1" operator="greaterThanOrEqual">
      <formula>40</formula>
    </cfRule>
    <cfRule type="containsText" dxfId="3166" priority="2907" stopIfTrue="1" operator="containsText" text="sd">
      <formula>NOT(ISERROR(SEARCH("sd",Q27)))</formula>
    </cfRule>
    <cfRule type="cellIs" dxfId="3165" priority="2906" stopIfTrue="1" operator="greaterThanOrEqual">
      <formula>40</formula>
    </cfRule>
  </conditionalFormatting>
  <conditionalFormatting sqref="Q27:Q31 Q46:Q58 Q4:Q16 Q18:Q21 Q38:Q44 Q23:Q25 Q33:Q36">
    <cfRule type="cellIs" dxfId="3164" priority="2908" stopIfTrue="1" operator="equal">
      <formula>"sd"</formula>
    </cfRule>
    <cfRule type="cellIs" dxfId="3163" priority="3144" stopIfTrue="1" operator="equal">
      <formula>"sd"</formula>
    </cfRule>
  </conditionalFormatting>
  <conditionalFormatting sqref="Q29 Q31">
    <cfRule type="cellIs" dxfId="3162" priority="2355" stopIfTrue="1" operator="between">
      <formula>500.1</formula>
      <formula>50000</formula>
    </cfRule>
    <cfRule type="containsText" dxfId="3161" priority="2408" stopIfTrue="1" operator="containsText" text="sd">
      <formula>NOT(ISERROR(SEARCH("sd",Q29)))</formula>
    </cfRule>
    <cfRule type="cellIs" dxfId="3160" priority="2354" stopIfTrue="1" operator="between">
      <formula>40</formula>
      <formula>500</formula>
    </cfRule>
    <cfRule type="cellIs" dxfId="3159" priority="2353" stopIfTrue="1" operator="between">
      <formula>20</formula>
      <formula>39.999</formula>
    </cfRule>
    <cfRule type="cellIs" dxfId="3158" priority="2352" stopIfTrue="1" operator="greaterThan">
      <formula>40</formula>
    </cfRule>
    <cfRule type="cellIs" dxfId="3157" priority="2351" stopIfTrue="1" operator="greaterThan">
      <formula>40.001</formula>
    </cfRule>
    <cfRule type="cellIs" dxfId="3156" priority="2350" stopIfTrue="1" operator="greaterThan">
      <formula>39999</formula>
    </cfRule>
    <cfRule type="cellIs" dxfId="3155" priority="2356" stopIfTrue="1" operator="between">
      <formula>20</formula>
      <formula>39.99</formula>
    </cfRule>
    <cfRule type="cellIs" dxfId="3154" priority="2417" stopIfTrue="1" operator="between">
      <formula>20</formula>
      <formula>39.99</formula>
    </cfRule>
    <cfRule type="cellIs" dxfId="3153" priority="2399" stopIfTrue="1" operator="greaterThan">
      <formula>40</formula>
    </cfRule>
    <cfRule type="cellIs" dxfId="3152" priority="2410" stopIfTrue="1" operator="greaterThan">
      <formula>39.999</formula>
    </cfRule>
    <cfRule type="cellIs" dxfId="3151" priority="2409" stopIfTrue="1" operator="equal">
      <formula>"sd"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411" stopIfTrue="1" operator="greaterThan">
      <formula>39999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418" stopIfTrue="1" operator="between">
      <formula>40</formula>
      <formula>500</formula>
    </cfRule>
    <cfRule type="containsText" dxfId="3138" priority="2379" stopIfTrue="1" operator="containsText" text="sd">
      <formula>NOT(ISERROR(SEARCH("sd",Q29)))</formula>
    </cfRule>
    <cfRule type="cellIs" dxfId="3137" priority="2419" stopIfTrue="1" operator="between">
      <formula>500.1</formula>
      <formula>5000</formula>
    </cfRule>
    <cfRule type="cellIs" dxfId="3136" priority="2420" stopIfTrue="1" operator="between">
      <formula>20</formula>
      <formula>40</formula>
    </cfRule>
    <cfRule type="cellIs" dxfId="3135" priority="2421" stopIfTrue="1" operator="greaterThanOrEqual">
      <formula>40</formula>
    </cfRule>
    <cfRule type="containsText" dxfId="3134" priority="2422" stopIfTrue="1" operator="containsText" text="sd">
      <formula>NOT(ISERROR(SEARCH("sd",Q29)))</formula>
    </cfRule>
    <cfRule type="cellIs" dxfId="3133" priority="2398" stopIfTrue="1" operator="greaterThan">
      <formula>40.001</formula>
    </cfRule>
    <cfRule type="cellIs" dxfId="3132" priority="2397" stopIfTrue="1" operator="greaterThan">
      <formula>39999</formula>
    </cfRule>
    <cfRule type="cellIs" dxfId="3131" priority="2396" stopIfTrue="1" operator="greaterThan">
      <formula>39.999</formula>
    </cfRule>
    <cfRule type="cellIs" dxfId="3130" priority="2394" stopIfTrue="1" operator="equal">
      <formula>"sd"</formula>
    </cfRule>
    <cfRule type="containsText" dxfId="3129" priority="2393" stopIfTrue="1" operator="containsText" text="sd">
      <formula>NOT(ISERROR(SEARCH("sd",Q29)))</formula>
    </cfRule>
    <cfRule type="cellIs" dxfId="3128" priority="2392" stopIfTrue="1" operator="greaterThanOrEqual">
      <formula>40</formula>
    </cfRule>
    <cfRule type="cellIs" dxfId="3127" priority="2391" stopIfTrue="1" operator="between">
      <formula>20</formula>
      <formula>40</formula>
    </cfRule>
    <cfRule type="cellIs" dxfId="3126" priority="2390" stopIfTrue="1" operator="between">
      <formula>500.1</formula>
      <formula>5000</formula>
    </cfRule>
    <cfRule type="cellIs" dxfId="3125" priority="2389" stopIfTrue="1" operator="between">
      <formula>40</formula>
      <formula>500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8" stopIfTrue="1" operator="between">
      <formula>20</formula>
      <formula>39.99</formula>
    </cfRule>
    <cfRule type="cellIs" dxfId="3120" priority="2387" stopIfTrue="1" operator="between">
      <formula>500.1</formula>
      <formula>50000</formula>
    </cfRule>
    <cfRule type="cellIs" dxfId="3119" priority="2386" stopIfTrue="1" operator="between">
      <formula>40</formula>
      <formula>500</formula>
    </cfRule>
    <cfRule type="cellIs" dxfId="3118" priority="2385" stopIfTrue="1" operator="between">
      <formula>20</formula>
      <formula>39.999</formula>
    </cfRule>
    <cfRule type="cellIs" dxfId="3117" priority="2384" stopIfTrue="1" operator="greaterThan">
      <formula>40</formula>
    </cfRule>
    <cfRule type="cellIs" dxfId="3116" priority="2383" stopIfTrue="1" operator="greaterThan">
      <formula>40.001</formula>
    </cfRule>
    <cfRule type="cellIs" dxfId="3115" priority="2382" stopIfTrue="1" operator="greaterThan">
      <formula>39999</formula>
    </cfRule>
    <cfRule type="cellIs" dxfId="3114" priority="2381" stopIfTrue="1" operator="greaterThan">
      <formula>39.999</formula>
    </cfRule>
    <cfRule type="cellIs" dxfId="3113" priority="2380" stopIfTrue="1" operator="equal">
      <formula>"sd"</formula>
    </cfRule>
    <cfRule type="cellIs" dxfId="3112" priority="2378" stopIfTrue="1" operator="greaterThanOrEqual">
      <formula>40</formula>
    </cfRule>
    <cfRule type="cellIs" dxfId="3111" priority="2377" stopIfTrue="1" operator="between">
      <formula>20</formula>
      <formula>40</formula>
    </cfRule>
    <cfRule type="cellIs" dxfId="3110" priority="2376" stopIfTrue="1" operator="between">
      <formula>500.1</formula>
      <formula>5000</formula>
    </cfRule>
    <cfRule type="cellIs" dxfId="3109" priority="2375" stopIfTrue="1" operator="between">
      <formula>40</formula>
      <formula>500</formula>
    </cfRule>
    <cfRule type="cellIs" dxfId="3108" priority="2374" stopIfTrue="1" operator="between">
      <formula>20</formula>
      <formula>39.99</formula>
    </cfRule>
    <cfRule type="cellIs" dxfId="3107" priority="2373" stopIfTrue="1" operator="between">
      <formula>500.1</formula>
      <formula>50000</formula>
    </cfRule>
    <cfRule type="cellIs" dxfId="3106" priority="2371" stopIfTrue="1" operator="between">
      <formula>20</formula>
      <formula>39.999</formula>
    </cfRule>
    <cfRule type="cellIs" dxfId="3105" priority="2370" stopIfTrue="1" operator="greaterThan">
      <formula>40</formula>
    </cfRule>
    <cfRule type="cellIs" dxfId="3104" priority="2369" stopIfTrue="1" operator="greaterThan">
      <formula>40.001</formula>
    </cfRule>
    <cfRule type="cellIs" dxfId="3103" priority="2368" stopIfTrue="1" operator="greaterThan">
      <formula>39999</formula>
    </cfRule>
    <cfRule type="cellIs" dxfId="3102" priority="2367" stopIfTrue="1" operator="greaterThan">
      <formula>39.999</formula>
    </cfRule>
    <cfRule type="cellIs" dxfId="3101" priority="2366" stopIfTrue="1" operator="equal">
      <formula>"sd"</formula>
    </cfRule>
    <cfRule type="cellIs" dxfId="3100" priority="2365" stopIfTrue="1" operator="equal">
      <formula>"sd"</formula>
    </cfRule>
    <cfRule type="containsText" dxfId="3099" priority="2364" stopIfTrue="1" operator="containsText" text="sd">
      <formula>NOT(ISERROR(SEARCH("sd",Q29)))</formula>
    </cfRule>
    <cfRule type="cellIs" dxfId="3098" priority="2363" stopIfTrue="1" operator="greaterThanOrEqual">
      <formula>40</formula>
    </cfRule>
    <cfRule type="cellIs" dxfId="3097" priority="2372" stopIfTrue="1" operator="between">
      <formula>40</formula>
      <formula>500</formula>
    </cfRule>
    <cfRule type="containsText" dxfId="3096" priority="2362" stopIfTrue="1" operator="containsText" text="sd">
      <formula>NOT(ISERROR(SEARCH("sd",Q29)))</formula>
    </cfRule>
    <cfRule type="cellIs" dxfId="3095" priority="2361" stopIfTrue="1" operator="greaterThanOrEqual">
      <formula>40</formula>
    </cfRule>
    <cfRule type="containsText" dxfId="3094" priority="2360" stopIfTrue="1" operator="containsText" text="sd">
      <formula>NOT(ISERROR(SEARCH("sd",Q29)))</formula>
    </cfRule>
    <cfRule type="cellIs" dxfId="3093" priority="2359" stopIfTrue="1" operator="between">
      <formula>20</formula>
      <formula>40</formula>
    </cfRule>
    <cfRule type="cellIs" dxfId="3092" priority="2358" stopIfTrue="1" operator="between">
      <formula>500.1</formula>
      <formula>5000</formula>
    </cfRule>
    <cfRule type="cellIs" dxfId="3091" priority="2357" stopIfTrue="1" operator="between">
      <formula>40</formula>
      <formula>500</formula>
    </cfRule>
  </conditionalFormatting>
  <conditionalFormatting sqref="Q29:Q31">
    <cfRule type="cellIs" dxfId="3090" priority="2602" stopIfTrue="1" operator="equal">
      <formula>"sd"</formula>
    </cfRule>
  </conditionalFormatting>
  <conditionalFormatting sqref="Q31 Q29">
    <cfRule type="cellIs" dxfId="3089" priority="2349" stopIfTrue="1" operator="greaterThan">
      <formula>39.999</formula>
    </cfRule>
  </conditionalFormatting>
  <conditionalFormatting sqref="Q31">
    <cfRule type="cellIs" dxfId="3088" priority="2348" stopIfTrue="1" operator="greaterThanOrEqual">
      <formula>40</formula>
    </cfRule>
    <cfRule type="cellIs" dxfId="3087" priority="2347" stopIfTrue="1" operator="equal">
      <formula>"sd"</formula>
    </cfRule>
  </conditionalFormatting>
  <conditionalFormatting sqref="Q35:Q44 Q4:Q8 Q10:Q16 Q18:Q21 Q23:T31">
    <cfRule type="cellIs" dxfId="3086" priority="2030" stopIfTrue="1" operator="equal">
      <formula>"sd"</formula>
    </cfRule>
  </conditionalFormatting>
  <conditionalFormatting sqref="Q37"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ontainsText" dxfId="2911" priority="1937" stopIfTrue="1" operator="containsText" text="sd">
      <formula>NOT(ISERROR(SEARCH("sd",Q37)))</formula>
    </cfRule>
    <cfRule type="cellIs" dxfId="2910" priority="1856" stopIfTrue="1" operator="equal">
      <formula>"sd"</formula>
    </cfRule>
  </conditionalFormatting>
  <conditionalFormatting sqref="Q43 Q46 J17:Q17"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  <cfRule type="cellIs" dxfId="2904" priority="3365" stopIfTrue="1" operator="equal">
      <formula>"SD"</formula>
    </cfRule>
  </conditionalFormatting>
  <conditionalFormatting sqref="Q43 Q46 Q17">
    <cfRule type="cellIs" dxfId="2903" priority="3292" stopIfTrue="1" operator="equal">
      <formula>"SD"</formula>
    </cfRule>
  </conditionalFormatting>
  <conditionalFormatting sqref="Q43 Q46">
    <cfRule type="cellIs" dxfId="2902" priority="3364" stopIfTrue="1" operator="between">
      <formula>-9.9</formula>
      <formula>-10</formula>
    </cfRule>
    <cfRule type="cellIs" dxfId="2901" priority="3288" stopIfTrue="1" operator="equal">
      <formula>"40.0"</formula>
    </cfRule>
    <cfRule type="cellIs" dxfId="2900" priority="3289" stopIfTrue="1" operator="between">
      <formula>-8.1</formula>
      <formula>-10</formula>
    </cfRule>
    <cfRule type="cellIs" dxfId="2899" priority="3290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7" stopIfTrue="1" operator="between">
      <formula>45</formula>
      <formula>100</formula>
    </cfRule>
    <cfRule type="cellIs" dxfId="2894" priority="3291" stopIfTrue="1" operator="between">
      <formula>-9.9</formula>
      <formula>-10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8" stopIfTrue="1" operator="between">
      <formula>20</formula>
      <formula>39.99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ontainsText" dxfId="2782" priority="1708" stopIfTrue="1" operator="containsText" text="sd">
      <formula>NOT(ISERROR(SEARCH("sd",Q45)))</formula>
    </cfRule>
    <cfRule type="cellIs" dxfId="2781" priority="1787" stopIfTrue="1" operator="between">
      <formula>500.1</formula>
      <formula>50000</formula>
    </cfRule>
    <cfRule type="cellIs" dxfId="2780" priority="1707" stopIfTrue="1" operator="greaterThanOrEqual">
      <formula>40</formula>
    </cfRule>
    <cfRule type="cellIs" dxfId="2779" priority="1706" stopIfTrue="1" operator="between">
      <formula>20</formula>
      <formula>40</formula>
    </cfRule>
    <cfRule type="cellIs" dxfId="2778" priority="1705" stopIfTrue="1" operator="between">
      <formula>500.1</formula>
      <formula>5000</formula>
    </cfRule>
    <cfRule type="cellIs" dxfId="2777" priority="1704" stopIfTrue="1" operator="between">
      <formula>40</formula>
      <formula>500</formula>
    </cfRule>
    <cfRule type="cellIs" dxfId="2776" priority="1703" stopIfTrue="1" operator="between">
      <formula>20</formula>
      <formula>39.99</formula>
    </cfRule>
    <cfRule type="cellIs" dxfId="2775" priority="1702" stopIfTrue="1" operator="between">
      <formula>500.1</formula>
      <formula>50000</formula>
    </cfRule>
    <cfRule type="cellIs" dxfId="2774" priority="1701" stopIfTrue="1" operator="between">
      <formula>40</formula>
      <formula>500</formula>
    </cfRule>
    <cfRule type="cellIs" dxfId="2773" priority="1700" stopIfTrue="1" operator="between">
      <formula>20</formula>
      <formula>39.999</formula>
    </cfRule>
    <cfRule type="cellIs" dxfId="2772" priority="1699" stopIfTrue="1" operator="greaterThan">
      <formula>40</formula>
    </cfRule>
    <cfRule type="cellIs" dxfId="2771" priority="1698" stopIfTrue="1" operator="greaterThan">
      <formula>40.001</formula>
    </cfRule>
    <cfRule type="cellIs" dxfId="2770" priority="1697" stopIfTrue="1" operator="greaterThan">
      <formula>39999</formula>
    </cfRule>
    <cfRule type="cellIs" dxfId="2769" priority="1696" stopIfTrue="1" operator="greaterThan">
      <formula>39.999</formula>
    </cfRule>
    <cfRule type="cellIs" dxfId="2768" priority="1695" stopIfTrue="1" operator="equal">
      <formula>"sd"</formula>
    </cfRule>
    <cfRule type="cellIs" dxfId="2767" priority="1694" stopIfTrue="1" operator="equal">
      <formula>"sd"</formula>
    </cfRule>
    <cfRule type="containsText" dxfId="2766" priority="1693" stopIfTrue="1" operator="containsText" text="sd">
      <formula>NOT(ISERROR(SEARCH("sd",Q45)))</formula>
    </cfRule>
    <cfRule type="cellIs" dxfId="2765" priority="1692" stopIfTrue="1" operator="greaterThanOrEqual">
      <formula>40</formula>
    </cfRule>
    <cfRule type="containsText" dxfId="2764" priority="1691" stopIfTrue="1" operator="containsText" text="sd">
      <formula>NOT(ISERROR(SEARCH("sd",Q45)))</formula>
    </cfRule>
    <cfRule type="cellIs" dxfId="2763" priority="1690" stopIfTrue="1" operator="greaterThanOrEqual">
      <formula>40</formula>
    </cfRule>
    <cfRule type="containsText" dxfId="2762" priority="1689" stopIfTrue="1" operator="containsText" text="sd">
      <formula>NOT(ISERROR(SEARCH("sd",Q45)))</formula>
    </cfRule>
    <cfRule type="cellIs" dxfId="2761" priority="1833" stopIfTrue="1" operator="between">
      <formula>500.1</formula>
      <formula>5000</formula>
    </cfRule>
    <cfRule type="cellIs" dxfId="2760" priority="1832" stopIfTrue="1" operator="between">
      <formula>40</formula>
      <formula>500</formula>
    </cfRule>
    <cfRule type="cellIs" dxfId="2759" priority="1831" stopIfTrue="1" operator="between">
      <formula>20</formula>
      <formula>39.99</formula>
    </cfRule>
    <cfRule type="cellIs" dxfId="2758" priority="1830" stopIfTrue="1" operator="between">
      <formula>500.1</formula>
      <formula>50000</formula>
    </cfRule>
    <cfRule type="cellIs" dxfId="2757" priority="1829" stopIfTrue="1" operator="between">
      <formula>40</formula>
      <formula>500</formula>
    </cfRule>
    <cfRule type="cellIs" dxfId="2756" priority="1828" stopIfTrue="1" operator="between">
      <formula>20</formula>
      <formula>39.999</formula>
    </cfRule>
    <cfRule type="cellIs" dxfId="2755" priority="1827" stopIfTrue="1" operator="greaterThan">
      <formula>40</formula>
    </cfRule>
    <cfRule type="cellIs" dxfId="2754" priority="1826" stopIfTrue="1" operator="greaterThan">
      <formula>40.001</formula>
    </cfRule>
    <cfRule type="cellIs" dxfId="2753" priority="1825" stopIfTrue="1" operator="greaterThan">
      <formula>39999</formula>
    </cfRule>
    <cfRule type="cellIs" dxfId="2752" priority="1824" stopIfTrue="1" operator="greaterThan">
      <formula>39.999</formula>
    </cfRule>
    <cfRule type="cellIs" dxfId="2751" priority="1823" stopIfTrue="1" operator="greaterThanOrEqual">
      <formula>40</formula>
    </cfRule>
    <cfRule type="containsText" dxfId="2750" priority="1822" stopIfTrue="1" operator="containsText" text="sd">
      <formula>NOT(ISERROR(SEARCH("sd",Q45)))</formula>
    </cfRule>
    <cfRule type="cellIs" dxfId="2749" priority="1821" stopIfTrue="1" operator="greaterThanOrEqual">
      <formula>40</formula>
    </cfRule>
    <cfRule type="cellIs" dxfId="2748" priority="1820" stopIfTrue="1" operator="between">
      <formula>20</formula>
      <formula>40</formula>
    </cfRule>
    <cfRule type="cellIs" dxfId="2747" priority="1819" stopIfTrue="1" operator="between">
      <formula>500.1</formula>
      <formula>5000</formula>
    </cfRule>
    <cfRule type="cellIs" dxfId="2746" priority="1818" stopIfTrue="1" operator="between">
      <formula>40</formula>
      <formula>500</formula>
    </cfRule>
    <cfRule type="cellIs" dxfId="2745" priority="1817" stopIfTrue="1" operator="between">
      <formula>20</formula>
      <formula>39.99</formula>
    </cfRule>
    <cfRule type="cellIs" dxfId="2744" priority="1816" stopIfTrue="1" operator="between">
      <formula>500.1</formula>
      <formula>50000</formula>
    </cfRule>
    <cfRule type="cellIs" dxfId="2743" priority="1815" stopIfTrue="1" operator="between">
      <formula>40</formula>
      <formula>500</formula>
    </cfRule>
    <cfRule type="containsText" dxfId="2742" priority="1837" stopIfTrue="1" operator="containsText" text="sd">
      <formula>NOT(ISERROR(SEARCH("sd",Q45)))</formula>
    </cfRule>
    <cfRule type="cellIs" dxfId="2741" priority="1814" stopIfTrue="1" operator="between">
      <formula>20</formula>
      <formula>39.999</formula>
    </cfRule>
    <cfRule type="cellIs" dxfId="2740" priority="1813" stopIfTrue="1" operator="greaterThan">
      <formula>40</formula>
    </cfRule>
    <cfRule type="cellIs" dxfId="2739" priority="1812" stopIfTrue="1" operator="greaterThan">
      <formula>40.001</formula>
    </cfRule>
    <cfRule type="cellIs" dxfId="2738" priority="1811" stopIfTrue="1" operator="greaterThan">
      <formula>39999</formula>
    </cfRule>
    <cfRule type="cellIs" dxfId="2737" priority="1810" stopIfTrue="1" operator="greaterThan">
      <formula>39.999</formula>
    </cfRule>
    <cfRule type="cellIs" dxfId="2736" priority="1808" stopIfTrue="1" operator="equal">
      <formula>"sd"</formula>
    </cfRule>
    <cfRule type="containsText" dxfId="2735" priority="1807" stopIfTrue="1" operator="containsText" text="sd">
      <formula>NOT(ISERROR(SEARCH("sd",Q45)))</formula>
    </cfRule>
    <cfRule type="cellIs" dxfId="2734" priority="1806" stopIfTrue="1" operator="greaterThanOrEqual">
      <formula>40</formula>
    </cfRule>
    <cfRule type="cellIs" dxfId="2733" priority="1805" stopIfTrue="1" operator="between">
      <formula>20</formula>
      <formula>40</formula>
    </cfRule>
    <cfRule type="cellIs" dxfId="2732" priority="1804" stopIfTrue="1" operator="between">
      <formula>500.1</formula>
      <formula>5000</formula>
    </cfRule>
    <cfRule type="cellIs" dxfId="2731" priority="1803" stopIfTrue="1" operator="between">
      <formula>40</formula>
      <formula>500</formula>
    </cfRule>
    <cfRule type="cellIs" dxfId="2730" priority="1802" stopIfTrue="1" operator="between">
      <formula>20</formula>
      <formula>39.99</formula>
    </cfRule>
    <cfRule type="cellIs" dxfId="2729" priority="1801" stopIfTrue="1" operator="between">
      <formula>500.1</formula>
      <formula>50000</formula>
    </cfRule>
    <cfRule type="cellIs" dxfId="2728" priority="1800" stopIfTrue="1" operator="between">
      <formula>40</formula>
      <formula>500</formula>
    </cfRule>
    <cfRule type="cellIs" dxfId="2727" priority="1799" stopIfTrue="1" operator="between">
      <formula>20</formula>
      <formula>39.999</formula>
    </cfRule>
    <cfRule type="cellIs" dxfId="2726" priority="1798" stopIfTrue="1" operator="greaterThan">
      <formula>40</formula>
    </cfRule>
    <cfRule type="cellIs" dxfId="2725" priority="1797" stopIfTrue="1" operator="greaterThan">
      <formula>40.001</formula>
    </cfRule>
    <cfRule type="cellIs" dxfId="2724" priority="1796" stopIfTrue="1" operator="greaterThan">
      <formula>39999</formula>
    </cfRule>
    <cfRule type="cellIs" dxfId="2723" priority="1795" stopIfTrue="1" operator="greaterThan">
      <formula>39.999</formula>
    </cfRule>
    <cfRule type="containsText" dxfId="2722" priority="1793" stopIfTrue="1" operator="containsText" text="sd">
      <formula>NOT(ISERROR(SEARCH("sd",Q45)))</formula>
    </cfRule>
    <cfRule type="cellIs" dxfId="2721" priority="1792" stopIfTrue="1" operator="greaterThanOrEqual">
      <formula>40</formula>
    </cfRule>
    <cfRule type="cellIs" dxfId="2720" priority="1791" stopIfTrue="1" operator="between">
      <formula>20</formula>
      <formula>40</formula>
    </cfRule>
    <cfRule type="cellIs" dxfId="2719" priority="1688" stopIfTrue="1" operator="between">
      <formula>20</formula>
      <formula>40</formula>
    </cfRule>
    <cfRule type="cellIs" dxfId="2718" priority="1790" stopIfTrue="1" operator="between">
      <formula>500.1</formula>
      <formula>5000</formula>
    </cfRule>
    <cfRule type="cellIs" dxfId="2717" priority="1789" stopIfTrue="1" operator="between">
      <formula>40</formula>
      <formula>500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09" stopIfTrue="1" operator="equal">
      <formula>"sd"</formula>
    </cfRule>
    <cfRule type="cellIs" dxfId="2714" priority="1854" stopIfTrue="1" operator="greaterThanOrEqual">
      <formula>40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2026-07-02T14:10:28Z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